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irtual_blue\comrate\extractor_spec\excel-samples\"/>
    </mc:Choice>
  </mc:AlternateContent>
  <xr:revisionPtr revIDLastSave="0" documentId="13_ncr:1_{0568643E-7F9F-4BAF-B965-33BB491A35BB}" xr6:coauthVersionLast="47" xr6:coauthVersionMax="47" xr10:uidLastSave="{00000000-0000-0000-0000-000000000000}"/>
  <bookViews>
    <workbookView xWindow="32640" yWindow="-16935" windowWidth="43200" windowHeight="23535" xr2:uid="{00000000-000D-0000-FFFF-FFFF00000000}"/>
  </bookViews>
  <sheets>
    <sheet name="Annual_IncomeStatement_AAPL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E14" i="1"/>
  <c r="D14" i="1"/>
  <c r="C14" i="1"/>
  <c r="B14" i="1"/>
  <c r="F8" i="1"/>
  <c r="F9" i="1" s="1"/>
  <c r="E8" i="1"/>
  <c r="E9" i="1" s="1"/>
  <c r="D8" i="1"/>
  <c r="D9" i="1" s="1"/>
  <c r="C8" i="1"/>
  <c r="C9" i="1" s="1"/>
  <c r="B8" i="1"/>
  <c r="B5" i="1"/>
  <c r="B11" i="1" s="1"/>
  <c r="C5" i="1"/>
  <c r="C11" i="1" s="1"/>
  <c r="C17" i="1" s="1"/>
  <c r="C23" i="1" s="1"/>
  <c r="D5" i="1"/>
  <c r="E5" i="1"/>
  <c r="E11" i="1" s="1"/>
  <c r="E17" i="1" s="1"/>
  <c r="E23" i="1" s="1"/>
  <c r="F5" i="1"/>
  <c r="F11" i="1" s="1"/>
  <c r="F17" i="1" s="1"/>
  <c r="F23" i="1" s="1"/>
  <c r="C19" i="1" l="1"/>
  <c r="E19" i="1"/>
  <c r="B19" i="1"/>
  <c r="F19" i="1"/>
  <c r="B17" i="1"/>
  <c r="B9" i="1"/>
  <c r="D11" i="1"/>
  <c r="D17" i="1" l="1"/>
  <c r="D23" i="1" s="1"/>
  <c r="D19" i="1"/>
  <c r="B23" i="1"/>
</calcChain>
</file>

<file path=xl/sharedStrings.xml><?xml version="1.0" encoding="utf-8"?>
<sst xmlns="http://schemas.openxmlformats.org/spreadsheetml/2006/main" count="53" uniqueCount="24">
  <si>
    <t>Excise Taxes</t>
  </si>
  <si>
    <t>Gross Profit</t>
  </si>
  <si>
    <t>Selling General and Administration Expense</t>
  </si>
  <si>
    <t>Operating Expense</t>
  </si>
  <si>
    <t>Interest Income Non-Operating</t>
  </si>
  <si>
    <t>Interest Expense Non-Operating</t>
  </si>
  <si>
    <t>Net Non-Operating Income/Expense</t>
  </si>
  <si>
    <t>Total Other Finance Cost</t>
  </si>
  <si>
    <t>Pretax Income</t>
  </si>
  <si>
    <t>Tax Provision</t>
  </si>
  <si>
    <t>Earnings from Equity Interest Net of Tax</t>
  </si>
  <si>
    <t>EBIT</t>
  </si>
  <si>
    <t>Other Income/Expense</t>
  </si>
  <si>
    <t>Total Expenses</t>
  </si>
  <si>
    <t>Research and Development</t>
  </si>
  <si>
    <t>-</t>
  </si>
  <si>
    <t>Fiscal Year ends in SepUSD in Millions except per share data</t>
  </si>
  <si>
    <t>Operating Revenue</t>
  </si>
  <si>
    <t>Cost of Revenue</t>
  </si>
  <si>
    <t>Depreciation and Amortisation</t>
  </si>
  <si>
    <t>Operating Income</t>
  </si>
  <si>
    <t>Total Unusual Items Excluding Goodwill</t>
  </si>
  <si>
    <t>Total Unusual Items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</si>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</sst>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F1" sqref="F1"/>
    </sheetView>
  </sheetViews>
  <sheetFormatPr defaultRowHeight="15" x14ac:dyDescent="0.25"/>
  <cols>
    <col min="1" max="1" width="56.28515625" customWidth="1"/>
  </cols>
  <sheetData>
    <row r="1" spans="1:6" x14ac:dyDescent="0.25">
      <c r="A1" t="s">
        <v>16</v>
      </c>
      <c r="B1">
        <v>2016</v>
      </c>
      <c r="C1">
        <v>2017</v>
      </c>
      <c r="D1">
        <v>2018</v>
      </c>
      <c r="E1">
        <v>2019</v>
      </c>
      <c r="F1">
        <v>2020</v>
      </c>
    </row>
    <row r="2" spans="1:6" x14ac:dyDescent="0.25">
      <c r="A2" t="s">
        <v>17</v>
      </c>
      <c r="B2">
        <v>215639</v>
      </c>
      <c r="C2">
        <v>229234</v>
      </c>
      <c r="D2">
        <v>265595</v>
      </c>
      <c r="E2">
        <v>260174</v>
      </c>
      <c r="F2">
        <v>274515</v>
      </c>
    </row>
    <row r="3" spans="1:6" x14ac:dyDescent="0.25">
      <c r="A3" t="s">
        <v>0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</row>
    <row r="4" spans="1:6" x14ac:dyDescent="0.25">
      <c r="A4" t="s">
        <v>18</v>
      </c>
      <c r="B4">
        <v>-131376</v>
      </c>
      <c r="C4">
        <v>-141048</v>
      </c>
      <c r="D4">
        <v>-163756</v>
      </c>
      <c r="E4">
        <v>-161782</v>
      </c>
      <c r="F4">
        <v>-169559</v>
      </c>
    </row>
    <row r="5" spans="1:6" x14ac:dyDescent="0.25">
      <c r="A5" s="1" t="s">
        <v>1</v>
      </c>
      <c r="B5" s="1">
        <f>SUM(B2:B4)</f>
        <v>84263</v>
      </c>
      <c r="C5" s="1">
        <f>SUM(C2:C4)</f>
        <v>88186</v>
      </c>
      <c r="D5" s="1">
        <f>SUM(D2:D4)</f>
        <v>101839</v>
      </c>
      <c r="E5" s="1">
        <f>SUM(E2:E4)</f>
        <v>98392</v>
      </c>
      <c r="F5" s="1">
        <f>SUM(F2:F4)</f>
        <v>104956</v>
      </c>
    </row>
    <row r="6" spans="1:6" x14ac:dyDescent="0.25">
      <c r="A6" t="s">
        <v>2</v>
      </c>
      <c r="B6">
        <v>-14194</v>
      </c>
      <c r="C6">
        <v>-15261</v>
      </c>
      <c r="D6">
        <v>-16705</v>
      </c>
      <c r="E6">
        <v>-18245</v>
      </c>
      <c r="F6">
        <v>-19916</v>
      </c>
    </row>
    <row r="7" spans="1:6" x14ac:dyDescent="0.25">
      <c r="A7" t="s">
        <v>14</v>
      </c>
      <c r="B7">
        <v>-10045</v>
      </c>
      <c r="C7">
        <v>-11581</v>
      </c>
      <c r="D7">
        <v>-14236</v>
      </c>
      <c r="E7">
        <v>-16217</v>
      </c>
      <c r="F7">
        <v>-18752</v>
      </c>
    </row>
    <row r="8" spans="1:6" x14ac:dyDescent="0.25">
      <c r="A8" s="1" t="s">
        <v>3</v>
      </c>
      <c r="B8" s="1">
        <f>SUM(B6:B7)</f>
        <v>-24239</v>
      </c>
      <c r="C8" s="1">
        <f>SUM(C6:C7)</f>
        <v>-26842</v>
      </c>
      <c r="D8" s="1">
        <f>SUM(D6:D7)</f>
        <v>-30941</v>
      </c>
      <c r="E8" s="1">
        <f>SUM(E6:E7)</f>
        <v>-34462</v>
      </c>
      <c r="F8" s="1">
        <f>SUM(F6:F7)</f>
        <v>-38668</v>
      </c>
    </row>
    <row r="9" spans="1:6" x14ac:dyDescent="0.25">
      <c r="A9" s="1" t="s">
        <v>13</v>
      </c>
      <c r="B9" s="1">
        <f>SUM(B4,B8)</f>
        <v>-155615</v>
      </c>
      <c r="C9" s="1">
        <f>SUM(C4,C8)</f>
        <v>-167890</v>
      </c>
      <c r="D9" s="1">
        <f>SUM(D4,D8)</f>
        <v>-194697</v>
      </c>
      <c r="E9" s="1">
        <f>SUM(E4,E8)</f>
        <v>-196244</v>
      </c>
      <c r="F9" s="1">
        <f>SUM(F4,F8)</f>
        <v>-208227</v>
      </c>
    </row>
    <row r="10" spans="1:6" x14ac:dyDescent="0.25">
      <c r="A10" t="s">
        <v>19</v>
      </c>
      <c r="B10" t="s">
        <v>15</v>
      </c>
      <c r="C10" t="s">
        <v>15</v>
      </c>
      <c r="D10" t="s">
        <v>15</v>
      </c>
      <c r="E10" t="s">
        <v>15</v>
      </c>
      <c r="F10" t="s">
        <v>15</v>
      </c>
    </row>
    <row r="11" spans="1:6" x14ac:dyDescent="0.25">
      <c r="A11" s="1" t="s">
        <v>20</v>
      </c>
      <c r="B11" s="1">
        <f>SUM(B5,B8)</f>
        <v>60024</v>
      </c>
      <c r="C11" s="1">
        <f>SUM(C5,C8)</f>
        <v>61344</v>
      </c>
      <c r="D11" s="1">
        <f>SUM(D5,D8)</f>
        <v>70898</v>
      </c>
      <c r="E11" s="1">
        <f>SUM(E5,E8)</f>
        <v>63930</v>
      </c>
      <c r="F11" s="1">
        <f>SUM(F5,F8)</f>
        <v>66288</v>
      </c>
    </row>
    <row r="12" spans="1:6" x14ac:dyDescent="0.25">
      <c r="A12" t="s">
        <v>4</v>
      </c>
      <c r="B12">
        <v>3999</v>
      </c>
      <c r="C12">
        <v>5201</v>
      </c>
      <c r="D12">
        <v>5686</v>
      </c>
      <c r="E12">
        <v>4961</v>
      </c>
      <c r="F12">
        <v>3763</v>
      </c>
    </row>
    <row r="13" spans="1:6" x14ac:dyDescent="0.25">
      <c r="A13" t="s">
        <v>5</v>
      </c>
      <c r="B13">
        <v>-1456</v>
      </c>
      <c r="C13">
        <v>-2323</v>
      </c>
      <c r="D13">
        <v>-3240</v>
      </c>
      <c r="E13">
        <v>-3576</v>
      </c>
      <c r="F13">
        <v>-2873</v>
      </c>
    </row>
    <row r="14" spans="1:6" x14ac:dyDescent="0.25">
      <c r="A14" s="1" t="s">
        <v>6</v>
      </c>
      <c r="B14" s="1">
        <f>SUM(B12:B13)</f>
        <v>2543</v>
      </c>
      <c r="C14" s="1">
        <f>SUM(C12:C13)</f>
        <v>2878</v>
      </c>
      <c r="D14" s="1">
        <f>SUM(D12:D13)</f>
        <v>2446</v>
      </c>
      <c r="E14" s="1">
        <f>SUM(E12:E13)</f>
        <v>1385</v>
      </c>
      <c r="F14" s="1">
        <f>SUM(F12:F13)</f>
        <v>890</v>
      </c>
    </row>
    <row r="15" spans="1:6" x14ac:dyDescent="0.25">
      <c r="A15" t="s">
        <v>7</v>
      </c>
      <c r="B15" t="s">
        <v>15</v>
      </c>
      <c r="C15" t="s">
        <v>15</v>
      </c>
      <c r="D15" t="s">
        <v>15</v>
      </c>
      <c r="E15" t="s">
        <v>15</v>
      </c>
      <c r="F15" t="s">
        <v>15</v>
      </c>
    </row>
    <row r="16" spans="1:6" x14ac:dyDescent="0.25">
      <c r="A16" t="s">
        <v>12</v>
      </c>
      <c r="B16">
        <v>-1195</v>
      </c>
      <c r="C16">
        <v>-133</v>
      </c>
      <c r="D16">
        <v>-441</v>
      </c>
      <c r="E16">
        <v>422</v>
      </c>
      <c r="F16">
        <v>-87</v>
      </c>
    </row>
    <row r="17" spans="1:6" x14ac:dyDescent="0.25">
      <c r="A17" s="1" t="s">
        <v>8</v>
      </c>
      <c r="B17" s="1">
        <f>B11+B14+B16</f>
        <v>61372</v>
      </c>
      <c r="C17" s="1">
        <f>C11+C14+C16</f>
        <v>64089</v>
      </c>
      <c r="D17" s="1">
        <f>D11+D14+D16</f>
        <v>72903</v>
      </c>
      <c r="E17" s="1">
        <f>E11+E14+E16</f>
        <v>65737</v>
      </c>
      <c r="F17" s="1">
        <f>F11+F14+F16</f>
        <v>67091</v>
      </c>
    </row>
    <row r="18" spans="1:6" x14ac:dyDescent="0.25">
      <c r="A18" t="s">
        <v>9</v>
      </c>
      <c r="B18">
        <v>-15685</v>
      </c>
      <c r="C18">
        <v>-15738</v>
      </c>
      <c r="D18">
        <v>-13372</v>
      </c>
      <c r="E18">
        <v>-10481</v>
      </c>
      <c r="F18">
        <v>-9680</v>
      </c>
    </row>
    <row r="19" spans="1:6" x14ac:dyDescent="0.25">
      <c r="A19" t="s">
        <v>11</v>
      </c>
      <c r="B19">
        <f>B11+B12+B16</f>
        <v>62828</v>
      </c>
      <c r="C19">
        <f>C11+C12+C16</f>
        <v>66412</v>
      </c>
      <c r="D19">
        <f>D11+D12+D16</f>
        <v>76143</v>
      </c>
      <c r="E19">
        <f>E11+E12+E16</f>
        <v>69313</v>
      </c>
      <c r="F19">
        <f>F11+F12+F16</f>
        <v>69964</v>
      </c>
    </row>
    <row r="20" spans="1:6" x14ac:dyDescent="0.25">
      <c r="A20" t="s">
        <v>10</v>
      </c>
      <c r="B20" t="s">
        <v>15</v>
      </c>
      <c r="C20" t="s">
        <v>15</v>
      </c>
      <c r="D20" t="s">
        <v>15</v>
      </c>
      <c r="E20" t="s">
        <v>15</v>
      </c>
      <c r="F20" t="s">
        <v>15</v>
      </c>
    </row>
    <row r="21" spans="1:6" x14ac:dyDescent="0.25">
      <c r="A21" t="s">
        <v>21</v>
      </c>
      <c r="B21" t="s">
        <v>15</v>
      </c>
      <c r="C21" t="s">
        <v>15</v>
      </c>
      <c r="D21" t="s">
        <v>15</v>
      </c>
      <c r="E21" t="s">
        <v>15</v>
      </c>
      <c r="F21" t="s">
        <v>15</v>
      </c>
    </row>
    <row r="22" spans="1:6" x14ac:dyDescent="0.25">
      <c r="A22" t="s">
        <v>22</v>
      </c>
      <c r="B22" t="s">
        <v>15</v>
      </c>
      <c r="C22" t="s">
        <v>15</v>
      </c>
      <c r="D22" t="s">
        <v>15</v>
      </c>
      <c r="E22" t="s">
        <v>15</v>
      </c>
      <c r="F22" t="s">
        <v>15</v>
      </c>
    </row>
    <row r="23" spans="1:6" x14ac:dyDescent="0.25">
      <c r="A23" s="1" t="s">
        <v>23</v>
      </c>
      <c r="B23" s="1">
        <f>B17+B18</f>
        <v>45687</v>
      </c>
      <c r="C23" s="1">
        <f>C17+C18</f>
        <v>48351</v>
      </c>
      <c r="D23" s="1">
        <f>D17+D18</f>
        <v>59531</v>
      </c>
      <c r="E23" s="1">
        <f>E17+E18</f>
        <v>55256</v>
      </c>
      <c r="F23" s="1">
        <f>F17+F18</f>
        <v>57411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Annual_IncomeStatement_AAPL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dcterms:created xsi:type="dcterms:W3CDTF">2021-10-08T17:18:13Z</dcterms:created>
  <dcterms:modified xsi:type="dcterms:W3CDTF">2021-10-11T10:42:22Z</dcterms:modified>
</cp:coreProperties>
</file>