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RPG\Persona\Fichas\Players\"/>
    </mc:Choice>
  </mc:AlternateContent>
  <xr:revisionPtr revIDLastSave="0" documentId="13_ncr:1_{BE1D3B2A-75F3-4572-A816-C0C2A64E85FB}" xr6:coauthVersionLast="47" xr6:coauthVersionMax="47" xr10:uidLastSave="{00000000-0000-0000-0000-000000000000}"/>
  <bookViews>
    <workbookView xWindow="-108" yWindow="-108" windowWidth="23256" windowHeight="13176" xr2:uid="{AA8BE4C4-D06A-46FD-9641-AC09D916AC2A}"/>
  </bookViews>
  <sheets>
    <sheet name="Adeline" sheetId="1" r:id="rId1"/>
    <sheet name="Daikokuten" sheetId="2" r:id="rId2"/>
    <sheet name="PiroJack" sheetId="3" r:id="rId3"/>
    <sheet name="Yomotsu Shikome" sheetId="4" r:id="rId4"/>
    <sheet name="Mokoi" sheetId="5" r:id="rId5"/>
    <sheet name="Nata Taishi" sheetId="6" r:id="rId6"/>
    <sheet name="Fei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2" l="1"/>
  <c r="E8" i="1" l="1"/>
  <c r="E5" i="1" l="1"/>
  <c r="K5" i="1" l="1" a="1"/>
  <c r="K5" i="1" s="1"/>
  <c r="J5" i="1" a="1"/>
  <c r="J5" i="1" s="1"/>
  <c r="L5" i="1" l="1" a="1"/>
  <c r="L5" i="1" s="1"/>
  <c r="I5" i="1" a="1"/>
  <c r="I5" i="1" s="1"/>
  <c r="S5" i="1" a="1"/>
  <c r="S5" i="1" s="1"/>
  <c r="R5" i="1" a="1"/>
  <c r="R5" i="1" s="1"/>
  <c r="T5" i="1" l="1"/>
  <c r="T9" i="1"/>
  <c r="T10" i="1"/>
  <c r="T6" i="1"/>
  <c r="T8" i="1"/>
  <c r="T7" i="1"/>
  <c r="M10" i="1"/>
  <c r="M6" i="1"/>
  <c r="M9" i="1"/>
  <c r="M8" i="1"/>
  <c r="M7" i="1"/>
  <c r="D7" i="1"/>
  <c r="M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do Tyson</author>
    <author>Aluno</author>
    <author>Luciano Segundo</author>
  </authors>
  <commentList>
    <comment ref="C2" authorId="0" shapeId="0" xr:uid="{C7BF45D3-5BD5-4306-93FA-2ABA22D283AD}">
      <text>
        <r>
          <rPr>
            <b/>
            <sz val="9"/>
            <color indexed="81"/>
            <rFont val="Segoe UI"/>
            <family val="2"/>
          </rPr>
          <t>Mike do Tyson:</t>
        </r>
        <r>
          <rPr>
            <sz val="9"/>
            <color indexed="81"/>
            <rFont val="Segoe UI"/>
            <family val="2"/>
          </rPr>
          <t xml:space="preserve">
Células iguais a célula D2 (célula ao lado direito desta), são células de preenchimento, sendo elas células para colocar o nome do Personae, Arma, etc. </t>
        </r>
      </text>
    </comment>
    <comment ref="Z6" authorId="0" shapeId="0" xr:uid="{D7516D0A-1700-4634-B474-A52ED6D3B358}">
      <text>
        <r>
          <rPr>
            <b/>
            <sz val="9"/>
            <color indexed="81"/>
            <rFont val="Segoe UI"/>
            <family val="2"/>
          </rPr>
          <t>Mike do Tyson:</t>
        </r>
        <r>
          <rPr>
            <sz val="9"/>
            <color indexed="81"/>
            <rFont val="Segoe UI"/>
            <family val="2"/>
          </rPr>
          <t xml:space="preserve">
Consider your Discipline Tier as 2 higher to search,
track or loot in the Metaverse; the Narrator will treat your character as constantly looking for
secrets. You can re-roll any check related to searching for items or devices, once per check</t>
        </r>
      </text>
    </comment>
    <comment ref="AA6" authorId="0" shapeId="0" xr:uid="{12BA686B-12EC-4B25-B0E8-B1A73B69BD6D}">
      <text>
        <r>
          <rPr>
            <b/>
            <sz val="9"/>
            <color indexed="81"/>
            <rFont val="Segoe UI"/>
            <family val="2"/>
          </rPr>
          <t>Mike do Tyson:</t>
        </r>
        <r>
          <rPr>
            <sz val="9"/>
            <color indexed="81"/>
            <rFont val="Segoe UI"/>
            <family val="2"/>
          </rPr>
          <t xml:space="preserve">
Pode Carregar até oito Personae incluindo o inicial.</t>
        </r>
      </text>
    </comment>
    <comment ref="Z7" authorId="0" shapeId="0" xr:uid="{BC7C8425-ACC5-4670-BC2B-5B8B3F928C2E}">
      <text>
        <r>
          <rPr>
            <b/>
            <sz val="9"/>
            <color indexed="81"/>
            <rFont val="Segoe UI"/>
            <family val="2"/>
          </rPr>
          <t>Mike do Tyson:</t>
        </r>
        <r>
          <rPr>
            <sz val="9"/>
            <color indexed="81"/>
            <rFont val="Segoe UI"/>
            <family val="2"/>
          </rPr>
          <t xml:space="preserve">
Shadow Users have fields for Natural
Skills and spells independent from their Personae. These fields start
empty and can be used even if the User can’t currently manifest their
Personae. Additionally, Shadow Users start the game with 3 Shadow
Spell Points, explained below.</t>
        </r>
      </text>
    </comment>
    <comment ref="AA7" authorId="0" shapeId="0" xr:uid="{B94CD3C9-A69B-494A-925D-8F9AFFA01486}">
      <text>
        <r>
          <rPr>
            <b/>
            <sz val="9"/>
            <color indexed="81"/>
            <rFont val="Segoe UI"/>
            <family val="2"/>
          </rPr>
          <t>Mike do Tyson:</t>
        </r>
        <r>
          <rPr>
            <sz val="9"/>
            <color indexed="81"/>
            <rFont val="Segoe UI"/>
            <family val="2"/>
          </rPr>
          <t xml:space="preserve">
Se a Personae está atualmente equipada no momento de negociação tiver o mesma Arcana como o alvo da negociação, esse usuário ganha +1 Bônus de nível de habilidade social para essa negociação.
</t>
        </r>
      </text>
    </comment>
    <comment ref="Z8" authorId="1" shapeId="0" xr:uid="{B772CD99-28C2-4CD4-A082-FF870F62B2DD}">
      <text>
        <r>
          <rPr>
            <b/>
            <sz val="9"/>
            <color indexed="81"/>
            <rFont val="Segoe UI"/>
            <charset val="1"/>
          </rPr>
          <t>Aluno:</t>
        </r>
        <r>
          <rPr>
            <sz val="9"/>
            <color indexed="81"/>
            <rFont val="Segoe UI"/>
            <charset val="1"/>
          </rPr>
          <t xml:space="preserve">
When a Shadow User gains a new
Character Level, they gain Shadow Spell Points equal to their new
level’s Social Skill point gain (+1 on even levels, +2 on odd levels).
Shadow Users can use Shadow Spell Points to copy spells from the
decks of any other consenting User, and add it to their separate
spell decks, ignoring Type restrictions. Shadow deck spells can
be refunded under the same rules as normal spells, for Shadow
SP. Finally, once per Character Level, a Shadow User can
“forget” their separate Natural Skill, if any, and copy the Natural
Skill of any Personae the party currently holds. Note that this does
not change the Natural Skill of the Shadow User’s Persona, but rather their
separate Natural Skill field, described in Cognitive Essence.</t>
        </r>
      </text>
    </comment>
    <comment ref="AA8" authorId="0" shapeId="0" xr:uid="{A11BCD93-746F-4CEB-9AD1-254912207066}">
      <text>
        <r>
          <rPr>
            <b/>
            <sz val="9"/>
            <color indexed="81"/>
            <rFont val="Segoe UI"/>
            <family val="2"/>
          </rPr>
          <t>Mike do Tyson:</t>
        </r>
        <r>
          <rPr>
            <sz val="9"/>
            <color indexed="81"/>
            <rFont val="Segoe UI"/>
            <family val="2"/>
          </rPr>
          <t xml:space="preserve">
Você pode Fusionar Personae na Velvet Room.</t>
        </r>
      </text>
    </comment>
    <comment ref="C13" authorId="0" shapeId="0" xr:uid="{0DC26917-E6F8-4706-9973-84F88A501D24}">
      <text>
        <r>
          <rPr>
            <sz val="11"/>
            <color theme="1"/>
            <rFont val="Calibri"/>
            <family val="2"/>
            <scheme val="minor"/>
          </rPr>
          <t xml:space="preserve">Mike do Tyson:
FORd6+FOR de Físico; +1 TEC
</t>
        </r>
      </text>
    </comment>
    <comment ref="D13" authorId="0" shapeId="0" xr:uid="{BA057AA8-5BFA-4247-BEA7-F022F2FC4889}">
      <text>
        <r>
          <rPr>
            <b/>
            <sz val="9"/>
            <color indexed="81"/>
            <rFont val="Segoe UI"/>
            <family val="2"/>
          </rPr>
          <t>Mike do Tyson:</t>
        </r>
        <r>
          <rPr>
            <sz val="9"/>
            <color indexed="81"/>
            <rFont val="Segoe UI"/>
            <family val="2"/>
          </rPr>
          <t xml:space="preserve">
RD 4; +1 AGI; +2 MOV.</t>
        </r>
      </text>
    </comment>
    <comment ref="E13" authorId="0" shapeId="0" xr:uid="{AC1BA07F-4784-43A7-858C-937AA630210A}">
      <text>
        <r>
          <rPr>
            <b/>
            <sz val="9"/>
            <color indexed="81"/>
            <rFont val="Segoe UI"/>
            <family val="2"/>
          </rPr>
          <t>Mike do Tyson:</t>
        </r>
        <r>
          <rPr>
            <sz val="9"/>
            <color indexed="81"/>
            <rFont val="Segoe UI"/>
            <family val="2"/>
          </rPr>
          <t xml:space="preserve">
+1 TEC</t>
        </r>
      </text>
    </comment>
    <comment ref="F13" authorId="0" shapeId="0" xr:uid="{E47FAFA6-FFC3-412C-914C-663CBA6BB5BC}">
      <text>
        <r>
          <rPr>
            <b/>
            <sz val="9"/>
            <color indexed="81"/>
            <rFont val="Segoe UI"/>
            <family val="2"/>
          </rPr>
          <t>Mike do Tyson:</t>
        </r>
        <r>
          <rPr>
            <sz val="9"/>
            <color indexed="81"/>
            <rFont val="Segoe UI"/>
            <family val="2"/>
          </rPr>
          <t xml:space="preserve">
Revive com 50% HP</t>
        </r>
      </text>
    </comment>
    <comment ref="K13" authorId="0" shapeId="0" xr:uid="{F2B84BB6-9534-4823-833D-AC7315FF793B}">
      <text>
        <r>
          <rPr>
            <sz val="11"/>
            <color theme="1"/>
            <rFont val="Calibri"/>
            <family val="2"/>
            <scheme val="minor"/>
          </rPr>
          <t>Caos do Vidente Psicocinético: Quando você Amplia um efeito de Status, você pode escolher
rolar 1d10 (role de novo caso você role um 10) e compare seu
resultado à tabela de Efeitos Ampliados (Pg. 105), aplique o
efeito rolado. Para isso, considere o primeiro Status
Aumentado, Fascínio, como o resultado 1, Desespero como 2,
etc.</t>
        </r>
      </text>
    </comment>
    <comment ref="L13" authorId="0" shapeId="0" xr:uid="{79BB5DBB-222B-41FC-8B00-66BC4675AD19}">
      <text>
        <r>
          <rPr>
            <sz val="11"/>
            <color theme="1"/>
            <rFont val="Calibri"/>
            <family val="2"/>
            <scheme val="minor"/>
          </rPr>
          <t>Especialização em Manoplas: Usando manoplas, você ganha Fortificar Todos TEC/2</t>
        </r>
      </text>
    </comment>
    <comment ref="W13" authorId="0" shapeId="0" xr:uid="{8497FFF1-AC0B-4467-92C7-9AC3437BA82F}">
      <text>
        <r>
          <rPr>
            <b/>
            <sz val="9"/>
            <color indexed="81"/>
            <rFont val="Segoe UI"/>
            <charset val="1"/>
          </rPr>
          <t>Mike do Tyson:</t>
        </r>
        <r>
          <rPr>
            <sz val="9"/>
            <color indexed="81"/>
            <rFont val="Segoe UI"/>
            <charset val="1"/>
          </rPr>
          <t xml:space="preserve">
Kateryne se tornou uma mulher depressiva depois dos acontecimentos de sua infância. Não tendo medo da morte, mas sim uma espera por ela, Kateryne acha que não vai encontrar alguém que a faça feliz novamente.</t>
        </r>
      </text>
    </comment>
    <comment ref="C14" authorId="0" shapeId="0" xr:uid="{778BF10B-BD74-4E69-BB7E-C26C566D6B29}">
      <text>
        <r>
          <rPr>
            <sz val="11"/>
            <color theme="1"/>
            <rFont val="Calibri"/>
            <family val="2"/>
            <scheme val="minor"/>
          </rPr>
          <t xml:space="preserve">Mike do Tyson:
HADd6 Dano, +1 TEC; 15M
</t>
        </r>
      </text>
    </comment>
    <comment ref="D14" authorId="0" shapeId="0" xr:uid="{374EE478-CAF3-4524-95D0-B4278F315B4A}">
      <text>
        <r>
          <rPr>
            <b/>
            <sz val="9"/>
            <color indexed="81"/>
            <rFont val="Segoe UI"/>
            <family val="2"/>
          </rPr>
          <t>Mike do Tyson:</t>
        </r>
        <r>
          <rPr>
            <sz val="9"/>
            <color indexed="81"/>
            <rFont val="Segoe UI"/>
            <family val="2"/>
          </rPr>
          <t xml:space="preserve">
+5 em Charme, +5 Coragem, RD 1</t>
        </r>
      </text>
    </comment>
    <comment ref="F14" authorId="0" shapeId="0" xr:uid="{267E8708-82EC-4BC2-A85F-FE1FDC18D8B7}">
      <text>
        <r>
          <rPr>
            <b/>
            <sz val="9"/>
            <color indexed="81"/>
            <rFont val="Segoe UI"/>
            <family val="2"/>
          </rPr>
          <t>Mike do Tyson:</t>
        </r>
        <r>
          <rPr>
            <sz val="9"/>
            <color indexed="81"/>
            <rFont val="Segoe UI"/>
            <family val="2"/>
          </rPr>
          <t xml:space="preserve">
Revives an ally with 1 HP.</t>
        </r>
      </text>
    </comment>
    <comment ref="P14" authorId="0" shapeId="0" xr:uid="{402D9D7F-AB9F-469A-AB8D-FD3A79B82B90}">
      <text>
        <r>
          <rPr>
            <b/>
            <sz val="9"/>
            <color indexed="81"/>
            <rFont val="Segoe UI"/>
            <family val="2"/>
          </rPr>
          <t>Mike do Tyson:</t>
        </r>
        <r>
          <rPr>
            <sz val="9"/>
            <color indexed="81"/>
            <rFont val="Segoe UI"/>
            <family val="2"/>
          </rPr>
          <t xml:space="preserve">
Uma vez por dia, você pode revelar a fraqueza de uma sombra que possa ver.</t>
        </r>
      </text>
    </comment>
    <comment ref="R14" authorId="0" shapeId="0" xr:uid="{1D7CB75B-D496-46B7-AF2B-0C0AA7BDBD25}">
      <text>
        <r>
          <rPr>
            <b/>
            <sz val="9"/>
            <color indexed="81"/>
            <rFont val="Segoe UI"/>
            <family val="2"/>
          </rPr>
          <t>Mike do Tyson:</t>
        </r>
        <r>
          <rPr>
            <sz val="9"/>
            <color indexed="81"/>
            <rFont val="Segoe UI"/>
            <family val="2"/>
          </rPr>
          <t xml:space="preserve">
Uma vez por dia, você pode ter um sucesso automático ao resistir ao Status Mental.</t>
        </r>
      </text>
    </comment>
    <comment ref="S14" authorId="0" shapeId="0" xr:uid="{D95B7D20-A419-4A1D-9E1A-30AF8621C3DD}">
      <text>
        <r>
          <rPr>
            <b/>
            <sz val="9"/>
            <color indexed="81"/>
            <rFont val="Segoe UI"/>
            <family val="2"/>
          </rPr>
          <t>Mike do Tyson:</t>
        </r>
        <r>
          <rPr>
            <sz val="9"/>
            <color indexed="81"/>
            <rFont val="Segoe UI"/>
            <family val="2"/>
          </rPr>
          <t xml:space="preserve">
Tier 1, 1/1 uso por dia
1 Alco em 8m
35+5*TEC = % de chance de Pânico
Enquanto Vivo
</t>
        </r>
      </text>
    </comment>
    <comment ref="T14" authorId="2" shapeId="0" xr:uid="{74BF8851-B8F6-4A90-AE89-C66F00A8D143}">
      <text>
        <r>
          <rPr>
            <sz val="11"/>
            <color theme="1"/>
            <rFont val="Calibri"/>
            <family val="2"/>
            <scheme val="minor"/>
          </rPr>
          <t>Uma vez por dia, você pode usar sua ação de movimento para escolher um alvo. Até o fim da batalha, cada um de seus aliados pode tentar rolar um golpe Crítico contra o alvo sem gastar Cargas de Sorte.</t>
        </r>
      </text>
    </comment>
    <comment ref="U14" authorId="0" shapeId="0" xr:uid="{FE7461D6-1305-4A77-9BF0-B157D10E7331}">
      <text>
        <r>
          <rPr>
            <b/>
            <sz val="9"/>
            <color indexed="81"/>
            <rFont val="Segoe UI"/>
            <family val="2"/>
          </rPr>
          <t>Mike do Tyson:</t>
        </r>
        <r>
          <rPr>
            <sz val="9"/>
            <color indexed="81"/>
            <rFont val="Segoe UI"/>
            <family val="2"/>
          </rPr>
          <t xml:space="preserve">
Uma vez por dia, você pode adicionar seu RD no Dano, mas ele se torna 0 até seu próximo turno.</t>
        </r>
      </text>
    </comment>
    <comment ref="W14" authorId="0" shapeId="0" xr:uid="{3C0B1983-A7A4-4EBC-8663-BEEC38ACB2D6}">
      <text>
        <r>
          <rPr>
            <b/>
            <sz val="9"/>
            <color indexed="81"/>
            <rFont val="Segoe UI"/>
            <charset val="1"/>
          </rPr>
          <t>Mike do Tyson:</t>
        </r>
        <r>
          <rPr>
            <sz val="9"/>
            <color indexed="81"/>
            <rFont val="Segoe UI"/>
            <charset val="1"/>
          </rPr>
          <t xml:space="preserve">
Kateryne não quer mais que ninguém morra em sua frente, mesmo que custe sua vida. Depois do aciendente de seus pais, Katy quer fazer ao máximo, que as mortes diminuam, por enquanto ela ajuda no que pode, mas quando conseguir a possa de sua empresa, ela conseguirá ajudar em escala global.</t>
        </r>
      </text>
    </comment>
    <comment ref="C15" authorId="0" shapeId="0" xr:uid="{DECEB4F6-251A-4FCF-801A-792CEEB51DBD}">
      <text>
        <r>
          <rPr>
            <sz val="11"/>
            <color theme="1"/>
            <rFont val="Calibri"/>
            <family val="2"/>
            <scheme val="minor"/>
          </rPr>
          <t>Mike do Tyson:
DORd6 + TEC (Conjura Abatma
)</t>
        </r>
      </text>
    </comment>
    <comment ref="F15" authorId="0" shapeId="0" xr:uid="{951C9FE0-B572-4CC6-9A2A-C88CCBFF04F7}">
      <text>
        <r>
          <rPr>
            <b/>
            <sz val="9"/>
            <color indexed="81"/>
            <rFont val="Segoe UI"/>
            <family val="2"/>
          </rPr>
          <t>Mike do Tyson:</t>
        </r>
        <r>
          <rPr>
            <sz val="9"/>
            <color indexed="81"/>
            <rFont val="Segoe UI"/>
            <family val="2"/>
          </rPr>
          <t xml:space="preserve">
2d6 + MAG de HP.</t>
        </r>
      </text>
    </comment>
    <comment ref="P15" authorId="2" shapeId="0" xr:uid="{7647D03C-C477-4EEB-BFC2-8B06AF69C443}">
      <text>
        <r>
          <rPr>
            <sz val="11"/>
            <color theme="1"/>
            <rFont val="Calibri"/>
            <family val="2"/>
            <scheme val="minor"/>
          </rPr>
          <t>Uma vez por combate, quando uma Sombra inimiga declara um ataque contra
você que conceda um teste de esquiva, você pode escolher ganhar +1 DDC
contra esse ataque.</t>
        </r>
      </text>
    </comment>
    <comment ref="Q15" authorId="2" shapeId="0" xr:uid="{43D46E69-1CAC-444F-AA21-F87D25D83678}">
      <text>
        <r>
          <rPr>
            <sz val="11"/>
            <color theme="1"/>
            <rFont val="Calibri"/>
            <family val="2"/>
            <scheme val="minor"/>
          </rPr>
          <t>Armaduras que você vestir ganham +2 Redução de dano.</t>
        </r>
      </text>
    </comment>
    <comment ref="T15" authorId="2" shapeId="0" xr:uid="{7AEF7640-41AA-45DA-B6D2-9298556A5DEC}">
      <text>
        <r>
          <rPr>
            <sz val="11"/>
            <color theme="1"/>
            <rFont val="Calibri"/>
            <family val="2"/>
            <scheme val="minor"/>
          </rPr>
          <t>Uma vez por dia, como uma ação rápida, você pode aumentar a categoria de
esquiva de todos os seus aliados em +1 até o final do seu próximo turno.</t>
        </r>
      </text>
    </comment>
    <comment ref="U15" authorId="2" shapeId="0" xr:uid="{54FF49B7-A8B4-44E2-9C95-B5E59F6FFCB9}">
      <text>
        <r>
          <rPr>
            <sz val="11"/>
            <color theme="1"/>
            <rFont val="Calibri"/>
            <family val="2"/>
            <scheme val="minor"/>
          </rPr>
          <t>Quando
você é alvo de um efeito de Status, você pode escolher falhar o teste de resistência para
aplicar o mesmo efeito de Status ao conjurador do efeito original.</t>
        </r>
      </text>
    </comment>
    <comment ref="W15" authorId="0" shapeId="0" xr:uid="{3CD417DA-DD60-46DF-A496-D450D2BEC903}">
      <text>
        <r>
          <rPr>
            <b/>
            <sz val="9"/>
            <color indexed="81"/>
            <rFont val="Segoe UI"/>
            <charset val="1"/>
          </rPr>
          <t>Mike do Tyson:</t>
        </r>
        <r>
          <rPr>
            <sz val="9"/>
            <color indexed="81"/>
            <rFont val="Segoe UI"/>
            <charset val="1"/>
          </rPr>
          <t xml:space="preserve">
Kateryne gostava de ver seu pai em trabalho, por conta de sua persuasão nos negócios, organização de tarefas e por ser um bom líder em seus planejamentos. Aprendendo os truques de seu pai Kateryne gosta de se manter organizada e sempre planejando seus passos.</t>
        </r>
      </text>
    </comment>
    <comment ref="C16" authorId="0" shapeId="0" xr:uid="{99F008D5-683C-412C-BEE6-DAE67F5CAC2D}">
      <text>
        <r>
          <rPr>
            <b/>
            <sz val="9"/>
            <color indexed="81"/>
            <rFont val="Segoe UI"/>
            <family val="2"/>
          </rPr>
          <t>Mike do Tyson:</t>
        </r>
        <r>
          <rPr>
            <sz val="9"/>
            <color indexed="81"/>
            <rFont val="Segoe UI"/>
            <family val="2"/>
          </rPr>
          <t xml:space="preserve">
vender</t>
        </r>
      </text>
    </comment>
    <comment ref="P16" authorId="2" shapeId="0" xr:uid="{4FE08DBD-74AF-4040-ADC3-276F3FA742D3}">
      <text>
        <r>
          <rPr>
            <sz val="11"/>
            <color theme="1"/>
            <rFont val="Calibri"/>
            <family val="2"/>
            <scheme val="minor"/>
          </rPr>
          <t>FOR +1</t>
        </r>
      </text>
    </comment>
    <comment ref="T16" authorId="2" shapeId="0" xr:uid="{D8A204B3-1EEE-4F64-AFA5-15E77EE9AD36}">
      <text>
        <r>
          <rPr>
            <sz val="11"/>
            <color theme="1"/>
            <rFont val="Calibri"/>
            <family val="2"/>
            <scheme val="minor"/>
          </rPr>
          <t>Uma vez por dia, como uma ação rápida, você pode tentar causar Fúria em
todas as unidades dentro de 12 metros. Para inimigos, a chance é 25 + (Tier
de Expressão * 4) %. Aliados podem escolher receber ou não os efeitos.</t>
        </r>
      </text>
    </comment>
    <comment ref="U16" authorId="2" shapeId="0" xr:uid="{145994D6-F562-4242-93A0-4DE30B9413C7}">
      <text>
        <r>
          <rPr>
            <sz val="11"/>
            <color theme="1"/>
            <rFont val="Calibri"/>
            <family val="2"/>
            <scheme val="minor"/>
          </rPr>
          <t>AGI +1</t>
        </r>
      </text>
    </comment>
    <comment ref="W16" authorId="0" shapeId="0" xr:uid="{74A40C8D-8B4D-434A-B38F-109845711E7A}">
      <text>
        <r>
          <rPr>
            <b/>
            <sz val="9"/>
            <color indexed="81"/>
            <rFont val="Segoe UI"/>
            <charset val="1"/>
          </rPr>
          <t>Mike do Tyson:</t>
        </r>
        <r>
          <rPr>
            <sz val="9"/>
            <color indexed="81"/>
            <rFont val="Segoe UI"/>
            <charset val="1"/>
          </rPr>
          <t xml:space="preserve">
Kateryne perdeu seu interesse em qualquer pessoa, não sabe lidar muito bem com novas amizades e muito menos se apaixonar por alguém denovo. Depois de sair do Brasil, deixando suas melhores amigas Kauanna e Luciana, ela não tem vontade em novas amizades. Kateryne não teve sorte em se relacionar com alguém, porque quando se apaixonou, o homem que ela gostava virou gay.</t>
        </r>
      </text>
    </comment>
    <comment ref="F17" authorId="0" shapeId="0" xr:uid="{3E163F42-58F5-49EE-8091-0F8974072905}">
      <text>
        <r>
          <rPr>
            <b/>
            <sz val="9"/>
            <color indexed="81"/>
            <rFont val="Segoe UI"/>
            <charset val="1"/>
          </rPr>
          <t>Mike do Tyson:</t>
        </r>
        <r>
          <rPr>
            <sz val="9"/>
            <color indexed="81"/>
            <rFont val="Segoe UI"/>
            <charset val="1"/>
          </rPr>
          <t xml:space="preserve">
Conjura Sukukaja.
</t>
        </r>
      </text>
    </comment>
    <comment ref="U17" authorId="2" shapeId="0" xr:uid="{E48743FF-ED47-405A-98F9-50C726263E4C}">
      <text>
        <r>
          <rPr>
            <sz val="11"/>
            <color theme="1"/>
            <rFont val="Calibri"/>
            <family val="2"/>
            <scheme val="minor"/>
          </rPr>
          <t>Quando você toma dano dos Tipos Físico, Fogo, Gelo, Raio ou Vento, você pode ativar o próximo efeito como sua ação de Interromper: Você ganha Fortificar &lt;Elemento&gt; 1d10 para o Tipo do golpe que ativou esse efeito. Esse bônus dura até o final do combate, ou até ser substituído pela
próxima ativação desse efeito.</t>
        </r>
      </text>
    </comment>
    <comment ref="W17" authorId="0" shapeId="0" xr:uid="{9E3174CB-E9FB-4FB2-BA2E-4A0D5829D84B}">
      <text>
        <r>
          <rPr>
            <b/>
            <sz val="9"/>
            <color indexed="81"/>
            <rFont val="Segoe UI"/>
            <charset val="1"/>
          </rPr>
          <t>Mike do Tyson:</t>
        </r>
        <r>
          <rPr>
            <sz val="9"/>
            <color indexed="81"/>
            <rFont val="Segoe UI"/>
            <charset val="1"/>
          </rPr>
          <t xml:space="preserve">
Kateryne além de ser uma mulher bela, dede infância gosta de moda, se mantendo atualizada sempre, ela gosta de sempre estar elegante e charmosa. Sua mãe não tinha muito tempo para essas coisas por conta do trabalho, então Kateryne gostava de vestir e maquiar sua mãe de acordo com a moda atual, assim estudava novos estilos, além de divertir sua mãe.</t>
        </r>
      </text>
    </comment>
    <comment ref="U18" authorId="2" shapeId="0" xr:uid="{5AAD6B95-48BA-4E8E-85BD-AF30D74778C2}">
      <text>
        <r>
          <rPr>
            <sz val="11"/>
            <color theme="1"/>
            <rFont val="Calibri"/>
            <family val="2"/>
            <scheme val="minor"/>
          </rPr>
          <t>Uma vez por dia, você pode ativar o seguinte
efeito como uma ação livre: Você não recebe penalidades por exceder seu limite de Energia até o começo do seu próximo turno. No começo do seu próximo turno, pague
1 Ponto de Aspecto para estender esse efeito por mais uma rodada. Se
você não pode pagar, o efeito acaba e você toma dano Onipotente igual
ao seu valor de Energia abaixo de 0 multiplicado por 10. Se o combate
acabar enquanto esse efeito estiver ativo, o efeito acaba e você toma o dano desse efeito, mas nesse caso esse dano não pode reduzir seu PV
abaixo de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 do Tyson</author>
    <author>Luciano Segundo</author>
  </authors>
  <commentList>
    <comment ref="O4" authorId="0" shapeId="0" xr:uid="{420B4486-06B7-49B2-A1F3-72D41F593131}">
      <text>
        <r>
          <rPr>
            <sz val="11"/>
            <color theme="1"/>
            <rFont val="Calibri"/>
            <family val="2"/>
            <scheme val="minor"/>
          </rPr>
          <t>Mabatma T2 (2/2):
Chance de Lento: 25+5TEC%
Até dois alvos dentro de 6M.</t>
        </r>
      </text>
    </comment>
    <comment ref="O5" authorId="0" shapeId="0" xr:uid="{B10A0EEE-1861-4D1C-A160-D80F2D18EF8D}">
      <text>
        <r>
          <rPr>
            <sz val="11"/>
            <color theme="1"/>
            <rFont val="Calibri"/>
            <family val="2"/>
            <scheme val="minor"/>
          </rPr>
          <t>Acerto: MAGd10+5 dano PSY e
Amplie.
Um alvo dentro de 8 Metros.</t>
        </r>
      </text>
    </comment>
    <comment ref="O6" authorId="0" shapeId="0" xr:uid="{3B47F21F-90BF-4C7A-8791-D2D2ED3F5F19}">
      <text>
        <r>
          <rPr>
            <sz val="11"/>
            <color theme="1"/>
            <rFont val="Calibri"/>
            <family val="2"/>
            <scheme val="minor"/>
          </rPr>
          <t>Acerto: MAGd10+MAG dano
PSY e Amplie.
Qualquer Números de alvos dentro
de 7 Metros.</t>
        </r>
      </text>
    </comment>
    <comment ref="O7" authorId="1" shapeId="0" xr:uid="{12B09B67-3F91-4781-BCB5-97D747A3EF87}">
      <text>
        <r>
          <rPr>
            <sz val="11"/>
            <color theme="1"/>
            <rFont val="Calibri"/>
            <family val="2"/>
            <scheme val="minor"/>
          </rPr>
          <t>Acerto: Mata instantaneamente todos
os alvos sob o efeito de Status.
Reprima e Pague 10% do HP para ignorar
o teste de esquiva de cada alvo.
Contra Tiranos e Sombras
Definitivas, HDC -1 e causa 10% do
PV atual do alvo como dano Status
caso o alvo esteja sofrendo pelo
menos um Status ao invés do efeito
normal.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CC70920B-E247-4CA3-BC74-C295DB9CD4E6}">
      <text>
        <r>
          <rPr>
            <b/>
            <sz val="9"/>
            <color indexed="81"/>
            <rFont val="Segoe UI"/>
            <charset val="1"/>
          </rPr>
          <t>Mike do Tyson:</t>
        </r>
        <r>
          <rPr>
            <sz val="9"/>
            <color indexed="81"/>
            <rFont val="Segoe UI"/>
            <charset val="1"/>
          </rPr>
          <t xml:space="preserve">
MAGd6 de FIre Damage.</t>
        </r>
      </text>
    </comment>
    <comment ref="O5" authorId="0" shapeId="0" xr:uid="{1E3476C5-55A2-4717-8C9F-9B719FB4F2F3}">
      <text>
        <r>
          <rPr>
            <b/>
            <sz val="9"/>
            <color indexed="81"/>
            <rFont val="Segoe UI"/>
            <charset val="1"/>
          </rPr>
          <t>Mike do Tyson:</t>
        </r>
        <r>
          <rPr>
            <sz val="9"/>
            <color indexed="81"/>
            <rFont val="Segoe UI"/>
            <charset val="1"/>
          </rPr>
          <t xml:space="preserve">
Próximo ATK MAG é multiplicado por 2,5.</t>
        </r>
      </text>
    </comment>
    <comment ref="O6" authorId="0" shapeId="0" xr:uid="{9CED72E7-1F4C-4085-864E-95959C6F3208}">
      <text>
        <r>
          <rPr>
            <b/>
            <sz val="9"/>
            <color indexed="81"/>
            <rFont val="Segoe UI"/>
            <charset val="1"/>
          </rPr>
          <t>Mike do Tyson:</t>
        </r>
        <r>
          <rPr>
            <sz val="9"/>
            <color indexed="81"/>
            <rFont val="Segoe UI"/>
            <charset val="1"/>
          </rPr>
          <t xml:space="preserve">
-1 de AGI e TEC.</t>
        </r>
      </text>
    </comment>
    <comment ref="O7" authorId="0" shapeId="0" xr:uid="{4EA45890-FB4A-4279-AF63-CBC9ADC31DFE}">
      <text>
        <r>
          <rPr>
            <b/>
            <sz val="9"/>
            <color indexed="81"/>
            <rFont val="Segoe UI"/>
            <charset val="1"/>
          </rPr>
          <t>Mike do Tyson:</t>
        </r>
        <r>
          <rPr>
            <sz val="9"/>
            <color indexed="81"/>
            <rFont val="Segoe UI"/>
            <charset val="1"/>
          </rPr>
          <t xml:space="preserve">
-2 de AGI e TEC.</t>
        </r>
      </text>
    </comment>
    <comment ref="O8" authorId="0" shapeId="0" xr:uid="{49D3D4C9-0484-4C0E-B088-FDB4876EF824}">
      <text>
        <r>
          <rPr>
            <b/>
            <sz val="9"/>
            <color indexed="81"/>
            <rFont val="Segoe UI"/>
            <charset val="1"/>
          </rPr>
          <t>Mike do Tyson:</t>
        </r>
        <r>
          <rPr>
            <sz val="9"/>
            <color indexed="81"/>
            <rFont val="Segoe UI"/>
            <charset val="1"/>
          </rPr>
          <t xml:space="preserve">
MAGd10+2 de Eletric Damage; 8*MAG=% de Paralyse.
Paralysed - AutoAcerto no alvo e +1 no CRIT. O Alvo se recupera no final do turno dele.</t>
        </r>
      </text>
    </comment>
    <comment ref="D15" authorId="0" shapeId="0" xr:uid="{1689E9D2-3DB8-48F0-8FBD-ABD6E0888623}">
      <text>
        <r>
          <rPr>
            <b/>
            <sz val="9"/>
            <color indexed="81"/>
            <rFont val="Segoe UI"/>
            <family val="2"/>
          </rPr>
          <t>Mike do Tyson:</t>
        </r>
        <r>
          <rPr>
            <sz val="9"/>
            <color indexed="81"/>
            <rFont val="Segoe UI"/>
            <family val="2"/>
          </rPr>
          <t xml:space="preserve">
Imune a magia de Categoria Desmaio. </t>
        </r>
      </text>
    </comment>
    <comment ref="D17" authorId="0" shapeId="0" xr:uid="{A32DA014-99DA-4C54-AF80-3C83E19433EC}">
      <text>
        <r>
          <rPr>
            <b/>
            <sz val="9"/>
            <color indexed="81"/>
            <rFont val="Segoe UI"/>
            <family val="2"/>
          </rPr>
          <t>Mike do Tyson:</t>
        </r>
        <r>
          <rPr>
            <sz val="9"/>
            <color indexed="81"/>
            <rFont val="Segoe UI"/>
            <family val="2"/>
          </rPr>
          <t xml:space="preserve">
Adicione 1d4 a testes para encontrar caminhos e navegar o Metaverso.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Q4" authorId="0" shapeId="0" xr:uid="{8694E430-2C03-4834-AC4F-ABEB1C48649A}">
      <text>
        <r>
          <rPr>
            <b/>
            <sz val="9"/>
            <color indexed="81"/>
            <rFont val="Segoe UI"/>
            <charset val="1"/>
          </rPr>
          <t>Mike do Tyson:</t>
        </r>
        <r>
          <rPr>
            <sz val="9"/>
            <color indexed="81"/>
            <rFont val="Segoe UI"/>
            <charset val="1"/>
          </rPr>
          <t xml:space="preserve">
FORd6+8 de Physical Damage.</t>
        </r>
      </text>
    </comment>
    <comment ref="Q5" authorId="0" shapeId="0" xr:uid="{8318DB1F-D3CB-40D8-AAD3-3C533E4ADD47}">
      <text>
        <r>
          <rPr>
            <b/>
            <sz val="9"/>
            <color indexed="81"/>
            <rFont val="Segoe UI"/>
            <charset val="1"/>
          </rPr>
          <t>Mike do Tyson:</t>
        </r>
        <r>
          <rPr>
            <sz val="9"/>
            <color indexed="81"/>
            <rFont val="Segoe UI"/>
            <charset val="1"/>
          </rPr>
          <t xml:space="preserve">
InstaKill em Alvos com HP &lt;(5+TEC)%.</t>
        </r>
      </text>
    </comment>
    <comment ref="Q6" authorId="0" shapeId="0" xr:uid="{74DE3364-1687-4BD0-B923-F34F03BFA4BA}">
      <text>
        <r>
          <rPr>
            <b/>
            <sz val="9"/>
            <color indexed="81"/>
            <rFont val="Segoe UI"/>
            <charset val="1"/>
          </rPr>
          <t>Mike do Tyson:</t>
        </r>
        <r>
          <rPr>
            <sz val="9"/>
            <color indexed="81"/>
            <rFont val="Segoe UI"/>
            <charset val="1"/>
          </rPr>
          <t xml:space="preserve">
(75+5*TEC)% de chance de Derrubada.</t>
        </r>
      </text>
    </comment>
    <comment ref="D14" authorId="0" shapeId="0" xr:uid="{01DC325F-336B-4640-A146-A02064844DCE}">
      <text>
        <r>
          <rPr>
            <b/>
            <sz val="9"/>
            <color indexed="81"/>
            <rFont val="Segoe UI"/>
            <family val="2"/>
          </rPr>
          <t>Mike do Tyson:</t>
        </r>
        <r>
          <rPr>
            <sz val="9"/>
            <color indexed="81"/>
            <rFont val="Segoe UI"/>
            <family val="2"/>
          </rPr>
          <t xml:space="preserve">
Uma vez por combate, você pode escolher uma Sombra inimiga: Essa não pode se afastar mais de 5 metros de você. Efeitos que forçariam o movimento são interrompidos dentro de 5 metros.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25ADF185-5CD8-4D47-AF7D-24CAE920C736}">
      <text>
        <r>
          <rPr>
            <b/>
            <sz val="9"/>
            <color indexed="81"/>
            <rFont val="Segoe UI"/>
            <charset val="1"/>
          </rPr>
          <t>Mike do Tyson:</t>
        </r>
        <r>
          <rPr>
            <sz val="9"/>
            <color indexed="81"/>
            <rFont val="Segoe UI"/>
            <charset val="1"/>
          </rPr>
          <t xml:space="preserve">
FORd6+8 de Physical Damage.</t>
        </r>
      </text>
    </comment>
    <comment ref="O5" authorId="0" shapeId="0" xr:uid="{65FD7184-3E7F-4C79-9F40-1B7C4DE1D60C}">
      <text>
        <r>
          <rPr>
            <b/>
            <sz val="9"/>
            <color indexed="81"/>
            <rFont val="Segoe UI"/>
            <charset val="1"/>
          </rPr>
          <t>Mike do Tyson:</t>
        </r>
        <r>
          <rPr>
            <sz val="9"/>
            <color indexed="81"/>
            <rFont val="Segoe UI"/>
            <charset val="1"/>
          </rPr>
          <t xml:space="preserve">
Transfira o Dano de um ATK contra qualquer alvo para sí, se o fizer, ganha Null no Type desse ATK.</t>
        </r>
      </text>
    </comment>
    <comment ref="D14" authorId="0" shapeId="0" xr:uid="{80146829-ACEF-498F-8367-E2435BC2AB38}">
      <text>
        <r>
          <rPr>
            <b/>
            <sz val="9"/>
            <color indexed="81"/>
            <rFont val="Segoe UI"/>
            <family val="2"/>
          </rPr>
          <t>Mike do Tyson:</t>
        </r>
        <r>
          <rPr>
            <sz val="9"/>
            <color indexed="81"/>
            <rFont val="Segoe UI"/>
            <family val="2"/>
          </rPr>
          <t xml:space="preserve">
Resistir Trevas e +1 CRIT contra alvos tipo Darkness.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N4" authorId="0" shapeId="0" xr:uid="{AFB62549-7573-4168-8FF9-E2DA6154A00D}">
      <text>
        <r>
          <rPr>
            <b/>
            <sz val="9"/>
            <color indexed="81"/>
            <rFont val="Segoe UI"/>
            <charset val="1"/>
          </rPr>
          <t>Mike do Tyson:</t>
        </r>
        <r>
          <rPr>
            <sz val="9"/>
            <color indexed="81"/>
            <rFont val="Segoe UI"/>
            <charset val="1"/>
          </rPr>
          <t xml:space="preserve">
Qualquer alvo adjacente durante o MOV (realiza o MOV durante Skill).</t>
        </r>
      </text>
    </comment>
    <comment ref="O4" authorId="0" shapeId="0" xr:uid="{30422106-7D74-47BA-9184-7AFE57D1573A}">
      <text>
        <r>
          <rPr>
            <b/>
            <sz val="9"/>
            <color indexed="81"/>
            <rFont val="Segoe UI"/>
            <charset val="1"/>
          </rPr>
          <t>Mike do Tyson:</t>
        </r>
        <r>
          <rPr>
            <sz val="9"/>
            <color indexed="81"/>
            <rFont val="Segoe UI"/>
            <charset val="1"/>
          </rPr>
          <t xml:space="preserve">
FORd4 de Physical Damage (realiza o MOV durante Skill)..</t>
        </r>
      </text>
    </comment>
    <comment ref="D14" authorId="0" shapeId="0" xr:uid="{0B98F558-8B4F-4461-8540-8EC733848527}">
      <text>
        <r>
          <rPr>
            <b/>
            <sz val="9"/>
            <color indexed="81"/>
            <rFont val="Segoe UI"/>
            <family val="2"/>
          </rPr>
          <t>Mike do Tyson:</t>
        </r>
        <r>
          <rPr>
            <sz val="9"/>
            <color indexed="81"/>
            <rFont val="Segoe UI"/>
            <family val="2"/>
          </rPr>
          <t xml:space="preserve">
Quando você entra em Portas da Morte, seus Aliados recuperam 25% do HP.</t>
        </r>
      </text>
    </comment>
    <comment ref="D15" authorId="0" shapeId="0" xr:uid="{D92C86C3-5C79-43BE-9C88-70F9A3E0CEED}">
      <text>
        <r>
          <rPr>
            <b/>
            <sz val="9"/>
            <color indexed="81"/>
            <rFont val="Segoe UI"/>
            <family val="2"/>
          </rPr>
          <t>Mike do Tyson:</t>
        </r>
        <r>
          <rPr>
            <sz val="9"/>
            <color indexed="81"/>
            <rFont val="Segoe UI"/>
            <family val="2"/>
          </rPr>
          <t xml:space="preserve">
Você sobrevive a Magias de Darkness com 1 HP.</t>
        </r>
      </text>
    </comment>
    <comment ref="D16" authorId="0" shapeId="0" xr:uid="{01EE1CB0-F651-4009-AD49-9CBA6C589052}">
      <text>
        <r>
          <rPr>
            <b/>
            <sz val="9"/>
            <color indexed="81"/>
            <rFont val="Segoe UI"/>
            <family val="2"/>
          </rPr>
          <t>Mike do Tyson:</t>
        </r>
        <r>
          <rPr>
            <sz val="9"/>
            <color indexed="81"/>
            <rFont val="Segoe UI"/>
            <family val="2"/>
          </rPr>
          <t xml:space="preserve">
Para MOV, o AGI deste Persona é considerado 8. Por onde este Persona passar, é permanecido chamas que causam MAGd4 De Fire Damage por quem ficar ou passar por essas chamas (até o seu próximo turno.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A2F2826C-3103-440D-BC40-D68474582A49}">
      <text>
        <r>
          <rPr>
            <b/>
            <sz val="9"/>
            <color indexed="81"/>
            <rFont val="Segoe UI"/>
            <charset val="1"/>
          </rPr>
          <t>Mike do Tyson:</t>
        </r>
        <r>
          <rPr>
            <sz val="9"/>
            <color indexed="81"/>
            <rFont val="Segoe UI"/>
            <charset val="1"/>
          </rPr>
          <t xml:space="preserve">
InstaKill em Alvos com HP &lt;40%.</t>
        </r>
      </text>
    </comment>
    <comment ref="O5" authorId="0" shapeId="0" xr:uid="{C894158D-D621-493A-A1ED-624A857041F7}">
      <text>
        <r>
          <rPr>
            <b/>
            <sz val="9"/>
            <color indexed="81"/>
            <rFont val="Segoe UI"/>
            <charset val="1"/>
          </rPr>
          <t>Mike do Tyson:</t>
        </r>
        <r>
          <rPr>
            <sz val="9"/>
            <color indexed="81"/>
            <rFont val="Segoe UI"/>
            <charset val="1"/>
          </rPr>
          <t xml:space="preserve">
90% de chance de Charme.</t>
        </r>
      </text>
    </comment>
    <comment ref="O6" authorId="0" shapeId="0" xr:uid="{191413FB-F941-4E6C-A461-5D9D0925AC2F}">
      <text>
        <r>
          <rPr>
            <b/>
            <sz val="9"/>
            <color indexed="81"/>
            <rFont val="Segoe UI"/>
            <charset val="1"/>
          </rPr>
          <t>Mike do Tyson:</t>
        </r>
        <r>
          <rPr>
            <sz val="9"/>
            <color indexed="81"/>
            <rFont val="Segoe UI"/>
            <charset val="1"/>
          </rPr>
          <t xml:space="preserve">
-3 de FOR e MAG.</t>
        </r>
      </text>
    </comment>
    <comment ref="D14" authorId="0" shapeId="0" xr:uid="{929E4EAF-78AB-4C60-B700-DE424A047F67}">
      <text>
        <r>
          <rPr>
            <b/>
            <sz val="9"/>
            <color indexed="81"/>
            <rFont val="Segoe UI"/>
            <family val="2"/>
          </rPr>
          <t>Mike do Tyson:</t>
        </r>
        <r>
          <rPr>
            <sz val="9"/>
            <color indexed="81"/>
            <rFont val="Segoe UI"/>
            <family val="2"/>
          </rPr>
          <t xml:space="preserve">
Você pode receber Tier de Expressão +2 e Tier de Conhecimento -3, até o fim da cena, 1x/dia.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<sst xmlns="http://schemas.openxmlformats.org/spreadsheetml/2006/main" count="578" uniqueCount="214">
  <si>
    <t>Nota do Autor</t>
  </si>
  <si>
    <t>Nome</t>
  </si>
  <si>
    <t>Bônus</t>
  </si>
  <si>
    <t>Persona</t>
  </si>
  <si>
    <t>Arma</t>
  </si>
  <si>
    <t>Armadura</t>
  </si>
  <si>
    <t>Acessório</t>
  </si>
  <si>
    <t>Social Links</t>
  </si>
  <si>
    <t>Arcana</t>
  </si>
  <si>
    <t>Atual</t>
  </si>
  <si>
    <t>Máx</t>
  </si>
  <si>
    <t>Atributos</t>
  </si>
  <si>
    <t>Daikokuten</t>
  </si>
  <si>
    <t>Estraçalhador</t>
  </si>
  <si>
    <t>Camiseta Cavalaria</t>
  </si>
  <si>
    <t>Óculos de Aviador</t>
  </si>
  <si>
    <t>Total</t>
  </si>
  <si>
    <t>Rank Social</t>
  </si>
  <si>
    <t>Tier</t>
  </si>
  <si>
    <t>Sonic</t>
  </si>
  <si>
    <t>Cosplay de Jiraya</t>
  </si>
  <si>
    <t>Takeru</t>
  </si>
  <si>
    <t>Hanged Man</t>
  </si>
  <si>
    <t>Habilidades</t>
  </si>
  <si>
    <t>HP</t>
  </si>
  <si>
    <t>FOR</t>
  </si>
  <si>
    <t>Conhecimento</t>
  </si>
  <si>
    <t>Abigail</t>
  </si>
  <si>
    <t>The Lovers</t>
  </si>
  <si>
    <t>Classe</t>
  </si>
  <si>
    <t>Iniciativa</t>
  </si>
  <si>
    <t>D12 + AGI</t>
  </si>
  <si>
    <t>MAG</t>
  </si>
  <si>
    <t>Disciplina</t>
  </si>
  <si>
    <t>Saori</t>
  </si>
  <si>
    <t>Hermit</t>
  </si>
  <si>
    <t>MOV</t>
  </si>
  <si>
    <t>TEC</t>
  </si>
  <si>
    <t>Empatia</t>
  </si>
  <si>
    <t>Shinobu</t>
  </si>
  <si>
    <t>High Pristess</t>
  </si>
  <si>
    <t>Energia</t>
  </si>
  <si>
    <t>AGI</t>
  </si>
  <si>
    <t>Charme</t>
  </si>
  <si>
    <t>Dallas (Adelle)</t>
  </si>
  <si>
    <t>Well of Fortune</t>
  </si>
  <si>
    <t>Sorte</t>
  </si>
  <si>
    <t>VIT</t>
  </si>
  <si>
    <t>Expressão</t>
  </si>
  <si>
    <t>Misuki</t>
  </si>
  <si>
    <t>The Moon</t>
  </si>
  <si>
    <t>SPM</t>
  </si>
  <si>
    <t>SOR</t>
  </si>
  <si>
    <t>Coragem</t>
  </si>
  <si>
    <t>Akira</t>
  </si>
  <si>
    <t>Magician</t>
  </si>
  <si>
    <t>Armas</t>
  </si>
  <si>
    <t>Armaduras</t>
  </si>
  <si>
    <t>Acessórios</t>
  </si>
  <si>
    <t>Itens</t>
  </si>
  <si>
    <t>Personagem</t>
  </si>
  <si>
    <t>Feitos</t>
  </si>
  <si>
    <t>Habilidades Sociais</t>
  </si>
  <si>
    <t>Aspectos</t>
  </si>
  <si>
    <t>Equipado</t>
  </si>
  <si>
    <t>Punhos da Lâmina</t>
  </si>
  <si>
    <t>Medicina</t>
  </si>
  <si>
    <t>Lvl</t>
  </si>
  <si>
    <t>vidente psicocinético</t>
  </si>
  <si>
    <t>Manoplas</t>
  </si>
  <si>
    <t>Empatia com a Morte</t>
  </si>
  <si>
    <t>Shigeto Yumi</t>
  </si>
  <si>
    <t>Revivadrin</t>
  </si>
  <si>
    <t>Xp</t>
  </si>
  <si>
    <t>Revelar Fraqueza</t>
  </si>
  <si>
    <t>10 HP, 1 Energia</t>
  </si>
  <si>
    <t>Resistir Status: Mental</t>
  </si>
  <si>
    <t>Pulimpa</t>
  </si>
  <si>
    <t>Crito Free</t>
  </si>
  <si>
    <t>RD no ATK</t>
  </si>
  <si>
    <t>Conduta Contra a Morte</t>
  </si>
  <si>
    <t>RD</t>
  </si>
  <si>
    <t>Esquivo</t>
  </si>
  <si>
    <t>RD+</t>
  </si>
  <si>
    <t>DDC+1</t>
  </si>
  <si>
    <t>Inspiração de Pai</t>
  </si>
  <si>
    <t>A Morte</t>
  </si>
  <si>
    <t>Falta de Interesse</t>
  </si>
  <si>
    <t>Sombra</t>
  </si>
  <si>
    <t>Glamorosa</t>
  </si>
  <si>
    <t>Yen</t>
  </si>
  <si>
    <t>???</t>
  </si>
  <si>
    <t>Tabela de Armas</t>
  </si>
  <si>
    <t>Tabela de Armaduras</t>
  </si>
  <si>
    <t>Tabela de Acessórios</t>
  </si>
  <si>
    <t>(base)</t>
  </si>
  <si>
    <t>Skills</t>
  </si>
  <si>
    <t xml:space="preserve">Arcana </t>
  </si>
  <si>
    <t>Name</t>
  </si>
  <si>
    <t>Acerto</t>
  </si>
  <si>
    <t>Efeito</t>
  </si>
  <si>
    <t>Duração</t>
  </si>
  <si>
    <t>Usos</t>
  </si>
  <si>
    <t>Lvl / Xp</t>
  </si>
  <si>
    <t>Mabatma</t>
  </si>
  <si>
    <t>2 em 6m</t>
  </si>
  <si>
    <t>25+5TEC%</t>
  </si>
  <si>
    <t>Hit</t>
  </si>
  <si>
    <t>0 de 2</t>
  </si>
  <si>
    <t>PM</t>
  </si>
  <si>
    <t>Psiodyne</t>
  </si>
  <si>
    <t>1 em 8m</t>
  </si>
  <si>
    <t>MAGd10+5</t>
  </si>
  <si>
    <t>0 de 1</t>
  </si>
  <si>
    <t>Explosão Psiquica</t>
  </si>
  <si>
    <t>qualquer em 7m</t>
  </si>
  <si>
    <t>MAGd10+MAG</t>
  </si>
  <si>
    <t>Type</t>
  </si>
  <si>
    <t>Gelo</t>
  </si>
  <si>
    <t>Físico</t>
  </si>
  <si>
    <t>Lamento Fantasmagórico</t>
  </si>
  <si>
    <t>qualquer.</t>
  </si>
  <si>
    <t>mó rolo</t>
  </si>
  <si>
    <t>1 de 2</t>
  </si>
  <si>
    <t>Weak</t>
  </si>
  <si>
    <t>Psy Boost</t>
  </si>
  <si>
    <t>Resist</t>
  </si>
  <si>
    <t>Null</t>
  </si>
  <si>
    <t>Habilidade Passivas</t>
  </si>
  <si>
    <t>ATR</t>
  </si>
  <si>
    <t>Aumento de ATR</t>
  </si>
  <si>
    <t>PiroJack</t>
  </si>
  <si>
    <t>Agi</t>
  </si>
  <si>
    <t>1 em 10m</t>
  </si>
  <si>
    <t>MAGd6</t>
  </si>
  <si>
    <t>1 de 1</t>
  </si>
  <si>
    <t>Mind Charge</t>
  </si>
  <si>
    <t>Em sí</t>
  </si>
  <si>
    <t>Buff</t>
  </si>
  <si>
    <t>Próx MAG</t>
  </si>
  <si>
    <t>2 de 2</t>
  </si>
  <si>
    <t>Sukunda</t>
  </si>
  <si>
    <t>Debuff</t>
  </si>
  <si>
    <t>3 Turnos</t>
  </si>
  <si>
    <t>Sukundamon</t>
  </si>
  <si>
    <t>1 visível</t>
  </si>
  <si>
    <t>Ice</t>
  </si>
  <si>
    <t>Ziodyne</t>
  </si>
  <si>
    <t>MAGd10+2</t>
  </si>
  <si>
    <t>Fire</t>
  </si>
  <si>
    <t>Bônus po Up</t>
  </si>
  <si>
    <t>Aumento de Social</t>
  </si>
  <si>
    <t>Resistir Sono</t>
  </si>
  <si>
    <t>Imune</t>
  </si>
  <si>
    <t>Desmaio</t>
  </si>
  <si>
    <t>Estudante Dedicado</t>
  </si>
  <si>
    <t>CRIT ExP</t>
  </si>
  <si>
    <t>Guia</t>
  </si>
  <si>
    <t>1d4</t>
  </si>
  <si>
    <t>Navegação no Meta</t>
  </si>
  <si>
    <t>Yomotsu Shikome</t>
  </si>
  <si>
    <t>The Fool</t>
  </si>
  <si>
    <t>Chuva Aeon</t>
  </si>
  <si>
    <t>Até 3 em 4m</t>
  </si>
  <si>
    <t>FORd6+8</t>
  </si>
  <si>
    <t>Mamudo</t>
  </si>
  <si>
    <t>Qualquer Qnt</t>
  </si>
  <si>
    <t>InstaKill</t>
  </si>
  <si>
    <t>Força Esmagadora</t>
  </si>
  <si>
    <t>Derrubar</t>
  </si>
  <si>
    <t>Fogo</t>
  </si>
  <si>
    <t>Status</t>
  </si>
  <si>
    <t>Trevas</t>
  </si>
  <si>
    <t>Bônus por Up</t>
  </si>
  <si>
    <t>Perseguição</t>
  </si>
  <si>
    <t>5m</t>
  </si>
  <si>
    <t>MOV ExP</t>
  </si>
  <si>
    <t>Mokoi</t>
  </si>
  <si>
    <t>Death</t>
  </si>
  <si>
    <t>Corrente da Loucura</t>
  </si>
  <si>
    <t>Qualquer em 6m</t>
  </si>
  <si>
    <t>FORd4</t>
  </si>
  <si>
    <t>Devorador Masoquista</t>
  </si>
  <si>
    <t>Vento</t>
  </si>
  <si>
    <t>Elétrico</t>
  </si>
  <si>
    <t>Ódio ao Mal</t>
  </si>
  <si>
    <t>1, Resist</t>
  </si>
  <si>
    <t>CRIT, Darkness</t>
  </si>
  <si>
    <t>Nata Taishi</t>
  </si>
  <si>
    <t>Chariot</t>
  </si>
  <si>
    <t>Caminho de Lâminas</t>
  </si>
  <si>
    <t>Qualquer Adjacente</t>
  </si>
  <si>
    <t>Eletric</t>
  </si>
  <si>
    <t>Raiz de Lotus</t>
  </si>
  <si>
    <t>HP para Aliados</t>
  </si>
  <si>
    <t>Survive Darkness</t>
  </si>
  <si>
    <t>HP quando morto por Darkness</t>
  </si>
  <si>
    <t>Dançarino Flamejante</t>
  </si>
  <si>
    <t>MOV, Chamas de 1d4</t>
  </si>
  <si>
    <t>Fein</t>
  </si>
  <si>
    <t>Mudo</t>
  </si>
  <si>
    <t>Marin Karin</t>
  </si>
  <si>
    <t>Dentro de 6m</t>
  </si>
  <si>
    <t>Charm</t>
  </si>
  <si>
    <t>Tarundaou</t>
  </si>
  <si>
    <t>Musa</t>
  </si>
  <si>
    <t>Tier Conhecimento</t>
  </si>
  <si>
    <t>Irresistível</t>
  </si>
  <si>
    <t>Skills de Charme</t>
  </si>
  <si>
    <t>Adeline</t>
  </si>
  <si>
    <t>Dark</t>
  </si>
  <si>
    <t>Forma Verdadeira</t>
  </si>
  <si>
    <t>Essência Cognitiva</t>
  </si>
  <si>
    <t>Mente Maleável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</si>
</sst>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8"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1"/>
      </left>
      <right style="medium">
        <color theme="1"/>
      </right>
      <top style="medium">
        <color theme="1"/>
      </top>
      <bottom style="medium">
        <color theme="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44" fontId="6" fillId="0" borderId="0" applyFont="0" applyFill="0" applyBorder="0" applyAlignment="0" applyProtection="0"/>
  </cellStyleXfs>
  <cellXfs count="102">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xf numFmtId="0" fontId="0" fillId="0" borderId="12" xfId="0" applyBorder="1"/>
    <xf numFmtId="0" fontId="0" fillId="0" borderId="13" xfId="0" applyBorder="1"/>
    <xf numFmtId="0" fontId="0" fillId="0" borderId="16" xfId="0" applyBorder="1" applyAlignment="1">
      <alignment horizontal="center" vertical="center"/>
    </xf>
    <xf numFmtId="0" fontId="0" fillId="0" borderId="6" xfId="0" applyBorder="1" applyAlignment="1">
      <alignment horizontal="center"/>
    </xf>
    <xf numFmtId="0" fontId="0" fillId="0" borderId="0" xfId="0"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36" xfId="0" applyBorder="1"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0" fillId="0" borderId="29" xfId="0" applyBorder="1" applyAlignment="1">
      <alignment horizontal="center" vertical="center"/>
    </xf>
    <xf numFmtId="9" fontId="0" fillId="0" borderId="1" xfId="0" applyNumberFormat="1" applyBorder="1" applyAlignment="1">
      <alignment horizontal="center" vertical="center"/>
    </xf>
    <xf numFmtId="9" fontId="0" fillId="0" borderId="12" xfId="0" applyNumberFormat="1" applyBorder="1" applyAlignment="1">
      <alignment horizontal="center" vertical="center"/>
    </xf>
    <xf numFmtId="0" fontId="0" fillId="0" borderId="22"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1" fillId="2" borderId="18" xfId="0" applyFont="1" applyFill="1" applyBorder="1" applyAlignment="1">
      <alignment horizontal="center" vertical="center"/>
    </xf>
    <xf numFmtId="0" fontId="0" fillId="3" borderId="0" xfId="0" applyFill="1"/>
    <xf numFmtId="0" fontId="0" fillId="0" borderId="49" xfId="0" applyBorder="1"/>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1" fillId="2" borderId="2" xfId="0" applyFont="1" applyFill="1" applyBorder="1" applyAlignment="1">
      <alignment horizontal="center" vertical="center"/>
    </xf>
    <xf numFmtId="0" fontId="1" fillId="2" borderId="19"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0" fillId="0" borderId="0" xfId="0" applyAlignment="1">
      <alignment vertical="center"/>
    </xf>
    <xf numFmtId="0" fontId="0" fillId="0" borderId="10" xfId="1" applyNumberFormat="1" applyFont="1" applyBorder="1" applyAlignment="1">
      <alignment horizontal="center" vertical="center"/>
    </xf>
    <xf numFmtId="0" fontId="0" fillId="0" borderId="40" xfId="0" applyBorder="1" applyAlignment="1">
      <alignment horizontal="center"/>
    </xf>
    <xf numFmtId="0" fontId="0" fillId="0" borderId="59" xfId="0" applyBorder="1" applyAlignment="1">
      <alignment horizontal="center" vertical="center"/>
    </xf>
    <xf numFmtId="0" fontId="7" fillId="0" borderId="40" xfId="0" applyFont="1" applyBorder="1" applyAlignment="1">
      <alignment horizontal="center" vertical="center"/>
    </xf>
    <xf numFmtId="0" fontId="0" fillId="0" borderId="9" xfId="0" applyBorder="1"/>
    <xf numFmtId="0" fontId="0" fillId="0" borderId="62"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37"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2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A988-EAFD-4FDD-A604-69B63AA6FA06}">
  <dimension ref="A1:AA36"/>
  <sheetViews>
    <sheetView tabSelected="1" topLeftCell="E1" zoomScaleNormal="100" workbookViewId="0">
      <selection activeCell="A8" sqref="A8"/>
    </sheetView>
  </sheetViews>
  <sheetFormatPr defaultRowHeight="14.4" x14ac:dyDescent="0.3"/>
  <cols>
    <col min="2" max="2" width="16.44140625" bestFit="1" customWidth="1"/>
    <col min="3" max="3" width="21.6640625" bestFit="1" customWidth="1"/>
    <col min="4" max="4" width="17.88671875" customWidth="1"/>
    <col min="5" max="5" width="17.33203125" bestFit="1" customWidth="1"/>
    <col min="6" max="6" width="20.33203125" bestFit="1" customWidth="1"/>
    <col min="7" max="7" width="20.88671875" customWidth="1"/>
    <col min="8" max="8" width="12.6640625" bestFit="1" customWidth="1"/>
    <col min="9" max="9" width="18.33203125" customWidth="1"/>
    <col min="10" max="10" width="17" customWidth="1"/>
    <col min="11" max="11" width="23.5546875" customWidth="1"/>
    <col min="12" max="12" width="17.33203125" bestFit="1" customWidth="1"/>
    <col min="13" max="13" width="10.88671875" customWidth="1"/>
    <col min="14" max="14" width="4.6640625" customWidth="1"/>
    <col min="15" max="16" width="16.33203125" bestFit="1" customWidth="1"/>
    <col min="17" max="17" width="21" bestFit="1" customWidth="1"/>
    <col min="18" max="18" width="21.109375" bestFit="1" customWidth="1"/>
    <col min="19" max="19" width="16.88671875" customWidth="1"/>
    <col min="20" max="20" width="18.33203125" bestFit="1" customWidth="1"/>
    <col min="21" max="21" width="15" bestFit="1" customWidth="1"/>
    <col min="22" max="22" width="14.109375" bestFit="1" customWidth="1"/>
    <col min="23" max="23" width="22.44140625" bestFit="1" customWidth="1"/>
    <col min="24" max="24" width="4.88671875" customWidth="1"/>
    <col min="25" max="25" width="4.109375" customWidth="1"/>
    <col min="26" max="26" width="18" bestFit="1" customWidth="1"/>
    <col min="27" max="27" width="12.88671875" bestFit="1" customWidth="1"/>
  </cols>
  <sheetData>
    <row r="1" spans="1:27" ht="15" thickBot="1" x14ac:dyDescent="0.35"/>
    <row r="2" spans="1:27" ht="15" thickBot="1" x14ac:dyDescent="0.35">
      <c r="C2" s="34" t="s">
        <v>0</v>
      </c>
      <c r="D2" s="50" t="s">
        <v>1</v>
      </c>
      <c r="I2" s="73" t="s">
        <v>2</v>
      </c>
      <c r="J2" s="77"/>
      <c r="K2" s="77"/>
      <c r="L2" s="74"/>
      <c r="R2" s="75" t="s">
        <v>2</v>
      </c>
      <c r="S2" s="76"/>
    </row>
    <row r="3" spans="1:27" ht="15" thickBot="1" x14ac:dyDescent="0.35">
      <c r="A3" s="51"/>
      <c r="I3" s="4" t="s">
        <v>3</v>
      </c>
      <c r="J3" s="5" t="s">
        <v>4</v>
      </c>
      <c r="K3" s="5" t="s">
        <v>5</v>
      </c>
      <c r="L3" s="6" t="s">
        <v>6</v>
      </c>
      <c r="R3" s="13" t="s">
        <v>3</v>
      </c>
      <c r="S3" s="14" t="s">
        <v>5</v>
      </c>
      <c r="V3" s="35" t="s">
        <v>7</v>
      </c>
      <c r="W3" s="35" t="s">
        <v>8</v>
      </c>
      <c r="X3" s="12"/>
    </row>
    <row r="4" spans="1:27" ht="15" thickBot="1" x14ac:dyDescent="0.35">
      <c r="B4" s="73" t="s">
        <v>209</v>
      </c>
      <c r="C4" s="74"/>
      <c r="D4" s="32" t="s">
        <v>9</v>
      </c>
      <c r="E4" s="32" t="s">
        <v>10</v>
      </c>
      <c r="F4" s="12"/>
      <c r="G4" s="73" t="s">
        <v>11</v>
      </c>
      <c r="H4" s="74"/>
      <c r="I4" s="56" t="s">
        <v>12</v>
      </c>
      <c r="J4" s="57" t="s">
        <v>65</v>
      </c>
      <c r="K4" s="57" t="s">
        <v>14</v>
      </c>
      <c r="L4" s="57" t="s">
        <v>15</v>
      </c>
      <c r="M4" s="35" t="s">
        <v>16</v>
      </c>
      <c r="O4" s="75" t="s">
        <v>17</v>
      </c>
      <c r="P4" s="78"/>
      <c r="Q4" s="31" t="s">
        <v>18</v>
      </c>
      <c r="R4" s="60" t="s">
        <v>19</v>
      </c>
      <c r="S4" s="61" t="s">
        <v>20</v>
      </c>
      <c r="T4" s="35" t="s">
        <v>16</v>
      </c>
      <c r="V4" s="18" t="s">
        <v>21</v>
      </c>
      <c r="W4" s="19" t="s">
        <v>22</v>
      </c>
      <c r="X4" s="20">
        <v>25</v>
      </c>
      <c r="Z4" s="73" t="s">
        <v>23</v>
      </c>
      <c r="AA4" s="74"/>
    </row>
    <row r="5" spans="1:27" ht="15" thickBot="1" x14ac:dyDescent="0.35">
      <c r="B5" s="82" t="s">
        <v>24</v>
      </c>
      <c r="C5" s="83"/>
      <c r="D5" s="19">
        <v>31</v>
      </c>
      <c r="E5" s="20">
        <f>25+((5+H9)*I13)+10</f>
        <v>70</v>
      </c>
      <c r="F5" s="12"/>
      <c r="G5" s="18" t="s">
        <v>25</v>
      </c>
      <c r="H5" s="20">
        <v>2</v>
      </c>
      <c r="I5" s="48" cm="1">
        <f t="array" ref="I5:I10">IF(Adeline!I4=Daikokuten!B2,Daikokuten!I3:I8,IF(Adeline!I4=PiroJack!B2,PiroJack!I3:I8,IF(Adeline!I4=Mokoi!B2,Mokoi!I3:I8,IF(Adeline!I4=Fein!B2,Fein!I3:I8,'Yomotsu Shikome'!K3:K8))))</f>
        <v>0</v>
      </c>
      <c r="J5" s="48" cm="1">
        <f t="array" ref="J5:J10">IF(J4=C13,D21:D26,D29:D34)</f>
        <v>0</v>
      </c>
      <c r="K5" s="48" cm="1">
        <f t="array" ref="K5:K10">IF(K4=D13,I21:I26,I29:I34)</f>
        <v>0</v>
      </c>
      <c r="L5" s="53" cm="1">
        <f t="array" ref="L5:L10">IF(L4=E13,N21:N26,N29:N34)</f>
        <v>0</v>
      </c>
      <c r="M5" s="44">
        <f>SUM(H5:L5)</f>
        <v>2</v>
      </c>
      <c r="O5" s="15" t="s">
        <v>26</v>
      </c>
      <c r="P5" s="16">
        <v>30</v>
      </c>
      <c r="Q5" s="46">
        <v>3</v>
      </c>
      <c r="R5" s="15" cm="1">
        <f t="array" ref="R5:R10">IF(Adeline!R4=Daikokuten!B2,Daikokuten!I11:I16,IF(Adeline!R4=PiroJack!B2,PiroJack!I11:I16,IF(Adeline!R4=Mokoi!B2,Mokoi!I11:I16,IF(Adeline!R4=Fein!B2,Fein!I11:I16,'Yomotsu Shikome'!K11:K16))))</f>
        <v>0</v>
      </c>
      <c r="S5" s="46" cm="1">
        <f t="array" ref="S5">IF(S4=G21,K21:K26,IF(S4=G29,K29:K34,0))</f>
        <v>0</v>
      </c>
      <c r="T5" s="44">
        <f>P5+SUM(R5:S5)</f>
        <v>30</v>
      </c>
      <c r="V5" s="21" t="s">
        <v>27</v>
      </c>
      <c r="W5" s="2" t="s">
        <v>28</v>
      </c>
      <c r="X5" s="22">
        <v>28</v>
      </c>
      <c r="Z5" s="35" t="s">
        <v>29</v>
      </c>
      <c r="AA5" s="28" t="s">
        <v>8</v>
      </c>
    </row>
    <row r="6" spans="1:27" x14ac:dyDescent="0.3">
      <c r="B6" s="84" t="s">
        <v>30</v>
      </c>
      <c r="C6" s="85"/>
      <c r="D6" s="71" t="s">
        <v>31</v>
      </c>
      <c r="E6" s="72"/>
      <c r="F6" s="12"/>
      <c r="G6" s="21" t="s">
        <v>32</v>
      </c>
      <c r="H6" s="22">
        <v>4</v>
      </c>
      <c r="I6" s="49">
        <v>1</v>
      </c>
      <c r="J6" s="49">
        <v>0</v>
      </c>
      <c r="K6" s="49">
        <v>0</v>
      </c>
      <c r="L6" s="54">
        <v>0</v>
      </c>
      <c r="M6" s="49">
        <f t="shared" ref="M6:M10" si="0">SUM(H6:L6)</f>
        <v>5</v>
      </c>
      <c r="O6" s="21" t="s">
        <v>33</v>
      </c>
      <c r="P6" s="2">
        <v>30</v>
      </c>
      <c r="Q6" s="26">
        <v>3</v>
      </c>
      <c r="R6" s="21">
        <v>0</v>
      </c>
      <c r="S6" s="26"/>
      <c r="T6" s="49">
        <f t="shared" ref="T6:T10" si="1">P6+SUM(R6:S6)</f>
        <v>30</v>
      </c>
      <c r="V6" s="21" t="s">
        <v>34</v>
      </c>
      <c r="W6" s="2" t="s">
        <v>35</v>
      </c>
      <c r="X6" s="22">
        <v>1</v>
      </c>
      <c r="Z6" s="44" t="s">
        <v>211</v>
      </c>
      <c r="AA6" s="40"/>
    </row>
    <row r="7" spans="1:27" x14ac:dyDescent="0.3">
      <c r="B7" s="84" t="s">
        <v>36</v>
      </c>
      <c r="C7" s="85"/>
      <c r="D7" s="71">
        <f>H8+3+I8</f>
        <v>7</v>
      </c>
      <c r="E7" s="72"/>
      <c r="F7" s="12"/>
      <c r="G7" s="21" t="s">
        <v>37</v>
      </c>
      <c r="H7" s="22">
        <v>5</v>
      </c>
      <c r="I7" s="49">
        <v>2</v>
      </c>
      <c r="J7" s="49">
        <v>0</v>
      </c>
      <c r="K7" s="49">
        <v>0</v>
      </c>
      <c r="L7" s="54">
        <v>0</v>
      </c>
      <c r="M7" s="49">
        <f t="shared" si="0"/>
        <v>7</v>
      </c>
      <c r="O7" s="21" t="s">
        <v>38</v>
      </c>
      <c r="P7" s="2">
        <v>5</v>
      </c>
      <c r="Q7" s="26">
        <v>1</v>
      </c>
      <c r="R7" s="21">
        <v>0</v>
      </c>
      <c r="S7" s="26"/>
      <c r="T7" s="49">
        <f t="shared" si="1"/>
        <v>5</v>
      </c>
      <c r="V7" s="21" t="s">
        <v>39</v>
      </c>
      <c r="W7" s="2" t="s">
        <v>40</v>
      </c>
      <c r="X7" s="22">
        <v>10</v>
      </c>
      <c r="Z7" s="49" t="s">
        <v>212</v>
      </c>
      <c r="AA7" s="27"/>
    </row>
    <row r="8" spans="1:27" ht="15" thickBot="1" x14ac:dyDescent="0.35">
      <c r="B8" s="86" t="s">
        <v>41</v>
      </c>
      <c r="C8" s="87"/>
      <c r="D8" s="65">
        <v>4.5</v>
      </c>
      <c r="E8" s="59">
        <f>H9+I13/2</f>
        <v>4.5</v>
      </c>
      <c r="F8" s="12"/>
      <c r="G8" s="21" t="s">
        <v>42</v>
      </c>
      <c r="H8" s="22">
        <v>4</v>
      </c>
      <c r="I8" s="49">
        <v>0</v>
      </c>
      <c r="J8" s="49">
        <v>0</v>
      </c>
      <c r="K8" s="49">
        <v>0</v>
      </c>
      <c r="L8" s="54">
        <v>0</v>
      </c>
      <c r="M8" s="49">
        <f t="shared" si="0"/>
        <v>4</v>
      </c>
      <c r="O8" s="21" t="s">
        <v>43</v>
      </c>
      <c r="P8" s="2">
        <v>5</v>
      </c>
      <c r="Q8" s="26">
        <v>1</v>
      </c>
      <c r="R8" s="21">
        <v>0</v>
      </c>
      <c r="S8" s="26"/>
      <c r="T8" s="49">
        <f t="shared" si="1"/>
        <v>5</v>
      </c>
      <c r="V8" s="21" t="s">
        <v>44</v>
      </c>
      <c r="W8" s="2" t="s">
        <v>45</v>
      </c>
      <c r="X8" s="22">
        <v>11</v>
      </c>
      <c r="Z8" s="45" t="s">
        <v>213</v>
      </c>
      <c r="AA8" s="37"/>
    </row>
    <row r="9" spans="1:27" x14ac:dyDescent="0.3">
      <c r="B9" s="88" t="s">
        <v>46</v>
      </c>
      <c r="C9" s="89"/>
      <c r="D9" s="68">
        <v>2</v>
      </c>
      <c r="E9" s="14">
        <v>2</v>
      </c>
      <c r="F9" s="12"/>
      <c r="G9" s="21" t="s">
        <v>47</v>
      </c>
      <c r="H9" s="22">
        <v>2</v>
      </c>
      <c r="I9" s="49">
        <v>0</v>
      </c>
      <c r="J9" s="49">
        <v>0</v>
      </c>
      <c r="K9" s="49">
        <v>0</v>
      </c>
      <c r="L9" s="54">
        <v>0</v>
      </c>
      <c r="M9" s="49">
        <f t="shared" si="0"/>
        <v>2</v>
      </c>
      <c r="O9" s="21" t="s">
        <v>48</v>
      </c>
      <c r="P9" s="2">
        <v>30</v>
      </c>
      <c r="Q9" s="26">
        <v>3</v>
      </c>
      <c r="R9" s="21">
        <v>0</v>
      </c>
      <c r="S9" s="26"/>
      <c r="T9" s="49">
        <f t="shared" si="1"/>
        <v>30</v>
      </c>
      <c r="V9" s="21" t="s">
        <v>49</v>
      </c>
      <c r="W9" s="2" t="s">
        <v>50</v>
      </c>
      <c r="X9" s="22">
        <v>1</v>
      </c>
    </row>
    <row r="10" spans="1:27" ht="15" thickBot="1" x14ac:dyDescent="0.35">
      <c r="B10" s="90" t="s">
        <v>51</v>
      </c>
      <c r="C10" s="91"/>
      <c r="D10" s="69">
        <v>9</v>
      </c>
      <c r="E10" s="70">
        <v>9</v>
      </c>
      <c r="F10" s="12"/>
      <c r="G10" s="23" t="s">
        <v>52</v>
      </c>
      <c r="H10" s="25">
        <v>1</v>
      </c>
      <c r="I10" s="45">
        <v>0</v>
      </c>
      <c r="J10" s="45">
        <v>0</v>
      </c>
      <c r="K10" s="45">
        <v>0</v>
      </c>
      <c r="L10" s="55">
        <v>0</v>
      </c>
      <c r="M10" s="45">
        <f t="shared" si="0"/>
        <v>1</v>
      </c>
      <c r="O10" s="23" t="s">
        <v>53</v>
      </c>
      <c r="P10" s="24">
        <v>80</v>
      </c>
      <c r="Q10" s="47">
        <v>5</v>
      </c>
      <c r="R10" s="23">
        <v>0</v>
      </c>
      <c r="S10" s="47"/>
      <c r="T10" s="45">
        <f t="shared" si="1"/>
        <v>80</v>
      </c>
      <c r="V10" s="23" t="s">
        <v>54</v>
      </c>
      <c r="W10" s="24" t="s">
        <v>55</v>
      </c>
      <c r="X10" s="25">
        <v>10</v>
      </c>
    </row>
    <row r="11" spans="1:27" ht="15" thickBot="1" x14ac:dyDescent="0.35">
      <c r="B11" s="12"/>
      <c r="C11" s="12"/>
      <c r="D11" s="12"/>
      <c r="E11" s="12"/>
      <c r="F11" s="12"/>
      <c r="G11" s="12"/>
      <c r="H11" s="12"/>
      <c r="I11" s="12"/>
      <c r="J11" s="12"/>
      <c r="K11" s="12"/>
      <c r="L11" s="12"/>
      <c r="M11" s="12"/>
      <c r="N11" s="12"/>
      <c r="O11" s="12"/>
      <c r="P11" s="12"/>
      <c r="Q11" s="12"/>
      <c r="R11" s="12"/>
      <c r="S11" s="12"/>
      <c r="T11" s="12"/>
      <c r="U11" s="12"/>
    </row>
    <row r="12" spans="1:27" ht="15" thickBot="1" x14ac:dyDescent="0.35">
      <c r="C12" s="35" t="s">
        <v>56</v>
      </c>
      <c r="D12" s="35" t="s">
        <v>57</v>
      </c>
      <c r="E12" s="33" t="s">
        <v>58</v>
      </c>
      <c r="F12" s="35" t="s">
        <v>59</v>
      </c>
      <c r="G12" s="12"/>
      <c r="H12" s="73" t="s">
        <v>60</v>
      </c>
      <c r="I12" s="74"/>
      <c r="J12" s="12"/>
      <c r="K12" s="75" t="s">
        <v>61</v>
      </c>
      <c r="L12" s="76"/>
      <c r="M12" s="12"/>
      <c r="N12" s="12"/>
      <c r="O12" s="73" t="s">
        <v>62</v>
      </c>
      <c r="P12" s="77"/>
      <c r="Q12" s="77"/>
      <c r="R12" s="77"/>
      <c r="S12" s="77"/>
      <c r="T12" s="77"/>
      <c r="U12" s="74"/>
      <c r="W12" s="32" t="s">
        <v>63</v>
      </c>
      <c r="X12" s="12"/>
    </row>
    <row r="13" spans="1:27" ht="15" thickBot="1" x14ac:dyDescent="0.35">
      <c r="B13" s="52" t="s">
        <v>64</v>
      </c>
      <c r="C13" s="44" t="s">
        <v>65</v>
      </c>
      <c r="D13" s="40" t="s">
        <v>14</v>
      </c>
      <c r="E13" s="44"/>
      <c r="F13" s="44" t="s">
        <v>66</v>
      </c>
      <c r="G13" s="12"/>
      <c r="H13" s="18" t="s">
        <v>67</v>
      </c>
      <c r="I13" s="20">
        <v>5</v>
      </c>
      <c r="J13" s="12"/>
      <c r="K13" s="15" t="s">
        <v>68</v>
      </c>
      <c r="L13" s="17" t="s">
        <v>69</v>
      </c>
      <c r="M13" s="12"/>
      <c r="N13" s="12"/>
      <c r="O13" s="35" t="s">
        <v>18</v>
      </c>
      <c r="P13" s="35" t="s">
        <v>26</v>
      </c>
      <c r="Q13" s="28" t="s">
        <v>33</v>
      </c>
      <c r="R13" s="35" t="s">
        <v>38</v>
      </c>
      <c r="S13" s="35" t="s">
        <v>43</v>
      </c>
      <c r="T13" s="35" t="s">
        <v>48</v>
      </c>
      <c r="U13" s="35" t="s">
        <v>53</v>
      </c>
      <c r="W13" s="48" t="s">
        <v>70</v>
      </c>
    </row>
    <row r="14" spans="1:27" x14ac:dyDescent="0.3">
      <c r="C14" s="49" t="s">
        <v>71</v>
      </c>
      <c r="D14" s="66"/>
      <c r="E14" s="49"/>
      <c r="F14" s="49" t="s">
        <v>72</v>
      </c>
      <c r="G14" s="12"/>
      <c r="H14" s="21" t="s">
        <v>73</v>
      </c>
      <c r="I14" s="36">
        <v>3000</v>
      </c>
      <c r="J14" s="12"/>
      <c r="K14" s="21"/>
      <c r="L14" s="22"/>
      <c r="M14" s="12"/>
      <c r="N14" s="12"/>
      <c r="O14" s="18">
        <v>1</v>
      </c>
      <c r="P14" s="19" t="s">
        <v>74</v>
      </c>
      <c r="Q14" s="19" t="s">
        <v>75</v>
      </c>
      <c r="R14" s="19" t="s">
        <v>76</v>
      </c>
      <c r="S14" s="19" t="s">
        <v>77</v>
      </c>
      <c r="T14" s="19" t="s">
        <v>78</v>
      </c>
      <c r="U14" s="20" t="s">
        <v>79</v>
      </c>
      <c r="W14" s="64" t="s">
        <v>80</v>
      </c>
    </row>
    <row r="15" spans="1:27" x14ac:dyDescent="0.3">
      <c r="C15" s="49" t="s">
        <v>13</v>
      </c>
      <c r="D15" s="49"/>
      <c r="E15" s="49"/>
      <c r="F15" s="49"/>
      <c r="G15" s="12"/>
      <c r="H15" s="15" t="s">
        <v>81</v>
      </c>
      <c r="I15" s="29">
        <v>0</v>
      </c>
      <c r="J15" s="12"/>
      <c r="K15" s="21"/>
      <c r="L15" s="22"/>
      <c r="M15" s="12"/>
      <c r="N15" s="12"/>
      <c r="O15" s="21">
        <v>2</v>
      </c>
      <c r="P15" s="2" t="s">
        <v>82</v>
      </c>
      <c r="Q15" s="2" t="s">
        <v>83</v>
      </c>
      <c r="R15" s="2"/>
      <c r="S15" s="2"/>
      <c r="T15" s="2" t="s">
        <v>84</v>
      </c>
      <c r="U15" s="22"/>
      <c r="W15" s="49" t="s">
        <v>85</v>
      </c>
    </row>
    <row r="16" spans="1:27" x14ac:dyDescent="0.3">
      <c r="C16" s="49"/>
      <c r="D16" s="49"/>
      <c r="E16" s="49"/>
      <c r="F16" s="49"/>
      <c r="G16" s="12"/>
      <c r="H16" s="21" t="s">
        <v>8</v>
      </c>
      <c r="I16" s="22" t="s">
        <v>86</v>
      </c>
      <c r="J16" s="12"/>
      <c r="K16" s="21"/>
      <c r="L16" s="22"/>
      <c r="M16" s="12"/>
      <c r="N16" s="12"/>
      <c r="O16" s="21">
        <v>3</v>
      </c>
      <c r="P16" s="2"/>
      <c r="Q16" s="2"/>
      <c r="R16" s="3"/>
      <c r="S16" s="2"/>
      <c r="T16" s="2"/>
      <c r="U16" s="22"/>
      <c r="W16" s="64" t="s">
        <v>87</v>
      </c>
    </row>
    <row r="17" spans="2:23" ht="15" thickBot="1" x14ac:dyDescent="0.35">
      <c r="C17" s="49"/>
      <c r="D17" s="49"/>
      <c r="E17" s="49"/>
      <c r="F17" s="49"/>
      <c r="G17" s="12"/>
      <c r="H17" s="21" t="s">
        <v>29</v>
      </c>
      <c r="I17" s="22" t="s">
        <v>88</v>
      </c>
      <c r="J17" s="12"/>
      <c r="K17" s="21"/>
      <c r="L17" s="22"/>
      <c r="M17" s="12"/>
      <c r="N17" s="12"/>
      <c r="O17" s="21">
        <v>4</v>
      </c>
      <c r="P17" s="2"/>
      <c r="Q17" s="2"/>
      <c r="R17" s="2"/>
      <c r="S17" s="2"/>
      <c r="T17" s="2"/>
      <c r="U17" s="22"/>
      <c r="W17" s="45" t="s">
        <v>89</v>
      </c>
    </row>
    <row r="18" spans="2:23" ht="15" thickBot="1" x14ac:dyDescent="0.35">
      <c r="C18" s="45"/>
      <c r="D18" s="45"/>
      <c r="E18" s="45"/>
      <c r="F18" s="45"/>
      <c r="G18" s="12"/>
      <c r="H18" s="23" t="s">
        <v>90</v>
      </c>
      <c r="I18" s="25" t="s">
        <v>91</v>
      </c>
      <c r="J18" s="12"/>
      <c r="K18" s="23"/>
      <c r="L18" s="25"/>
      <c r="M18" s="12"/>
      <c r="N18" s="12"/>
      <c r="O18" s="23">
        <v>5</v>
      </c>
      <c r="P18" s="24"/>
      <c r="Q18" s="24"/>
      <c r="R18" s="24"/>
      <c r="S18" s="24"/>
      <c r="T18" s="24"/>
      <c r="U18" s="25"/>
    </row>
    <row r="19" spans="2:23" ht="15" thickBot="1" x14ac:dyDescent="0.35">
      <c r="B19" s="12"/>
      <c r="C19" s="12"/>
      <c r="D19" s="12"/>
      <c r="E19" s="12"/>
      <c r="F19" s="12"/>
      <c r="G19" s="12"/>
      <c r="H19" s="12"/>
      <c r="I19" s="12"/>
      <c r="J19" s="12"/>
      <c r="K19" s="12"/>
      <c r="L19" s="12"/>
      <c r="M19" s="12"/>
      <c r="N19" s="12"/>
      <c r="O19" s="12"/>
      <c r="P19" s="12"/>
      <c r="Q19" s="12"/>
      <c r="R19" s="12"/>
      <c r="S19" s="12"/>
      <c r="T19" s="12"/>
    </row>
    <row r="20" spans="2:23" ht="15" thickBot="1" x14ac:dyDescent="0.35">
      <c r="B20" s="73" t="s">
        <v>92</v>
      </c>
      <c r="C20" s="77"/>
      <c r="D20" s="77"/>
      <c r="E20" s="77"/>
      <c r="F20" s="74"/>
      <c r="G20" s="73" t="s">
        <v>93</v>
      </c>
      <c r="H20" s="77"/>
      <c r="I20" s="77"/>
      <c r="J20" s="77"/>
      <c r="K20" s="74"/>
      <c r="L20" s="73" t="s">
        <v>94</v>
      </c>
      <c r="M20" s="77"/>
      <c r="N20" s="77"/>
      <c r="O20" s="77"/>
      <c r="P20" s="74"/>
      <c r="Q20" s="12"/>
      <c r="S20" s="12"/>
      <c r="T20" s="12"/>
      <c r="U20" s="12"/>
      <c r="V20" s="1"/>
      <c r="W20" s="1"/>
    </row>
    <row r="21" spans="2:23" x14ac:dyDescent="0.3">
      <c r="B21" s="79" t="s">
        <v>65</v>
      </c>
      <c r="C21" s="18" t="s">
        <v>25</v>
      </c>
      <c r="D21" s="20"/>
      <c r="E21" s="18" t="s">
        <v>26</v>
      </c>
      <c r="F21" s="19"/>
      <c r="G21" s="79" t="s">
        <v>14</v>
      </c>
      <c r="H21" s="18" t="s">
        <v>25</v>
      </c>
      <c r="I21" s="20"/>
      <c r="J21" s="18" t="s">
        <v>26</v>
      </c>
      <c r="K21" s="19"/>
      <c r="L21" s="79" t="s">
        <v>15</v>
      </c>
      <c r="M21" s="18" t="s">
        <v>25</v>
      </c>
      <c r="N21" s="20"/>
      <c r="O21" s="18" t="s">
        <v>26</v>
      </c>
      <c r="P21" s="20"/>
      <c r="Q21" s="12"/>
      <c r="S21" s="12"/>
      <c r="T21" s="12"/>
      <c r="U21" s="1"/>
      <c r="V21" s="1"/>
      <c r="W21" s="1"/>
    </row>
    <row r="22" spans="2:23" x14ac:dyDescent="0.3">
      <c r="B22" s="80"/>
      <c r="C22" s="21" t="s">
        <v>32</v>
      </c>
      <c r="D22" s="22"/>
      <c r="E22" s="21" t="s">
        <v>33</v>
      </c>
      <c r="F22" s="2"/>
      <c r="G22" s="80"/>
      <c r="H22" s="21" t="s">
        <v>32</v>
      </c>
      <c r="I22" s="22"/>
      <c r="J22" s="21" t="s">
        <v>33</v>
      </c>
      <c r="K22" s="2"/>
      <c r="L22" s="80"/>
      <c r="M22" s="21" t="s">
        <v>32</v>
      </c>
      <c r="N22" s="22"/>
      <c r="O22" s="21" t="s">
        <v>33</v>
      </c>
      <c r="P22" s="22"/>
      <c r="Q22" s="12"/>
      <c r="S22" s="12"/>
      <c r="T22" s="12"/>
      <c r="U22" s="12"/>
      <c r="V22" s="12"/>
      <c r="W22" s="1"/>
    </row>
    <row r="23" spans="2:23" x14ac:dyDescent="0.3">
      <c r="B23" s="80"/>
      <c r="C23" s="21" t="s">
        <v>37</v>
      </c>
      <c r="D23" s="22"/>
      <c r="E23" s="21" t="s">
        <v>38</v>
      </c>
      <c r="F23" s="2"/>
      <c r="G23" s="80"/>
      <c r="H23" s="21" t="s">
        <v>37</v>
      </c>
      <c r="I23" s="22"/>
      <c r="J23" s="21" t="s">
        <v>38</v>
      </c>
      <c r="K23" s="2"/>
      <c r="L23" s="80"/>
      <c r="M23" s="21" t="s">
        <v>37</v>
      </c>
      <c r="N23" s="22">
        <v>1</v>
      </c>
      <c r="O23" s="21" t="s">
        <v>38</v>
      </c>
      <c r="P23" s="22"/>
      <c r="Q23" s="12"/>
      <c r="S23" s="12"/>
      <c r="T23" s="12"/>
      <c r="U23" s="12"/>
      <c r="V23" s="12"/>
      <c r="W23" s="1"/>
    </row>
    <row r="24" spans="2:23" x14ac:dyDescent="0.3">
      <c r="B24" s="80"/>
      <c r="C24" s="21" t="s">
        <v>42</v>
      </c>
      <c r="D24" s="22"/>
      <c r="E24" s="21" t="s">
        <v>43</v>
      </c>
      <c r="F24" s="2"/>
      <c r="G24" s="80"/>
      <c r="H24" s="21" t="s">
        <v>42</v>
      </c>
      <c r="I24" s="22"/>
      <c r="J24" s="21" t="s">
        <v>43</v>
      </c>
      <c r="K24" s="2"/>
      <c r="L24" s="80"/>
      <c r="M24" s="21" t="s">
        <v>42</v>
      </c>
      <c r="N24" s="22"/>
      <c r="O24" s="21" t="s">
        <v>43</v>
      </c>
      <c r="P24" s="22"/>
      <c r="S24" s="12"/>
      <c r="T24" s="12"/>
      <c r="U24" s="12"/>
      <c r="V24" s="1"/>
      <c r="W24" s="1"/>
    </row>
    <row r="25" spans="2:23" x14ac:dyDescent="0.3">
      <c r="B25" s="80"/>
      <c r="C25" s="21" t="s">
        <v>47</v>
      </c>
      <c r="D25" s="22"/>
      <c r="E25" s="21" t="s">
        <v>48</v>
      </c>
      <c r="F25" s="2"/>
      <c r="G25" s="80"/>
      <c r="H25" s="21" t="s">
        <v>47</v>
      </c>
      <c r="I25" s="22"/>
      <c r="J25" s="21" t="s">
        <v>48</v>
      </c>
      <c r="K25" s="2"/>
      <c r="L25" s="80"/>
      <c r="M25" s="21" t="s">
        <v>47</v>
      </c>
      <c r="N25" s="22"/>
      <c r="O25" s="21" t="s">
        <v>48</v>
      </c>
      <c r="P25" s="22"/>
      <c r="S25" s="1"/>
      <c r="T25" s="1"/>
      <c r="U25" s="1"/>
      <c r="V25" s="1"/>
      <c r="W25" s="1"/>
    </row>
    <row r="26" spans="2:23" ht="15" thickBot="1" x14ac:dyDescent="0.35">
      <c r="B26" s="80"/>
      <c r="C26" s="58" t="s">
        <v>52</v>
      </c>
      <c r="D26" s="59"/>
      <c r="E26" s="23" t="s">
        <v>53</v>
      </c>
      <c r="F26" s="24"/>
      <c r="G26" s="80"/>
      <c r="H26" s="23" t="s">
        <v>52</v>
      </c>
      <c r="I26" s="25"/>
      <c r="J26" s="23" t="s">
        <v>53</v>
      </c>
      <c r="K26" s="24"/>
      <c r="L26" s="80"/>
      <c r="M26" s="23" t="s">
        <v>52</v>
      </c>
      <c r="N26" s="25"/>
      <c r="O26" s="23" t="s">
        <v>53</v>
      </c>
      <c r="P26" s="25"/>
      <c r="R26" s="1"/>
      <c r="S26" s="1"/>
      <c r="T26" s="1"/>
      <c r="U26" s="1"/>
      <c r="V26" s="1"/>
      <c r="W26" s="1"/>
    </row>
    <row r="27" spans="2:23" ht="15" thickBot="1" x14ac:dyDescent="0.35">
      <c r="B27" s="81"/>
      <c r="C27" s="4" t="s">
        <v>36</v>
      </c>
      <c r="D27" s="6"/>
      <c r="E27" s="23" t="s">
        <v>81</v>
      </c>
      <c r="F27" s="25"/>
      <c r="G27" s="81"/>
      <c r="H27" s="4" t="s">
        <v>36</v>
      </c>
      <c r="I27" s="6"/>
      <c r="J27" s="23" t="s">
        <v>81</v>
      </c>
      <c r="K27" s="25">
        <v>5</v>
      </c>
      <c r="L27" s="81"/>
      <c r="M27" s="4" t="s">
        <v>36</v>
      </c>
      <c r="N27" s="6"/>
      <c r="O27" s="23" t="s">
        <v>81</v>
      </c>
      <c r="P27" s="25"/>
      <c r="S27" s="1"/>
      <c r="T27" s="1"/>
      <c r="U27" s="1"/>
      <c r="V27" s="1"/>
      <c r="W27" s="1"/>
    </row>
    <row r="28" spans="2:23" ht="15" thickBot="1" x14ac:dyDescent="0.35">
      <c r="B28" s="12"/>
      <c r="C28" s="12"/>
      <c r="D28" s="12"/>
      <c r="E28" s="12"/>
      <c r="F28" s="12"/>
      <c r="G28" s="12"/>
      <c r="H28" s="12"/>
      <c r="I28" s="12"/>
      <c r="J28" s="12"/>
      <c r="K28" s="12"/>
      <c r="L28" s="12"/>
      <c r="M28" s="12"/>
      <c r="N28" s="12"/>
      <c r="O28" s="12"/>
      <c r="P28" s="12"/>
      <c r="R28" s="1"/>
      <c r="S28" s="1"/>
      <c r="T28" s="1"/>
      <c r="U28" s="1"/>
      <c r="V28" s="1"/>
      <c r="W28" s="1"/>
    </row>
    <row r="29" spans="2:23" x14ac:dyDescent="0.3">
      <c r="B29" s="79" t="s">
        <v>13</v>
      </c>
      <c r="C29" s="18" t="s">
        <v>25</v>
      </c>
      <c r="D29" s="20"/>
      <c r="E29" s="18" t="s">
        <v>26</v>
      </c>
      <c r="F29" s="19"/>
      <c r="G29" s="79" t="s">
        <v>13</v>
      </c>
      <c r="H29" s="18" t="s">
        <v>25</v>
      </c>
      <c r="I29" s="20"/>
      <c r="J29" s="18" t="s">
        <v>26</v>
      </c>
      <c r="K29" s="19"/>
      <c r="L29" s="79" t="s">
        <v>95</v>
      </c>
      <c r="M29" s="18" t="s">
        <v>25</v>
      </c>
      <c r="N29" s="20"/>
      <c r="O29" s="18" t="s">
        <v>26</v>
      </c>
      <c r="P29" s="20"/>
      <c r="R29" s="1"/>
      <c r="S29" s="1"/>
      <c r="T29" s="1"/>
      <c r="U29" s="1"/>
      <c r="V29" s="1"/>
      <c r="W29" s="1"/>
    </row>
    <row r="30" spans="2:23" x14ac:dyDescent="0.3">
      <c r="B30" s="80"/>
      <c r="C30" s="21" t="s">
        <v>32</v>
      </c>
      <c r="D30" s="22"/>
      <c r="E30" s="21" t="s">
        <v>33</v>
      </c>
      <c r="F30" s="2"/>
      <c r="G30" s="80"/>
      <c r="H30" s="21" t="s">
        <v>32</v>
      </c>
      <c r="I30" s="22"/>
      <c r="J30" s="21" t="s">
        <v>33</v>
      </c>
      <c r="K30" s="2"/>
      <c r="L30" s="80"/>
      <c r="M30" s="21" t="s">
        <v>32</v>
      </c>
      <c r="N30" s="22"/>
      <c r="O30" s="21" t="s">
        <v>33</v>
      </c>
      <c r="P30" s="22"/>
      <c r="R30" s="1"/>
      <c r="S30" s="1"/>
      <c r="T30" s="1"/>
      <c r="U30" s="1"/>
      <c r="V30" s="1"/>
      <c r="W30" s="1"/>
    </row>
    <row r="31" spans="2:23" x14ac:dyDescent="0.3">
      <c r="B31" s="80"/>
      <c r="C31" s="21" t="s">
        <v>37</v>
      </c>
      <c r="D31" s="22"/>
      <c r="E31" s="21" t="s">
        <v>38</v>
      </c>
      <c r="F31" s="2"/>
      <c r="G31" s="80"/>
      <c r="H31" s="21" t="s">
        <v>37</v>
      </c>
      <c r="I31" s="22"/>
      <c r="J31" s="21" t="s">
        <v>38</v>
      </c>
      <c r="K31" s="2"/>
      <c r="L31" s="80"/>
      <c r="M31" s="21" t="s">
        <v>37</v>
      </c>
      <c r="N31" s="22"/>
      <c r="O31" s="21" t="s">
        <v>38</v>
      </c>
      <c r="P31" s="22"/>
      <c r="R31" s="1"/>
      <c r="S31" s="1"/>
      <c r="T31" s="1"/>
      <c r="U31" s="1"/>
      <c r="V31" s="1"/>
      <c r="W31" s="1"/>
    </row>
    <row r="32" spans="2:23" x14ac:dyDescent="0.3">
      <c r="B32" s="80"/>
      <c r="C32" s="21" t="s">
        <v>42</v>
      </c>
      <c r="D32" s="22"/>
      <c r="E32" s="21" t="s">
        <v>43</v>
      </c>
      <c r="F32" s="2"/>
      <c r="G32" s="80"/>
      <c r="H32" s="21" t="s">
        <v>42</v>
      </c>
      <c r="I32" s="22"/>
      <c r="J32" s="21" t="s">
        <v>43</v>
      </c>
      <c r="K32" s="2"/>
      <c r="L32" s="80"/>
      <c r="M32" s="21" t="s">
        <v>42</v>
      </c>
      <c r="N32" s="22"/>
      <c r="O32" s="21" t="s">
        <v>43</v>
      </c>
      <c r="P32" s="22"/>
      <c r="R32" s="1"/>
      <c r="S32" s="1"/>
      <c r="T32" s="1"/>
      <c r="U32" s="1"/>
      <c r="V32" s="1"/>
      <c r="W32" s="1"/>
    </row>
    <row r="33" spans="2:23" x14ac:dyDescent="0.3">
      <c r="B33" s="80"/>
      <c r="C33" s="21" t="s">
        <v>47</v>
      </c>
      <c r="D33" s="22"/>
      <c r="E33" s="21" t="s">
        <v>48</v>
      </c>
      <c r="F33" s="2"/>
      <c r="G33" s="80"/>
      <c r="H33" s="21" t="s">
        <v>47</v>
      </c>
      <c r="I33" s="22"/>
      <c r="J33" s="21" t="s">
        <v>48</v>
      </c>
      <c r="K33" s="2"/>
      <c r="L33" s="80"/>
      <c r="M33" s="21" t="s">
        <v>47</v>
      </c>
      <c r="N33" s="22"/>
      <c r="O33" s="21" t="s">
        <v>48</v>
      </c>
      <c r="P33" s="22"/>
      <c r="R33" s="1"/>
      <c r="S33" s="1"/>
      <c r="T33" s="1"/>
      <c r="U33" s="1"/>
      <c r="V33" s="1"/>
      <c r="W33" s="1"/>
    </row>
    <row r="34" spans="2:23" ht="15" thickBot="1" x14ac:dyDescent="0.35">
      <c r="B34" s="80"/>
      <c r="C34" s="23" t="s">
        <v>52</v>
      </c>
      <c r="D34" s="25"/>
      <c r="E34" s="23" t="s">
        <v>53</v>
      </c>
      <c r="F34" s="24"/>
      <c r="G34" s="80"/>
      <c r="H34" s="23" t="s">
        <v>52</v>
      </c>
      <c r="I34" s="25"/>
      <c r="J34" s="23" t="s">
        <v>53</v>
      </c>
      <c r="K34" s="24"/>
      <c r="L34" s="80"/>
      <c r="M34" s="23" t="s">
        <v>52</v>
      </c>
      <c r="N34" s="25"/>
      <c r="O34" s="23" t="s">
        <v>53</v>
      </c>
      <c r="P34" s="25"/>
      <c r="R34" s="1"/>
      <c r="S34" s="1"/>
      <c r="T34" s="1"/>
      <c r="U34" s="1"/>
      <c r="V34" s="1"/>
      <c r="W34" s="1"/>
    </row>
    <row r="35" spans="2:23" ht="15" thickBot="1" x14ac:dyDescent="0.35">
      <c r="B35" s="81"/>
      <c r="C35" s="4" t="s">
        <v>36</v>
      </c>
      <c r="D35" s="6"/>
      <c r="E35" s="23" t="s">
        <v>81</v>
      </c>
      <c r="F35" s="25"/>
      <c r="G35" s="81"/>
      <c r="H35" s="4" t="s">
        <v>36</v>
      </c>
      <c r="I35" s="6"/>
      <c r="J35" s="23" t="s">
        <v>81</v>
      </c>
      <c r="K35" s="25"/>
      <c r="L35" s="81"/>
      <c r="M35" s="4" t="s">
        <v>36</v>
      </c>
      <c r="N35" s="6"/>
      <c r="O35" s="23" t="s">
        <v>81</v>
      </c>
      <c r="P35" s="25"/>
      <c r="R35" s="1"/>
      <c r="S35" s="1"/>
      <c r="T35" s="1"/>
      <c r="U35" s="1"/>
      <c r="V35" s="1"/>
      <c r="W35" s="1"/>
    </row>
    <row r="36" spans="2:23" x14ac:dyDescent="0.3">
      <c r="B36" s="62"/>
      <c r="E36" s="12"/>
      <c r="G36" s="62"/>
      <c r="J36" s="12"/>
      <c r="L36" s="62"/>
    </row>
  </sheetData>
  <mergeCells count="26">
    <mergeCell ref="B4:C4"/>
    <mergeCell ref="L21:L27"/>
    <mergeCell ref="L29:L35"/>
    <mergeCell ref="B21:B27"/>
    <mergeCell ref="B29:B35"/>
    <mergeCell ref="G29:G35"/>
    <mergeCell ref="G21:G27"/>
    <mergeCell ref="G20:K20"/>
    <mergeCell ref="L20:P20"/>
    <mergeCell ref="B5:C5"/>
    <mergeCell ref="B6:C6"/>
    <mergeCell ref="B7:C7"/>
    <mergeCell ref="B8:C8"/>
    <mergeCell ref="B20:F20"/>
    <mergeCell ref="B9:C9"/>
    <mergeCell ref="B10:C10"/>
    <mergeCell ref="D7:E7"/>
    <mergeCell ref="D6:E6"/>
    <mergeCell ref="Z4:AA4"/>
    <mergeCell ref="R2:S2"/>
    <mergeCell ref="O12:U12"/>
    <mergeCell ref="I2:L2"/>
    <mergeCell ref="K12:L12"/>
    <mergeCell ref="H12:I12"/>
    <mergeCell ref="G4:H4"/>
    <mergeCell ref="O4:P4"/>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1D85C-F76F-4BAA-80AE-4B527E3A992A}">
  <dimension ref="A1:S280"/>
  <sheetViews>
    <sheetView zoomScale="110" zoomScaleNormal="110" workbookViewId="0">
      <selection activeCell="R4" sqref="R4"/>
    </sheetView>
  </sheetViews>
  <sheetFormatPr defaultRowHeight="14.4" x14ac:dyDescent="0.3"/>
  <cols>
    <col min="1" max="1" width="3.33203125" customWidth="1"/>
    <col min="2" max="2" width="18.5546875" bestFit="1" customWidth="1"/>
    <col min="4" max="4" width="16.44140625" bestFit="1" customWidth="1"/>
    <col min="6" max="6" width="4.5546875" customWidth="1"/>
    <col min="7" max="7" width="14.109375" bestFit="1" customWidth="1"/>
    <col min="11" max="11" width="1.44140625" customWidth="1"/>
    <col min="12" max="12" width="22.88671875" customWidth="1"/>
    <col min="14" max="14" width="17.44140625" customWidth="1"/>
    <col min="15" max="15" width="13.88671875" customWidth="1"/>
    <col min="16" max="16" width="11.88671875" bestFit="1" customWidth="1"/>
  </cols>
  <sheetData>
    <row r="1" spans="2:19" ht="15" thickBot="1" x14ac:dyDescent="0.35"/>
    <row r="2" spans="2:19" ht="15" thickBot="1" x14ac:dyDescent="0.35">
      <c r="B2" s="75" t="s">
        <v>12</v>
      </c>
      <c r="C2" s="78"/>
      <c r="D2" s="76"/>
      <c r="E2" s="12"/>
      <c r="F2" s="1"/>
      <c r="G2" s="75" t="s">
        <v>11</v>
      </c>
      <c r="H2" s="76"/>
      <c r="I2" s="28" t="s">
        <v>2</v>
      </c>
      <c r="J2" s="12"/>
      <c r="L2" s="73" t="s">
        <v>96</v>
      </c>
      <c r="M2" s="77"/>
      <c r="N2" s="77"/>
      <c r="O2" s="77"/>
      <c r="P2" s="77"/>
      <c r="Q2" s="74"/>
      <c r="R2" s="12"/>
      <c r="S2" s="12"/>
    </row>
    <row r="3" spans="2:19" ht="15" thickBot="1" x14ac:dyDescent="0.35">
      <c r="B3" s="15" t="s">
        <v>97</v>
      </c>
      <c r="C3" s="16" t="s">
        <v>86</v>
      </c>
      <c r="D3" s="17"/>
      <c r="E3" s="12"/>
      <c r="F3" s="1"/>
      <c r="G3" s="82" t="s">
        <v>25</v>
      </c>
      <c r="H3" s="83"/>
      <c r="I3" s="20"/>
      <c r="J3" s="12"/>
      <c r="L3" s="4" t="s">
        <v>98</v>
      </c>
      <c r="M3" s="5" t="s">
        <v>18</v>
      </c>
      <c r="N3" s="5" t="s">
        <v>99</v>
      </c>
      <c r="O3" s="5" t="s">
        <v>100</v>
      </c>
      <c r="P3" s="5" t="s">
        <v>101</v>
      </c>
      <c r="Q3" s="6" t="s">
        <v>102</v>
      </c>
      <c r="R3" s="12"/>
      <c r="S3" s="12"/>
    </row>
    <row r="4" spans="2:19" x14ac:dyDescent="0.3">
      <c r="B4" s="21" t="s">
        <v>103</v>
      </c>
      <c r="C4" s="2">
        <v>10</v>
      </c>
      <c r="D4" s="22">
        <v>4500</v>
      </c>
      <c r="E4" s="12"/>
      <c r="F4" s="1"/>
      <c r="G4" s="84" t="s">
        <v>32</v>
      </c>
      <c r="H4" s="85"/>
      <c r="I4" s="22">
        <v>1</v>
      </c>
      <c r="J4" s="12"/>
      <c r="L4" s="15" t="s">
        <v>104</v>
      </c>
      <c r="M4" s="16">
        <v>2</v>
      </c>
      <c r="N4" s="16" t="s">
        <v>105</v>
      </c>
      <c r="O4" s="16" t="s">
        <v>106</v>
      </c>
      <c r="P4" s="16" t="s">
        <v>107</v>
      </c>
      <c r="Q4" s="17" t="s">
        <v>123</v>
      </c>
      <c r="R4" s="12">
        <f>25+5*7</f>
        <v>60</v>
      </c>
      <c r="S4" s="12"/>
    </row>
    <row r="5" spans="2:19" ht="15" thickBot="1" x14ac:dyDescent="0.35">
      <c r="B5" s="23" t="s">
        <v>109</v>
      </c>
      <c r="C5" s="24">
        <v>7</v>
      </c>
      <c r="D5" s="25">
        <v>7</v>
      </c>
      <c r="E5" s="12"/>
      <c r="F5" s="1"/>
      <c r="G5" s="84" t="s">
        <v>37</v>
      </c>
      <c r="H5" s="85"/>
      <c r="I5" s="22">
        <v>2</v>
      </c>
      <c r="J5" s="12"/>
      <c r="L5" s="21" t="s">
        <v>110</v>
      </c>
      <c r="M5" s="2">
        <v>3</v>
      </c>
      <c r="N5" s="2" t="s">
        <v>111</v>
      </c>
      <c r="O5" s="2" t="s">
        <v>112</v>
      </c>
      <c r="P5" s="2" t="s">
        <v>107</v>
      </c>
      <c r="Q5" s="22" t="s">
        <v>135</v>
      </c>
      <c r="R5" s="12"/>
      <c r="S5" s="12"/>
    </row>
    <row r="6" spans="2:19" ht="15" thickBot="1" x14ac:dyDescent="0.35">
      <c r="B6" s="12"/>
      <c r="C6" s="12"/>
      <c r="D6" s="12"/>
      <c r="E6" s="12"/>
      <c r="F6" s="1"/>
      <c r="G6" s="84" t="s">
        <v>42</v>
      </c>
      <c r="H6" s="85"/>
      <c r="I6" s="22"/>
      <c r="J6" s="12"/>
      <c r="L6" s="21" t="s">
        <v>114</v>
      </c>
      <c r="M6" s="2">
        <v>5</v>
      </c>
      <c r="N6" s="2" t="s">
        <v>115</v>
      </c>
      <c r="O6" s="2" t="s">
        <v>116</v>
      </c>
      <c r="P6" s="2" t="s">
        <v>107</v>
      </c>
      <c r="Q6" s="22" t="s">
        <v>113</v>
      </c>
      <c r="R6" s="12"/>
      <c r="S6" s="12"/>
    </row>
    <row r="7" spans="2:19" ht="15" thickBot="1" x14ac:dyDescent="0.35">
      <c r="B7" s="10" t="s">
        <v>117</v>
      </c>
      <c r="C7" s="18" t="s">
        <v>118</v>
      </c>
      <c r="D7" s="19" t="s">
        <v>171</v>
      </c>
      <c r="E7" s="20" t="s">
        <v>119</v>
      </c>
      <c r="F7" s="1"/>
      <c r="G7" s="84" t="s">
        <v>47</v>
      </c>
      <c r="H7" s="85"/>
      <c r="I7" s="22"/>
      <c r="J7" s="12"/>
      <c r="L7" s="21" t="s">
        <v>120</v>
      </c>
      <c r="M7" s="2">
        <v>5</v>
      </c>
      <c r="N7" s="2" t="s">
        <v>121</v>
      </c>
      <c r="O7" s="2" t="s">
        <v>122</v>
      </c>
      <c r="P7" s="2" t="s">
        <v>107</v>
      </c>
      <c r="Q7" s="22" t="s">
        <v>123</v>
      </c>
      <c r="R7" s="12"/>
      <c r="S7" s="12"/>
    </row>
    <row r="8" spans="2:19" ht="15" thickBot="1" x14ac:dyDescent="0.35">
      <c r="B8" s="10" t="s">
        <v>124</v>
      </c>
      <c r="C8" s="21" t="s">
        <v>210</v>
      </c>
      <c r="D8" s="2"/>
      <c r="E8" s="22"/>
      <c r="F8" s="1"/>
      <c r="G8" s="92" t="s">
        <v>52</v>
      </c>
      <c r="H8" s="93"/>
      <c r="I8" s="25"/>
      <c r="J8" s="12"/>
      <c r="L8" s="21" t="s">
        <v>125</v>
      </c>
      <c r="M8" s="2">
        <v>2</v>
      </c>
      <c r="N8" s="2"/>
      <c r="O8" s="2"/>
      <c r="P8" s="2"/>
      <c r="Q8" s="63"/>
      <c r="R8" s="12"/>
      <c r="S8" s="12"/>
    </row>
    <row r="9" spans="2:19" ht="15" thickBot="1" x14ac:dyDescent="0.35">
      <c r="B9" s="10" t="s">
        <v>126</v>
      </c>
      <c r="C9" s="21" t="s">
        <v>118</v>
      </c>
      <c r="D9" s="2"/>
      <c r="E9" s="22"/>
      <c r="F9" s="1"/>
      <c r="G9" s="1"/>
      <c r="H9" s="12"/>
      <c r="I9" s="1"/>
      <c r="J9" s="1"/>
      <c r="K9" s="12"/>
      <c r="L9" s="21"/>
      <c r="M9" s="2"/>
      <c r="N9" s="2"/>
      <c r="O9" s="41"/>
      <c r="P9" s="2"/>
      <c r="Q9" s="22"/>
      <c r="R9" s="12"/>
      <c r="S9" s="12"/>
    </row>
    <row r="10" spans="2:19" ht="15" thickBot="1" x14ac:dyDescent="0.35">
      <c r="B10" s="43" t="s">
        <v>127</v>
      </c>
      <c r="C10" s="23"/>
      <c r="D10" s="24"/>
      <c r="E10" s="25"/>
      <c r="F10" s="1"/>
      <c r="G10" s="75" t="s">
        <v>62</v>
      </c>
      <c r="H10" s="78"/>
      <c r="I10" s="11" t="s">
        <v>2</v>
      </c>
      <c r="J10" s="6" t="s">
        <v>18</v>
      </c>
      <c r="K10" s="12"/>
      <c r="L10" s="21"/>
      <c r="M10" s="2"/>
      <c r="N10" s="2"/>
      <c r="O10" s="2"/>
      <c r="P10" s="2"/>
      <c r="Q10" s="22"/>
      <c r="R10" s="12"/>
      <c r="S10" s="12"/>
    </row>
    <row r="11" spans="2:19" ht="15" thickBot="1" x14ac:dyDescent="0.35">
      <c r="B11" s="12"/>
      <c r="C11" s="12"/>
      <c r="D11" s="12"/>
      <c r="E11" s="12"/>
      <c r="F11" s="12"/>
      <c r="G11" s="82" t="s">
        <v>26</v>
      </c>
      <c r="H11" s="83"/>
      <c r="I11" s="17"/>
      <c r="J11" s="17"/>
      <c r="K11" s="12"/>
      <c r="L11" s="23"/>
      <c r="M11" s="24"/>
      <c r="N11" s="24"/>
      <c r="O11" s="24"/>
      <c r="P11" s="24"/>
      <c r="Q11" s="25"/>
      <c r="R11" s="12"/>
      <c r="S11" s="12"/>
    </row>
    <row r="12" spans="2:19" ht="15" thickBot="1" x14ac:dyDescent="0.35">
      <c r="B12" s="13" t="s">
        <v>128</v>
      </c>
      <c r="C12" s="14" t="s">
        <v>2</v>
      </c>
      <c r="D12" s="14" t="s">
        <v>129</v>
      </c>
      <c r="E12" s="12"/>
      <c r="F12" s="12"/>
      <c r="G12" s="84" t="s">
        <v>33</v>
      </c>
      <c r="H12" s="85"/>
      <c r="I12" s="22"/>
      <c r="J12" s="22"/>
      <c r="K12" s="12"/>
      <c r="L12" s="12"/>
      <c r="M12" s="12"/>
      <c r="N12" s="12"/>
      <c r="O12" s="12"/>
      <c r="P12" s="12"/>
      <c r="Q12" s="12"/>
      <c r="R12" s="12"/>
      <c r="S12" s="12"/>
    </row>
    <row r="13" spans="2:19" x14ac:dyDescent="0.3">
      <c r="B13" s="18"/>
      <c r="C13" s="19"/>
      <c r="D13" s="20"/>
      <c r="E13" s="12"/>
      <c r="F13" s="12"/>
      <c r="G13" s="84" t="s">
        <v>38</v>
      </c>
      <c r="H13" s="85"/>
      <c r="I13" s="22"/>
      <c r="J13" s="22"/>
      <c r="K13" s="12"/>
      <c r="L13" s="12"/>
      <c r="M13" s="12"/>
      <c r="N13" s="12"/>
      <c r="O13" s="12"/>
      <c r="P13" s="12"/>
      <c r="Q13" s="12"/>
      <c r="R13" s="12"/>
      <c r="S13" s="12"/>
    </row>
    <row r="14" spans="2:19" x14ac:dyDescent="0.3">
      <c r="B14" s="21" t="s">
        <v>130</v>
      </c>
      <c r="C14" s="2">
        <v>1</v>
      </c>
      <c r="D14" s="22" t="s">
        <v>32</v>
      </c>
      <c r="E14" s="12"/>
      <c r="F14" s="12"/>
      <c r="G14" s="84" t="s">
        <v>43</v>
      </c>
      <c r="H14" s="85"/>
      <c r="I14" s="22"/>
      <c r="J14" s="22"/>
      <c r="K14" s="12"/>
      <c r="L14" s="12"/>
      <c r="M14" s="12"/>
      <c r="N14" s="12"/>
      <c r="O14" s="12"/>
      <c r="P14" s="12"/>
      <c r="Q14" s="12"/>
      <c r="R14" s="12"/>
      <c r="S14" s="12"/>
    </row>
    <row r="15" spans="2:19" x14ac:dyDescent="0.3">
      <c r="B15" s="21" t="s">
        <v>130</v>
      </c>
      <c r="C15" s="2">
        <v>2</v>
      </c>
      <c r="D15" s="22" t="s">
        <v>37</v>
      </c>
      <c r="E15" s="12"/>
      <c r="F15" s="12"/>
      <c r="G15" s="84" t="s">
        <v>48</v>
      </c>
      <c r="H15" s="85"/>
      <c r="I15" s="22"/>
      <c r="J15" s="22"/>
      <c r="K15" s="12"/>
      <c r="L15" s="12"/>
      <c r="M15" s="12"/>
      <c r="N15" s="12"/>
      <c r="O15" s="12"/>
      <c r="P15" s="12"/>
      <c r="Q15" s="12"/>
      <c r="R15" s="12"/>
      <c r="S15" s="12"/>
    </row>
    <row r="16" spans="2:19" ht="15" thickBot="1" x14ac:dyDescent="0.35">
      <c r="B16" s="21"/>
      <c r="C16" s="2"/>
      <c r="D16" s="22"/>
      <c r="E16" s="12"/>
      <c r="F16" s="12"/>
      <c r="G16" s="92" t="s">
        <v>53</v>
      </c>
      <c r="H16" s="93"/>
      <c r="I16" s="25"/>
      <c r="J16" s="25"/>
      <c r="K16" s="12"/>
      <c r="L16" s="12"/>
      <c r="M16" s="12"/>
      <c r="N16" s="12"/>
      <c r="O16" s="12"/>
      <c r="P16" s="12"/>
      <c r="Q16" s="12"/>
      <c r="R16" s="12"/>
      <c r="S16" s="12"/>
    </row>
    <row r="17" spans="1:19" x14ac:dyDescent="0.3">
      <c r="A17" s="12"/>
      <c r="B17" s="67"/>
      <c r="C17" s="2"/>
      <c r="D17" s="22"/>
      <c r="E17" s="12"/>
      <c r="F17" s="12"/>
      <c r="G17" s="12"/>
      <c r="H17" s="12"/>
      <c r="I17" s="12"/>
      <c r="J17" s="12"/>
      <c r="K17" s="12"/>
      <c r="L17" s="12"/>
      <c r="M17" s="12"/>
      <c r="N17" s="12"/>
      <c r="O17" s="12"/>
      <c r="P17" s="12"/>
      <c r="Q17" s="12"/>
      <c r="R17" s="12"/>
      <c r="S17" s="12"/>
    </row>
    <row r="18" spans="1:19" x14ac:dyDescent="0.3">
      <c r="B18" s="21"/>
      <c r="C18" s="2"/>
      <c r="D18" s="22"/>
      <c r="E18" s="12"/>
      <c r="F18" s="12"/>
      <c r="G18" s="12"/>
      <c r="H18" s="12"/>
      <c r="I18" s="12"/>
      <c r="J18" s="12"/>
      <c r="K18" s="12"/>
      <c r="L18" s="12"/>
      <c r="M18" s="12"/>
      <c r="N18" s="12"/>
      <c r="O18" s="12"/>
      <c r="P18" s="12"/>
      <c r="Q18" s="12"/>
      <c r="R18" s="12"/>
      <c r="S18" s="12"/>
    </row>
    <row r="19" spans="1:19" ht="15" thickBot="1" x14ac:dyDescent="0.35">
      <c r="B19" s="23"/>
      <c r="C19" s="24"/>
      <c r="D19" s="25"/>
      <c r="E19" s="12"/>
      <c r="F19" s="12"/>
      <c r="G19" s="12"/>
      <c r="H19" s="12"/>
      <c r="I19" s="12"/>
      <c r="J19" s="12"/>
      <c r="K19" s="12"/>
      <c r="L19" s="12"/>
      <c r="M19" s="12"/>
      <c r="N19" s="12"/>
      <c r="O19" s="12"/>
      <c r="P19" s="12"/>
      <c r="Q19" s="12"/>
      <c r="R19" s="12"/>
      <c r="S19" s="12"/>
    </row>
    <row r="20" spans="1:19" x14ac:dyDescent="0.3">
      <c r="B20" s="12"/>
      <c r="C20" s="12"/>
      <c r="D20" s="12"/>
      <c r="E20" s="12"/>
      <c r="F20" s="12"/>
      <c r="G20" s="12"/>
      <c r="H20" s="12"/>
      <c r="I20" s="12"/>
      <c r="J20" s="12"/>
      <c r="K20" s="12"/>
      <c r="L20" s="12"/>
      <c r="M20" s="12"/>
      <c r="N20" s="12"/>
      <c r="O20" s="12"/>
      <c r="P20" s="12"/>
      <c r="Q20" s="12"/>
      <c r="R20" s="12"/>
      <c r="S20" s="12"/>
    </row>
    <row r="21" spans="1:19" x14ac:dyDescent="0.3">
      <c r="B21" s="12"/>
      <c r="C21" s="12"/>
      <c r="D21" s="12"/>
      <c r="E21" s="12"/>
      <c r="F21" s="12"/>
      <c r="G21" s="12"/>
      <c r="H21" s="12"/>
      <c r="I21" s="12"/>
      <c r="J21" s="12"/>
      <c r="K21" s="12"/>
      <c r="L21" s="12"/>
      <c r="M21" s="12"/>
      <c r="N21" s="12"/>
      <c r="O21" s="12"/>
      <c r="P21" s="12"/>
      <c r="Q21" s="12"/>
      <c r="R21" s="12"/>
      <c r="S21" s="12"/>
    </row>
    <row r="22" spans="1:19" x14ac:dyDescent="0.3">
      <c r="B22" s="12"/>
      <c r="C22" s="12"/>
      <c r="D22" s="12"/>
      <c r="E22" s="12"/>
      <c r="F22" s="12"/>
      <c r="G22" s="12"/>
      <c r="H22" s="12"/>
      <c r="I22" s="12"/>
      <c r="J22" s="12"/>
      <c r="K22" s="12"/>
      <c r="L22" s="12"/>
      <c r="M22" s="12"/>
      <c r="N22" s="12"/>
      <c r="O22" s="12"/>
      <c r="P22" s="12"/>
      <c r="Q22" s="12"/>
      <c r="R22" s="12"/>
      <c r="S22" s="12"/>
    </row>
    <row r="23" spans="1:19" x14ac:dyDescent="0.3">
      <c r="B23" s="12"/>
      <c r="C23" s="12"/>
      <c r="D23" s="12"/>
      <c r="E23" s="12"/>
      <c r="F23" s="12"/>
      <c r="G23" s="12"/>
      <c r="H23" s="12"/>
      <c r="I23" s="12"/>
      <c r="J23" s="12"/>
      <c r="K23" s="12"/>
      <c r="L23" s="12"/>
      <c r="M23" s="12"/>
      <c r="N23" s="12"/>
      <c r="O23" s="12"/>
      <c r="P23" s="12"/>
      <c r="Q23" s="12"/>
      <c r="R23" s="12"/>
      <c r="S23" s="12"/>
    </row>
    <row r="24" spans="1:19" x14ac:dyDescent="0.3">
      <c r="B24" s="12"/>
      <c r="C24" s="12"/>
      <c r="D24" s="12"/>
      <c r="E24" s="12"/>
      <c r="F24" s="12"/>
      <c r="G24" s="12"/>
      <c r="H24" s="12"/>
      <c r="I24" s="12"/>
      <c r="J24" s="12"/>
      <c r="K24" s="12"/>
      <c r="L24" s="12"/>
      <c r="M24" s="12"/>
      <c r="N24" s="12"/>
      <c r="O24" s="12"/>
      <c r="P24" s="12"/>
      <c r="Q24" s="12"/>
      <c r="R24" s="12"/>
      <c r="S24" s="12"/>
    </row>
    <row r="25" spans="1:19" x14ac:dyDescent="0.3">
      <c r="B25" s="12"/>
      <c r="C25" s="12"/>
      <c r="D25" s="12"/>
      <c r="E25" s="12"/>
      <c r="F25" s="12"/>
      <c r="G25" s="12"/>
      <c r="H25" s="12"/>
      <c r="I25" s="12"/>
      <c r="J25" s="12"/>
      <c r="K25" s="12"/>
      <c r="L25" s="12"/>
      <c r="M25" s="12"/>
      <c r="N25" s="12"/>
      <c r="O25" s="12"/>
      <c r="P25" s="12"/>
      <c r="Q25" s="12"/>
      <c r="R25" s="12"/>
      <c r="S25" s="12"/>
    </row>
    <row r="26" spans="1:19" x14ac:dyDescent="0.3">
      <c r="B26" s="12"/>
      <c r="C26" s="12"/>
      <c r="D26" s="12"/>
      <c r="E26" s="12"/>
      <c r="F26" s="12"/>
      <c r="G26" s="12"/>
      <c r="H26" s="12"/>
      <c r="I26" s="12"/>
      <c r="J26" s="12"/>
      <c r="K26" s="12"/>
      <c r="L26" s="12"/>
      <c r="M26" s="12"/>
      <c r="N26" s="12"/>
      <c r="O26" s="12"/>
      <c r="P26" s="12"/>
      <c r="Q26" s="12"/>
      <c r="R26" s="12"/>
      <c r="S26" s="12"/>
    </row>
    <row r="27" spans="1:19" x14ac:dyDescent="0.3">
      <c r="B27" s="12"/>
      <c r="C27" s="12"/>
      <c r="D27" s="12"/>
      <c r="E27" s="12"/>
      <c r="F27" s="12"/>
      <c r="G27" s="12"/>
      <c r="H27" s="12"/>
      <c r="I27" s="12"/>
      <c r="J27" s="12"/>
      <c r="K27" s="12"/>
      <c r="L27" s="12"/>
      <c r="M27" s="12"/>
      <c r="N27" s="12"/>
      <c r="O27" s="12"/>
      <c r="P27" s="12"/>
      <c r="Q27" s="12"/>
      <c r="R27" s="12"/>
      <c r="S27" s="12"/>
    </row>
    <row r="28" spans="1:19" x14ac:dyDescent="0.3">
      <c r="B28" s="12"/>
      <c r="C28" s="12"/>
      <c r="D28" s="12"/>
      <c r="E28" s="12"/>
      <c r="F28" s="12"/>
      <c r="G28" s="12"/>
      <c r="H28" s="12"/>
      <c r="I28" s="12"/>
      <c r="J28" s="12"/>
      <c r="K28" s="12"/>
      <c r="L28" s="12"/>
      <c r="M28" s="12"/>
      <c r="N28" s="12"/>
      <c r="O28" s="12"/>
      <c r="P28" s="12"/>
      <c r="Q28" s="12"/>
      <c r="R28" s="12"/>
      <c r="S28" s="12"/>
    </row>
    <row r="29" spans="1:19" x14ac:dyDescent="0.3">
      <c r="B29" s="12"/>
      <c r="C29" s="12"/>
      <c r="D29" s="12"/>
      <c r="E29" s="12"/>
      <c r="F29" s="12"/>
      <c r="G29" s="12"/>
      <c r="H29" s="12"/>
      <c r="I29" s="12"/>
      <c r="J29" s="12"/>
      <c r="K29" s="12"/>
      <c r="L29" s="12"/>
      <c r="M29" s="12"/>
      <c r="N29" s="12"/>
      <c r="O29" s="12"/>
      <c r="P29" s="12"/>
      <c r="Q29" s="12"/>
      <c r="R29" s="12"/>
      <c r="S29" s="12"/>
    </row>
    <row r="30" spans="1:19" x14ac:dyDescent="0.3">
      <c r="B30" s="12"/>
      <c r="C30" s="12"/>
      <c r="D30" s="12"/>
      <c r="E30" s="12"/>
      <c r="F30" s="12"/>
      <c r="G30" s="12"/>
      <c r="H30" s="12"/>
      <c r="I30" s="12"/>
      <c r="J30" s="12"/>
      <c r="K30" s="12"/>
      <c r="L30" s="12"/>
      <c r="M30" s="12"/>
      <c r="N30" s="12"/>
      <c r="O30" s="12"/>
      <c r="P30" s="12"/>
      <c r="Q30" s="12"/>
      <c r="R30" s="12"/>
      <c r="S30" s="12"/>
    </row>
    <row r="31" spans="1:19" x14ac:dyDescent="0.3">
      <c r="B31" s="12"/>
      <c r="C31" s="12"/>
      <c r="D31" s="12"/>
      <c r="E31" s="12"/>
      <c r="F31" s="12"/>
      <c r="G31" s="12"/>
      <c r="H31" s="12"/>
      <c r="I31" s="12"/>
      <c r="J31" s="12"/>
      <c r="K31" s="12"/>
      <c r="L31" s="12"/>
      <c r="M31" s="12"/>
      <c r="N31" s="12"/>
      <c r="O31" s="12"/>
      <c r="P31" s="12"/>
      <c r="Q31" s="12"/>
      <c r="R31" s="12"/>
      <c r="S31" s="12"/>
    </row>
    <row r="32" spans="1:19" x14ac:dyDescent="0.3">
      <c r="B32" s="12"/>
      <c r="C32" s="12"/>
      <c r="D32" s="12"/>
      <c r="E32" s="12"/>
      <c r="F32" s="12"/>
      <c r="G32" s="12"/>
      <c r="H32" s="12"/>
      <c r="I32" s="12"/>
      <c r="J32" s="12"/>
      <c r="K32" s="12"/>
      <c r="L32" s="12"/>
      <c r="M32" s="12"/>
      <c r="N32" s="12"/>
      <c r="O32" s="12"/>
      <c r="P32" s="12"/>
      <c r="Q32" s="12"/>
      <c r="R32" s="12"/>
      <c r="S32" s="12"/>
    </row>
    <row r="33" spans="2:19" x14ac:dyDescent="0.3">
      <c r="B33" s="12"/>
      <c r="C33" s="12"/>
      <c r="D33" s="12"/>
      <c r="E33" s="12"/>
      <c r="F33" s="12"/>
      <c r="G33" s="12"/>
      <c r="H33" s="12"/>
      <c r="I33" s="12"/>
      <c r="J33" s="12"/>
      <c r="K33" s="12"/>
      <c r="L33" s="12"/>
      <c r="M33" s="12"/>
      <c r="N33" s="12"/>
      <c r="O33" s="12"/>
      <c r="P33" s="12"/>
      <c r="Q33" s="12"/>
      <c r="R33" s="12"/>
      <c r="S33" s="12"/>
    </row>
    <row r="34" spans="2:19" x14ac:dyDescent="0.3">
      <c r="B34" s="12"/>
      <c r="C34" s="12"/>
      <c r="D34" s="12"/>
      <c r="E34" s="12"/>
      <c r="F34" s="12"/>
      <c r="G34" s="12"/>
      <c r="H34" s="12"/>
      <c r="I34" s="12"/>
      <c r="J34" s="12"/>
      <c r="K34" s="12"/>
      <c r="L34" s="12"/>
      <c r="M34" s="12"/>
      <c r="N34" s="12"/>
      <c r="O34" s="12"/>
      <c r="P34" s="12"/>
      <c r="Q34" s="12"/>
      <c r="R34" s="12"/>
      <c r="S34" s="12"/>
    </row>
    <row r="35" spans="2:19" x14ac:dyDescent="0.3">
      <c r="B35" s="12"/>
      <c r="C35" s="12"/>
      <c r="D35" s="12"/>
      <c r="E35" s="12"/>
      <c r="F35" s="12"/>
      <c r="G35" s="12"/>
      <c r="H35" s="12"/>
      <c r="I35" s="12"/>
      <c r="J35" s="12"/>
      <c r="K35" s="12"/>
      <c r="L35" s="12"/>
      <c r="M35" s="12"/>
      <c r="N35" s="12"/>
      <c r="O35" s="12"/>
      <c r="P35" s="12"/>
      <c r="Q35" s="12"/>
      <c r="R35" s="12"/>
      <c r="S35" s="12"/>
    </row>
    <row r="36" spans="2:19" x14ac:dyDescent="0.3">
      <c r="B36" s="12"/>
      <c r="C36" s="12"/>
      <c r="D36" s="12"/>
      <c r="E36" s="12"/>
      <c r="F36" s="12"/>
      <c r="G36" s="12"/>
      <c r="H36" s="12"/>
      <c r="I36" s="12"/>
      <c r="J36" s="12"/>
      <c r="K36" s="12"/>
      <c r="L36" s="12"/>
      <c r="M36" s="12"/>
      <c r="N36" s="12"/>
      <c r="O36" s="12"/>
      <c r="P36" s="12"/>
      <c r="Q36" s="12"/>
      <c r="R36" s="12"/>
      <c r="S36" s="12"/>
    </row>
    <row r="37" spans="2:19" x14ac:dyDescent="0.3">
      <c r="B37" s="12"/>
      <c r="C37" s="12"/>
      <c r="D37" s="12"/>
      <c r="E37" s="12"/>
      <c r="F37" s="12"/>
      <c r="G37" s="12"/>
      <c r="H37" s="12"/>
      <c r="I37" s="12"/>
      <c r="J37" s="12"/>
      <c r="K37" s="12"/>
      <c r="L37" s="12"/>
      <c r="M37" s="12"/>
      <c r="N37" s="12"/>
      <c r="O37" s="12"/>
      <c r="P37" s="12"/>
      <c r="Q37" s="12"/>
      <c r="R37" s="12"/>
      <c r="S37" s="12"/>
    </row>
    <row r="38" spans="2:19" x14ac:dyDescent="0.3">
      <c r="B38" s="12"/>
      <c r="C38" s="12"/>
      <c r="D38" s="12"/>
      <c r="E38" s="12"/>
      <c r="F38" s="12"/>
      <c r="G38" s="12"/>
      <c r="H38" s="12"/>
      <c r="I38" s="12"/>
      <c r="J38" s="12"/>
      <c r="K38" s="12"/>
      <c r="L38" s="12"/>
      <c r="M38" s="12"/>
      <c r="N38" s="12"/>
      <c r="O38" s="12"/>
      <c r="P38" s="12"/>
      <c r="Q38" s="12"/>
      <c r="R38" s="12"/>
      <c r="S38" s="12"/>
    </row>
    <row r="39" spans="2:19" x14ac:dyDescent="0.3">
      <c r="B39" s="12"/>
      <c r="C39" s="12"/>
      <c r="D39" s="12"/>
      <c r="E39" s="12"/>
      <c r="F39" s="12"/>
      <c r="G39" s="12"/>
      <c r="H39" s="12"/>
      <c r="I39" s="12"/>
      <c r="J39" s="12"/>
      <c r="K39" s="12"/>
      <c r="L39" s="12"/>
      <c r="M39" s="12"/>
      <c r="N39" s="12"/>
      <c r="O39" s="12"/>
      <c r="P39" s="12"/>
      <c r="Q39" s="12"/>
      <c r="R39" s="12"/>
      <c r="S39" s="12"/>
    </row>
    <row r="40" spans="2:19" x14ac:dyDescent="0.3">
      <c r="B40" s="12"/>
      <c r="C40" s="12"/>
      <c r="D40" s="12"/>
      <c r="E40" s="12"/>
      <c r="F40" s="12"/>
      <c r="G40" s="12"/>
      <c r="H40" s="12"/>
      <c r="I40" s="12"/>
      <c r="J40" s="12"/>
      <c r="K40" s="12"/>
      <c r="L40" s="12"/>
      <c r="M40" s="12"/>
      <c r="N40" s="12"/>
      <c r="O40" s="12"/>
      <c r="P40" s="12"/>
      <c r="Q40" s="12"/>
      <c r="R40" s="12"/>
      <c r="S40" s="12"/>
    </row>
    <row r="41" spans="2:19" x14ac:dyDescent="0.3">
      <c r="B41" s="12"/>
      <c r="C41" s="12"/>
      <c r="D41" s="12"/>
      <c r="E41" s="12"/>
      <c r="F41" s="12"/>
      <c r="G41" s="12"/>
      <c r="H41" s="12"/>
      <c r="I41" s="12"/>
      <c r="J41" s="12"/>
      <c r="K41" s="12"/>
      <c r="L41" s="12"/>
      <c r="M41" s="12"/>
      <c r="N41" s="12"/>
      <c r="O41" s="12"/>
      <c r="P41" s="12"/>
      <c r="Q41" s="12"/>
      <c r="R41" s="12"/>
      <c r="S41" s="12"/>
    </row>
    <row r="42" spans="2:19" x14ac:dyDescent="0.3">
      <c r="B42" s="12"/>
      <c r="C42" s="12"/>
      <c r="D42" s="12"/>
      <c r="E42" s="12"/>
      <c r="F42" s="12"/>
      <c r="G42" s="12"/>
      <c r="H42" s="12"/>
      <c r="I42" s="12"/>
      <c r="J42" s="12"/>
      <c r="K42" s="12"/>
      <c r="L42" s="12"/>
      <c r="M42" s="12"/>
      <c r="N42" s="12"/>
      <c r="O42" s="12"/>
      <c r="P42" s="12"/>
      <c r="Q42" s="12"/>
      <c r="R42" s="12"/>
      <c r="S42" s="12"/>
    </row>
    <row r="43" spans="2:19" x14ac:dyDescent="0.3">
      <c r="B43" s="12"/>
      <c r="C43" s="12"/>
      <c r="D43" s="12"/>
      <c r="E43" s="12"/>
      <c r="F43" s="12"/>
      <c r="G43" s="12"/>
      <c r="H43" s="12"/>
      <c r="I43" s="12"/>
      <c r="J43" s="12"/>
      <c r="K43" s="12"/>
      <c r="L43" s="12"/>
      <c r="M43" s="12"/>
      <c r="N43" s="12"/>
      <c r="O43" s="12"/>
      <c r="P43" s="12"/>
      <c r="Q43" s="12"/>
      <c r="R43" s="12"/>
      <c r="S43" s="12"/>
    </row>
    <row r="44" spans="2:19" x14ac:dyDescent="0.3">
      <c r="B44" s="12"/>
      <c r="C44" s="12"/>
      <c r="D44" s="12"/>
      <c r="E44" s="12"/>
      <c r="F44" s="12"/>
      <c r="G44" s="12"/>
      <c r="H44" s="12"/>
      <c r="I44" s="12"/>
      <c r="J44" s="12"/>
      <c r="K44" s="12"/>
      <c r="L44" s="12"/>
      <c r="M44" s="12"/>
      <c r="N44" s="12"/>
      <c r="O44" s="12"/>
      <c r="P44" s="12"/>
      <c r="Q44" s="12"/>
      <c r="R44" s="12"/>
      <c r="S44" s="12"/>
    </row>
    <row r="45" spans="2:19" x14ac:dyDescent="0.3">
      <c r="B45" s="12"/>
      <c r="C45" s="12"/>
      <c r="D45" s="12"/>
      <c r="E45" s="12"/>
      <c r="F45" s="12"/>
      <c r="G45" s="12"/>
      <c r="H45" s="12"/>
      <c r="I45" s="12"/>
      <c r="J45" s="12"/>
      <c r="K45" s="12"/>
      <c r="L45" s="12"/>
      <c r="M45" s="12"/>
      <c r="N45" s="12"/>
      <c r="O45" s="12"/>
      <c r="P45" s="12"/>
      <c r="Q45" s="12"/>
      <c r="R45" s="12"/>
      <c r="S45" s="12"/>
    </row>
    <row r="46" spans="2:19" x14ac:dyDescent="0.3">
      <c r="B46" s="12"/>
      <c r="C46" s="12"/>
      <c r="D46" s="12"/>
      <c r="E46" s="12"/>
      <c r="F46" s="12"/>
      <c r="G46" s="12"/>
      <c r="H46" s="12"/>
      <c r="I46" s="12"/>
      <c r="J46" s="12"/>
      <c r="K46" s="12"/>
      <c r="L46" s="12"/>
      <c r="M46" s="12"/>
      <c r="N46" s="12"/>
      <c r="O46" s="12"/>
      <c r="P46" s="12"/>
      <c r="Q46" s="12"/>
      <c r="R46" s="12"/>
      <c r="S46" s="12"/>
    </row>
    <row r="47" spans="2:19" x14ac:dyDescent="0.3">
      <c r="B47" s="12"/>
      <c r="C47" s="12"/>
      <c r="D47" s="12"/>
      <c r="E47" s="12"/>
      <c r="F47" s="12"/>
      <c r="G47" s="12"/>
      <c r="H47" s="12"/>
      <c r="I47" s="12"/>
      <c r="J47" s="12"/>
      <c r="K47" s="12"/>
      <c r="L47" s="12"/>
      <c r="M47" s="12"/>
      <c r="N47" s="12"/>
      <c r="O47" s="12"/>
      <c r="P47" s="12"/>
      <c r="Q47" s="12"/>
      <c r="R47" s="12"/>
      <c r="S47" s="12"/>
    </row>
    <row r="48" spans="2:19" x14ac:dyDescent="0.3">
      <c r="B48" s="12"/>
      <c r="C48" s="12"/>
      <c r="D48" s="12"/>
      <c r="E48" s="12"/>
      <c r="F48" s="12"/>
      <c r="G48" s="12"/>
      <c r="H48" s="12"/>
      <c r="I48" s="12"/>
      <c r="J48" s="12"/>
      <c r="K48" s="12"/>
      <c r="L48" s="12"/>
      <c r="M48" s="12"/>
      <c r="N48" s="12"/>
      <c r="O48" s="12"/>
      <c r="P48" s="12"/>
      <c r="Q48" s="12"/>
      <c r="R48" s="12"/>
      <c r="S48" s="12"/>
    </row>
    <row r="49" spans="2:19" x14ac:dyDescent="0.3">
      <c r="B49" s="12"/>
      <c r="C49" s="12"/>
      <c r="D49" s="12"/>
      <c r="E49" s="12"/>
      <c r="F49" s="12"/>
      <c r="G49" s="12"/>
      <c r="H49" s="12"/>
      <c r="I49" s="12"/>
      <c r="J49" s="12"/>
      <c r="K49" s="12"/>
      <c r="L49" s="12"/>
      <c r="M49" s="12"/>
      <c r="N49" s="12"/>
      <c r="O49" s="12"/>
      <c r="P49" s="12"/>
      <c r="Q49" s="12"/>
      <c r="R49" s="12"/>
      <c r="S49" s="12"/>
    </row>
    <row r="50" spans="2:19" x14ac:dyDescent="0.3">
      <c r="B50" s="12"/>
      <c r="C50" s="12"/>
      <c r="D50" s="12"/>
      <c r="E50" s="12"/>
      <c r="F50" s="12"/>
      <c r="G50" s="12"/>
      <c r="H50" s="12"/>
      <c r="I50" s="12"/>
      <c r="J50" s="12"/>
      <c r="K50" s="12"/>
      <c r="L50" s="12"/>
      <c r="M50" s="12"/>
      <c r="N50" s="12"/>
      <c r="O50" s="12"/>
      <c r="P50" s="12"/>
      <c r="Q50" s="12"/>
      <c r="R50" s="12"/>
      <c r="S50" s="12"/>
    </row>
    <row r="51" spans="2:19" x14ac:dyDescent="0.3">
      <c r="B51" s="12"/>
      <c r="C51" s="12"/>
      <c r="D51" s="12"/>
      <c r="E51" s="12"/>
      <c r="F51" s="12"/>
      <c r="G51" s="12"/>
      <c r="H51" s="12"/>
      <c r="I51" s="12"/>
      <c r="J51" s="12"/>
      <c r="K51" s="12"/>
      <c r="L51" s="12"/>
      <c r="M51" s="12"/>
      <c r="N51" s="12"/>
      <c r="O51" s="12"/>
      <c r="P51" s="12"/>
      <c r="Q51" s="12"/>
      <c r="R51" s="12"/>
      <c r="S51" s="12"/>
    </row>
    <row r="52" spans="2:19" x14ac:dyDescent="0.3">
      <c r="B52" s="12"/>
      <c r="C52" s="12"/>
      <c r="D52" s="12"/>
      <c r="E52" s="12"/>
      <c r="F52" s="12"/>
      <c r="G52" s="12"/>
      <c r="H52" s="12"/>
      <c r="I52" s="12"/>
      <c r="J52" s="12"/>
      <c r="K52" s="12"/>
      <c r="L52" s="12"/>
      <c r="M52" s="12"/>
      <c r="N52" s="12"/>
      <c r="O52" s="12"/>
      <c r="P52" s="12"/>
      <c r="Q52" s="12"/>
      <c r="R52" s="12"/>
      <c r="S52" s="12"/>
    </row>
    <row r="53" spans="2:19" x14ac:dyDescent="0.3">
      <c r="B53" s="12"/>
      <c r="C53" s="12"/>
      <c r="D53" s="12"/>
      <c r="E53" s="12"/>
      <c r="F53" s="12"/>
      <c r="G53" s="12"/>
      <c r="H53" s="12"/>
      <c r="I53" s="12"/>
      <c r="J53" s="12"/>
      <c r="K53" s="12"/>
      <c r="L53" s="12"/>
      <c r="M53" s="12"/>
      <c r="N53" s="12"/>
      <c r="O53" s="12"/>
      <c r="P53" s="12"/>
      <c r="Q53" s="12"/>
      <c r="R53" s="12"/>
      <c r="S53" s="12"/>
    </row>
    <row r="54" spans="2:19" x14ac:dyDescent="0.3">
      <c r="B54" s="12"/>
      <c r="C54" s="12"/>
      <c r="D54" s="12"/>
      <c r="E54" s="12"/>
      <c r="F54" s="12"/>
      <c r="G54" s="12"/>
      <c r="H54" s="12"/>
      <c r="I54" s="12"/>
      <c r="J54" s="12"/>
      <c r="K54" s="12"/>
      <c r="L54" s="12"/>
      <c r="M54" s="12"/>
      <c r="N54" s="12"/>
      <c r="O54" s="12"/>
      <c r="P54" s="12"/>
      <c r="Q54" s="12"/>
      <c r="R54" s="12"/>
      <c r="S54" s="12"/>
    </row>
    <row r="55" spans="2:19" x14ac:dyDescent="0.3">
      <c r="B55" s="12"/>
      <c r="C55" s="12"/>
      <c r="D55" s="12"/>
      <c r="E55" s="12"/>
      <c r="F55" s="12"/>
      <c r="G55" s="12"/>
      <c r="H55" s="12"/>
      <c r="I55" s="12"/>
      <c r="J55" s="12"/>
      <c r="K55" s="12"/>
      <c r="L55" s="12"/>
      <c r="M55" s="12"/>
      <c r="N55" s="12"/>
      <c r="O55" s="12"/>
      <c r="P55" s="12"/>
      <c r="Q55" s="12"/>
      <c r="R55" s="12"/>
      <c r="S55" s="12"/>
    </row>
    <row r="56" spans="2:19" x14ac:dyDescent="0.3">
      <c r="B56" s="12"/>
      <c r="C56" s="12"/>
      <c r="D56" s="12"/>
      <c r="E56" s="12"/>
      <c r="F56" s="12"/>
      <c r="G56" s="12"/>
      <c r="H56" s="12"/>
      <c r="I56" s="12"/>
      <c r="J56" s="12"/>
      <c r="K56" s="12"/>
      <c r="L56" s="12"/>
      <c r="M56" s="12"/>
      <c r="N56" s="12"/>
      <c r="O56" s="12"/>
      <c r="P56" s="12"/>
      <c r="Q56" s="12"/>
      <c r="R56" s="12"/>
      <c r="S56" s="12"/>
    </row>
    <row r="57" spans="2:19" x14ac:dyDescent="0.3">
      <c r="B57" s="12"/>
      <c r="C57" s="12"/>
      <c r="D57" s="12"/>
      <c r="E57" s="12"/>
      <c r="F57" s="12"/>
      <c r="G57" s="12"/>
      <c r="H57" s="12"/>
      <c r="I57" s="12"/>
      <c r="J57" s="12"/>
      <c r="K57" s="12"/>
      <c r="L57" s="12"/>
      <c r="M57" s="12"/>
      <c r="N57" s="12"/>
      <c r="O57" s="12"/>
      <c r="P57" s="12"/>
      <c r="Q57" s="12"/>
      <c r="R57" s="12"/>
      <c r="S57" s="12"/>
    </row>
    <row r="58" spans="2:19" x14ac:dyDescent="0.3">
      <c r="B58" s="12"/>
      <c r="C58" s="12"/>
      <c r="D58" s="12"/>
      <c r="E58" s="12"/>
      <c r="F58" s="12"/>
      <c r="G58" s="12"/>
      <c r="H58" s="12"/>
      <c r="I58" s="12"/>
      <c r="J58" s="12"/>
      <c r="K58" s="12"/>
      <c r="L58" s="12"/>
      <c r="M58" s="12"/>
      <c r="N58" s="12"/>
      <c r="O58" s="12"/>
      <c r="P58" s="12"/>
      <c r="Q58" s="12"/>
      <c r="R58" s="12"/>
      <c r="S58" s="12"/>
    </row>
    <row r="59" spans="2:19" x14ac:dyDescent="0.3">
      <c r="B59" s="12"/>
      <c r="C59" s="12"/>
      <c r="D59" s="12"/>
      <c r="E59" s="12"/>
      <c r="F59" s="12"/>
      <c r="G59" s="12"/>
      <c r="H59" s="12"/>
      <c r="I59" s="12"/>
      <c r="J59" s="12"/>
      <c r="K59" s="12"/>
      <c r="L59" s="12"/>
      <c r="M59" s="12"/>
      <c r="N59" s="12"/>
      <c r="O59" s="12"/>
      <c r="P59" s="12"/>
      <c r="Q59" s="12"/>
      <c r="R59" s="12"/>
      <c r="S59" s="12"/>
    </row>
    <row r="60" spans="2:19" x14ac:dyDescent="0.3">
      <c r="B60" s="12"/>
      <c r="C60" s="12"/>
      <c r="D60" s="12"/>
      <c r="E60" s="12"/>
      <c r="F60" s="12"/>
      <c r="G60" s="12"/>
      <c r="H60" s="12"/>
      <c r="I60" s="12"/>
      <c r="J60" s="12"/>
      <c r="K60" s="12"/>
      <c r="L60" s="12"/>
      <c r="M60" s="12"/>
      <c r="N60" s="12"/>
      <c r="O60" s="12"/>
      <c r="P60" s="12"/>
      <c r="Q60" s="12"/>
      <c r="R60" s="12"/>
      <c r="S60" s="12"/>
    </row>
    <row r="61" spans="2:19" x14ac:dyDescent="0.3">
      <c r="B61" s="12"/>
      <c r="C61" s="12"/>
      <c r="D61" s="12"/>
      <c r="E61" s="12"/>
      <c r="F61" s="12"/>
      <c r="G61" s="12"/>
      <c r="H61" s="12"/>
      <c r="I61" s="12"/>
      <c r="J61" s="12"/>
      <c r="K61" s="12"/>
      <c r="L61" s="12"/>
      <c r="M61" s="12"/>
      <c r="N61" s="12"/>
      <c r="O61" s="12"/>
      <c r="P61" s="12"/>
      <c r="Q61" s="12"/>
      <c r="R61" s="12"/>
      <c r="S61" s="12"/>
    </row>
    <row r="62" spans="2:19" x14ac:dyDescent="0.3">
      <c r="B62" s="12"/>
      <c r="C62" s="12"/>
      <c r="D62" s="12"/>
      <c r="E62" s="12"/>
      <c r="F62" s="12"/>
      <c r="G62" s="12"/>
      <c r="H62" s="12"/>
      <c r="I62" s="12"/>
      <c r="J62" s="12"/>
      <c r="K62" s="12"/>
      <c r="L62" s="12"/>
      <c r="M62" s="12"/>
      <c r="N62" s="12"/>
      <c r="O62" s="12"/>
      <c r="P62" s="12"/>
      <c r="Q62" s="12"/>
      <c r="R62" s="12"/>
      <c r="S62" s="12"/>
    </row>
    <row r="63" spans="2:19" x14ac:dyDescent="0.3">
      <c r="B63" s="12"/>
      <c r="C63" s="12"/>
      <c r="D63" s="12"/>
      <c r="E63" s="12"/>
      <c r="F63" s="12"/>
      <c r="G63" s="12"/>
      <c r="H63" s="12"/>
      <c r="I63" s="12"/>
      <c r="J63" s="12"/>
      <c r="K63" s="12"/>
      <c r="L63" s="12"/>
      <c r="M63" s="12"/>
      <c r="N63" s="12"/>
      <c r="O63" s="12"/>
      <c r="P63" s="12"/>
      <c r="Q63" s="12"/>
      <c r="R63" s="12"/>
      <c r="S63" s="12"/>
    </row>
    <row r="64" spans="2:19" x14ac:dyDescent="0.3">
      <c r="B64" s="12"/>
      <c r="C64" s="12"/>
      <c r="D64" s="12"/>
      <c r="E64" s="12"/>
      <c r="F64" s="12"/>
      <c r="G64" s="12"/>
      <c r="H64" s="12"/>
      <c r="I64" s="12"/>
      <c r="J64" s="12"/>
      <c r="K64" s="12"/>
      <c r="L64" s="12"/>
      <c r="M64" s="12"/>
      <c r="N64" s="12"/>
      <c r="O64" s="12"/>
      <c r="P64" s="12"/>
      <c r="Q64" s="12"/>
      <c r="R64" s="12"/>
      <c r="S64" s="12"/>
    </row>
    <row r="65" spans="2:19" x14ac:dyDescent="0.3">
      <c r="B65" s="12"/>
      <c r="C65" s="12"/>
      <c r="D65" s="12"/>
      <c r="E65" s="12"/>
      <c r="F65" s="12"/>
      <c r="G65" s="12"/>
      <c r="H65" s="12"/>
      <c r="I65" s="12"/>
      <c r="J65" s="12"/>
      <c r="K65" s="12"/>
      <c r="L65" s="12"/>
      <c r="M65" s="12"/>
      <c r="N65" s="12"/>
      <c r="O65" s="12"/>
      <c r="P65" s="12"/>
      <c r="Q65" s="12"/>
      <c r="R65" s="12"/>
      <c r="S65" s="12"/>
    </row>
    <row r="66" spans="2:19" x14ac:dyDescent="0.3">
      <c r="B66" s="12"/>
      <c r="C66" s="12"/>
      <c r="D66" s="12"/>
      <c r="E66" s="12"/>
      <c r="F66" s="12"/>
      <c r="G66" s="12"/>
      <c r="H66" s="12"/>
      <c r="I66" s="12"/>
      <c r="J66" s="12"/>
      <c r="K66" s="12"/>
      <c r="L66" s="12"/>
      <c r="M66" s="12"/>
      <c r="N66" s="12"/>
      <c r="O66" s="12"/>
      <c r="P66" s="12"/>
      <c r="Q66" s="12"/>
      <c r="R66" s="12"/>
      <c r="S66" s="12"/>
    </row>
    <row r="67" spans="2:19" x14ac:dyDescent="0.3">
      <c r="B67" s="12"/>
      <c r="C67" s="12"/>
      <c r="D67" s="12"/>
      <c r="E67" s="12"/>
      <c r="F67" s="12"/>
      <c r="G67" s="12"/>
      <c r="H67" s="12"/>
      <c r="I67" s="12"/>
      <c r="J67" s="12"/>
      <c r="K67" s="12"/>
      <c r="L67" s="12"/>
      <c r="M67" s="12"/>
      <c r="N67" s="12"/>
      <c r="O67" s="12"/>
      <c r="P67" s="12"/>
      <c r="Q67" s="12"/>
      <c r="R67" s="12"/>
      <c r="S67" s="12"/>
    </row>
    <row r="68" spans="2:19" x14ac:dyDescent="0.3">
      <c r="B68" s="12"/>
      <c r="C68" s="12"/>
      <c r="D68" s="12"/>
      <c r="E68" s="12"/>
      <c r="F68" s="12"/>
      <c r="G68" s="12"/>
      <c r="H68" s="12"/>
      <c r="I68" s="12"/>
      <c r="J68" s="12"/>
      <c r="K68" s="12"/>
      <c r="L68" s="12"/>
      <c r="M68" s="12"/>
      <c r="N68" s="12"/>
      <c r="O68" s="12"/>
      <c r="P68" s="12"/>
      <c r="Q68" s="12"/>
      <c r="R68" s="12"/>
      <c r="S68" s="12"/>
    </row>
    <row r="69" spans="2:19" x14ac:dyDescent="0.3">
      <c r="B69" s="12"/>
      <c r="C69" s="12"/>
      <c r="D69" s="12"/>
      <c r="E69" s="12"/>
      <c r="F69" s="12"/>
      <c r="G69" s="12"/>
      <c r="H69" s="12"/>
      <c r="I69" s="12"/>
      <c r="J69" s="12"/>
      <c r="K69" s="12"/>
      <c r="L69" s="12"/>
      <c r="M69" s="12"/>
      <c r="N69" s="12"/>
      <c r="O69" s="12"/>
      <c r="P69" s="12"/>
      <c r="Q69" s="12"/>
      <c r="R69" s="12"/>
      <c r="S69" s="12"/>
    </row>
    <row r="70" spans="2:19" x14ac:dyDescent="0.3">
      <c r="B70" s="12"/>
      <c r="C70" s="12"/>
      <c r="D70" s="12"/>
      <c r="E70" s="12"/>
      <c r="F70" s="12"/>
      <c r="G70" s="12"/>
      <c r="H70" s="12"/>
      <c r="I70" s="12"/>
      <c r="J70" s="12"/>
      <c r="K70" s="12"/>
      <c r="L70" s="12"/>
      <c r="M70" s="12"/>
      <c r="N70" s="12"/>
      <c r="O70" s="12"/>
      <c r="P70" s="12"/>
      <c r="Q70" s="12"/>
      <c r="R70" s="12"/>
      <c r="S70" s="12"/>
    </row>
    <row r="71" spans="2:19" x14ac:dyDescent="0.3">
      <c r="B71" s="12"/>
      <c r="C71" s="12"/>
      <c r="D71" s="12"/>
      <c r="E71" s="12"/>
      <c r="F71" s="12"/>
      <c r="G71" s="12"/>
      <c r="H71" s="12"/>
      <c r="I71" s="12"/>
      <c r="J71" s="12"/>
      <c r="K71" s="12"/>
      <c r="L71" s="12"/>
      <c r="M71" s="12"/>
      <c r="N71" s="12"/>
      <c r="O71" s="12"/>
      <c r="P71" s="12"/>
      <c r="Q71" s="12"/>
      <c r="R71" s="12"/>
      <c r="S71" s="12"/>
    </row>
    <row r="72" spans="2:19" x14ac:dyDescent="0.3">
      <c r="B72" s="12"/>
      <c r="C72" s="12"/>
      <c r="D72" s="12"/>
      <c r="E72" s="12"/>
      <c r="F72" s="12"/>
      <c r="G72" s="12"/>
      <c r="H72" s="12"/>
      <c r="I72" s="12"/>
      <c r="J72" s="12"/>
      <c r="K72" s="12"/>
      <c r="L72" s="12"/>
      <c r="M72" s="12"/>
      <c r="N72" s="12"/>
      <c r="O72" s="12"/>
      <c r="P72" s="12"/>
      <c r="Q72" s="12"/>
      <c r="R72" s="12"/>
      <c r="S72" s="12"/>
    </row>
    <row r="73" spans="2:19" x14ac:dyDescent="0.3">
      <c r="B73" s="12"/>
      <c r="C73" s="12"/>
      <c r="D73" s="12"/>
      <c r="E73" s="12"/>
      <c r="F73" s="12"/>
      <c r="G73" s="12"/>
      <c r="H73" s="12"/>
      <c r="I73" s="12"/>
      <c r="J73" s="12"/>
      <c r="K73" s="12"/>
      <c r="L73" s="12"/>
      <c r="M73" s="12"/>
      <c r="N73" s="12"/>
      <c r="O73" s="12"/>
      <c r="P73" s="12"/>
      <c r="Q73" s="12"/>
      <c r="R73" s="12"/>
      <c r="S73" s="12"/>
    </row>
    <row r="74" spans="2:19" x14ac:dyDescent="0.3">
      <c r="B74" s="12"/>
      <c r="C74" s="12"/>
      <c r="D74" s="12"/>
      <c r="E74" s="12"/>
      <c r="F74" s="12"/>
      <c r="G74" s="12"/>
      <c r="H74" s="12"/>
      <c r="I74" s="12"/>
      <c r="J74" s="12"/>
      <c r="K74" s="12"/>
      <c r="L74" s="12"/>
      <c r="M74" s="12"/>
      <c r="N74" s="12"/>
      <c r="O74" s="12"/>
      <c r="P74" s="12"/>
      <c r="Q74" s="12"/>
      <c r="R74" s="12"/>
      <c r="S74" s="12"/>
    </row>
    <row r="75" spans="2:19" x14ac:dyDescent="0.3">
      <c r="B75" s="12"/>
      <c r="C75" s="12"/>
      <c r="D75" s="12"/>
      <c r="E75" s="12"/>
      <c r="F75" s="12"/>
      <c r="G75" s="12"/>
      <c r="H75" s="12"/>
      <c r="I75" s="12"/>
      <c r="J75" s="12"/>
      <c r="K75" s="12"/>
      <c r="L75" s="12"/>
      <c r="M75" s="12"/>
      <c r="N75" s="12"/>
      <c r="O75" s="12"/>
      <c r="P75" s="12"/>
      <c r="Q75" s="12"/>
      <c r="R75" s="12"/>
      <c r="S75" s="12"/>
    </row>
    <row r="76" spans="2:19" x14ac:dyDescent="0.3">
      <c r="B76" s="12"/>
      <c r="C76" s="12"/>
      <c r="D76" s="12"/>
      <c r="E76" s="12"/>
      <c r="F76" s="12"/>
      <c r="G76" s="12"/>
      <c r="H76" s="12"/>
      <c r="I76" s="12"/>
      <c r="J76" s="12"/>
      <c r="K76" s="12"/>
      <c r="L76" s="12"/>
      <c r="M76" s="12"/>
      <c r="N76" s="12"/>
      <c r="O76" s="12"/>
      <c r="P76" s="12"/>
      <c r="Q76" s="12"/>
      <c r="R76" s="12"/>
      <c r="S76" s="12"/>
    </row>
    <row r="77" spans="2:19" x14ac:dyDescent="0.3">
      <c r="B77" s="12"/>
      <c r="C77" s="12"/>
      <c r="D77" s="12"/>
      <c r="E77" s="12"/>
      <c r="F77" s="12"/>
      <c r="G77" s="12"/>
      <c r="H77" s="12"/>
      <c r="I77" s="12"/>
      <c r="J77" s="12"/>
      <c r="K77" s="12"/>
      <c r="L77" s="12"/>
      <c r="M77" s="12"/>
      <c r="N77" s="12"/>
      <c r="O77" s="12"/>
      <c r="P77" s="12"/>
      <c r="Q77" s="12"/>
      <c r="R77" s="12"/>
      <c r="S77" s="12"/>
    </row>
    <row r="78" spans="2:19" x14ac:dyDescent="0.3">
      <c r="B78" s="12"/>
      <c r="C78" s="12"/>
      <c r="D78" s="12"/>
      <c r="E78" s="12"/>
      <c r="F78" s="12"/>
      <c r="G78" s="12"/>
      <c r="H78" s="12"/>
      <c r="I78" s="12"/>
      <c r="J78" s="12"/>
      <c r="K78" s="12"/>
      <c r="L78" s="12"/>
      <c r="M78" s="12"/>
      <c r="N78" s="12"/>
      <c r="O78" s="12"/>
      <c r="P78" s="12"/>
      <c r="Q78" s="12"/>
      <c r="R78" s="12"/>
      <c r="S78" s="12"/>
    </row>
    <row r="79" spans="2:19" x14ac:dyDescent="0.3">
      <c r="B79" s="12"/>
      <c r="C79" s="12"/>
      <c r="D79" s="12"/>
      <c r="E79" s="12"/>
      <c r="F79" s="12"/>
      <c r="G79" s="12"/>
      <c r="H79" s="12"/>
      <c r="I79" s="12"/>
      <c r="J79" s="12"/>
      <c r="K79" s="12"/>
      <c r="L79" s="12"/>
      <c r="M79" s="12"/>
      <c r="N79" s="12"/>
      <c r="O79" s="12"/>
      <c r="P79" s="12"/>
      <c r="Q79" s="12"/>
      <c r="R79" s="12"/>
      <c r="S79" s="12"/>
    </row>
    <row r="80" spans="2:19" x14ac:dyDescent="0.3">
      <c r="B80" s="12"/>
      <c r="C80" s="12"/>
      <c r="D80" s="12"/>
      <c r="E80" s="12"/>
      <c r="F80" s="12"/>
      <c r="G80" s="12"/>
      <c r="H80" s="12"/>
      <c r="I80" s="12"/>
      <c r="J80" s="12"/>
      <c r="K80" s="12"/>
      <c r="L80" s="12"/>
      <c r="M80" s="12"/>
      <c r="N80" s="12"/>
      <c r="O80" s="12"/>
      <c r="P80" s="12"/>
      <c r="Q80" s="12"/>
      <c r="R80" s="12"/>
      <c r="S80" s="12"/>
    </row>
    <row r="81" spans="2:19" x14ac:dyDescent="0.3">
      <c r="B81" s="12"/>
      <c r="C81" s="12"/>
      <c r="D81" s="12"/>
      <c r="E81" s="12"/>
      <c r="F81" s="12"/>
      <c r="G81" s="12"/>
      <c r="H81" s="12"/>
      <c r="I81" s="12"/>
      <c r="J81" s="12"/>
      <c r="K81" s="12"/>
      <c r="L81" s="12"/>
      <c r="M81" s="12"/>
      <c r="N81" s="12"/>
      <c r="O81" s="12"/>
      <c r="P81" s="12"/>
      <c r="Q81" s="12"/>
      <c r="R81" s="12"/>
      <c r="S81" s="12"/>
    </row>
    <row r="82" spans="2:19" x14ac:dyDescent="0.3">
      <c r="B82" s="12"/>
      <c r="C82" s="12"/>
      <c r="D82" s="12"/>
      <c r="E82" s="12"/>
      <c r="F82" s="12"/>
      <c r="G82" s="12"/>
      <c r="H82" s="12"/>
      <c r="I82" s="12"/>
      <c r="J82" s="12"/>
      <c r="K82" s="12"/>
      <c r="L82" s="12"/>
      <c r="M82" s="12"/>
      <c r="N82" s="12"/>
      <c r="O82" s="12"/>
      <c r="P82" s="12"/>
      <c r="Q82" s="12"/>
      <c r="R82" s="12"/>
      <c r="S82" s="12"/>
    </row>
    <row r="83" spans="2:19" x14ac:dyDescent="0.3">
      <c r="B83" s="12"/>
      <c r="C83" s="12"/>
      <c r="D83" s="12"/>
      <c r="E83" s="12"/>
      <c r="F83" s="12"/>
      <c r="G83" s="12"/>
      <c r="H83" s="12"/>
      <c r="I83" s="12"/>
      <c r="J83" s="12"/>
      <c r="K83" s="12"/>
      <c r="L83" s="12"/>
      <c r="M83" s="12"/>
      <c r="N83" s="12"/>
      <c r="O83" s="12"/>
      <c r="P83" s="12"/>
      <c r="Q83" s="12"/>
      <c r="R83" s="12"/>
      <c r="S83" s="12"/>
    </row>
    <row r="84" spans="2:19" x14ac:dyDescent="0.3">
      <c r="B84" s="12"/>
      <c r="C84" s="12"/>
      <c r="D84" s="12"/>
      <c r="E84" s="12"/>
      <c r="F84" s="12"/>
      <c r="G84" s="12"/>
      <c r="H84" s="12"/>
      <c r="I84" s="12"/>
      <c r="J84" s="12"/>
      <c r="K84" s="12"/>
      <c r="L84" s="12"/>
      <c r="M84" s="12"/>
      <c r="N84" s="12"/>
      <c r="O84" s="12"/>
      <c r="P84" s="12"/>
      <c r="Q84" s="12"/>
      <c r="R84" s="12"/>
      <c r="S84" s="12"/>
    </row>
    <row r="85" spans="2:19" x14ac:dyDescent="0.3">
      <c r="B85" s="12"/>
      <c r="C85" s="12"/>
      <c r="D85" s="12"/>
      <c r="E85" s="12"/>
      <c r="F85" s="12"/>
      <c r="G85" s="12"/>
      <c r="H85" s="12"/>
      <c r="I85" s="12"/>
      <c r="J85" s="12"/>
      <c r="K85" s="12"/>
      <c r="L85" s="12"/>
      <c r="M85" s="12"/>
      <c r="N85" s="12"/>
      <c r="O85" s="12"/>
      <c r="P85" s="12"/>
      <c r="Q85" s="12"/>
      <c r="R85" s="12"/>
      <c r="S85" s="12"/>
    </row>
    <row r="86" spans="2:19" x14ac:dyDescent="0.3">
      <c r="B86" s="12"/>
      <c r="C86" s="12"/>
      <c r="D86" s="12"/>
      <c r="E86" s="12"/>
      <c r="F86" s="12"/>
      <c r="G86" s="12"/>
      <c r="H86" s="12"/>
      <c r="I86" s="12"/>
      <c r="J86" s="12"/>
      <c r="K86" s="12"/>
      <c r="L86" s="12"/>
      <c r="M86" s="12"/>
      <c r="N86" s="12"/>
      <c r="O86" s="12"/>
      <c r="P86" s="12"/>
      <c r="Q86" s="12"/>
      <c r="R86" s="12"/>
      <c r="S86" s="12"/>
    </row>
    <row r="87" spans="2:19" x14ac:dyDescent="0.3">
      <c r="B87" s="12"/>
      <c r="C87" s="12"/>
      <c r="D87" s="12"/>
      <c r="E87" s="12"/>
      <c r="F87" s="12"/>
      <c r="G87" s="12"/>
      <c r="H87" s="12"/>
      <c r="I87" s="12"/>
      <c r="J87" s="12"/>
      <c r="K87" s="12"/>
      <c r="L87" s="12"/>
      <c r="M87" s="12"/>
      <c r="N87" s="12"/>
      <c r="O87" s="12"/>
      <c r="P87" s="12"/>
      <c r="Q87" s="12"/>
      <c r="R87" s="12"/>
      <c r="S87" s="12"/>
    </row>
    <row r="88" spans="2:19" x14ac:dyDescent="0.3">
      <c r="B88" s="12"/>
      <c r="C88" s="12"/>
      <c r="D88" s="12"/>
      <c r="E88" s="12"/>
      <c r="F88" s="12"/>
      <c r="G88" s="12"/>
      <c r="H88" s="12"/>
      <c r="I88" s="12"/>
      <c r="J88" s="12"/>
      <c r="K88" s="12"/>
      <c r="L88" s="12"/>
      <c r="M88" s="12"/>
      <c r="N88" s="12"/>
      <c r="O88" s="12"/>
      <c r="P88" s="12"/>
      <c r="Q88" s="12"/>
      <c r="R88" s="12"/>
      <c r="S88" s="12"/>
    </row>
    <row r="89" spans="2:19" x14ac:dyDescent="0.3">
      <c r="B89" s="12"/>
      <c r="C89" s="12"/>
      <c r="D89" s="12"/>
      <c r="E89" s="12"/>
      <c r="F89" s="12"/>
      <c r="G89" s="12"/>
      <c r="H89" s="12"/>
      <c r="I89" s="12"/>
      <c r="J89" s="12"/>
      <c r="K89" s="12"/>
      <c r="L89" s="12"/>
      <c r="M89" s="12"/>
      <c r="N89" s="12"/>
      <c r="O89" s="12"/>
      <c r="P89" s="12"/>
      <c r="Q89" s="12"/>
      <c r="R89" s="12"/>
      <c r="S89" s="12"/>
    </row>
    <row r="90" spans="2:19" x14ac:dyDescent="0.3">
      <c r="B90" s="12"/>
      <c r="C90" s="12"/>
      <c r="D90" s="12"/>
      <c r="E90" s="12"/>
      <c r="F90" s="12"/>
      <c r="G90" s="12"/>
      <c r="H90" s="12"/>
      <c r="I90" s="12"/>
      <c r="J90" s="12"/>
      <c r="K90" s="12"/>
      <c r="L90" s="12"/>
      <c r="M90" s="12"/>
      <c r="N90" s="12"/>
      <c r="O90" s="12"/>
      <c r="P90" s="12"/>
      <c r="Q90" s="12"/>
      <c r="R90" s="12"/>
      <c r="S90" s="12"/>
    </row>
    <row r="91" spans="2:19" x14ac:dyDescent="0.3">
      <c r="B91" s="12"/>
      <c r="C91" s="12"/>
      <c r="D91" s="12"/>
      <c r="E91" s="12"/>
      <c r="F91" s="12"/>
      <c r="G91" s="12"/>
      <c r="H91" s="12"/>
      <c r="I91" s="12"/>
      <c r="J91" s="12"/>
      <c r="K91" s="12"/>
      <c r="L91" s="12"/>
      <c r="M91" s="12"/>
      <c r="N91" s="12"/>
      <c r="O91" s="12"/>
      <c r="P91" s="12"/>
      <c r="Q91" s="12"/>
      <c r="R91" s="12"/>
      <c r="S91" s="12"/>
    </row>
    <row r="92" spans="2:19" x14ac:dyDescent="0.3">
      <c r="B92" s="12"/>
      <c r="C92" s="12"/>
      <c r="D92" s="12"/>
      <c r="E92" s="12"/>
      <c r="F92" s="12"/>
      <c r="G92" s="12"/>
      <c r="H92" s="12"/>
      <c r="I92" s="12"/>
      <c r="J92" s="12"/>
      <c r="K92" s="12"/>
      <c r="L92" s="12"/>
      <c r="M92" s="12"/>
      <c r="N92" s="12"/>
      <c r="O92" s="12"/>
      <c r="P92" s="12"/>
      <c r="Q92" s="12"/>
      <c r="R92" s="12"/>
      <c r="S92" s="12"/>
    </row>
    <row r="93" spans="2:19" x14ac:dyDescent="0.3">
      <c r="B93" s="12"/>
      <c r="C93" s="12"/>
      <c r="D93" s="12"/>
      <c r="E93" s="12"/>
      <c r="F93" s="12"/>
      <c r="G93" s="12"/>
      <c r="H93" s="12"/>
      <c r="I93" s="12"/>
      <c r="J93" s="12"/>
      <c r="K93" s="12"/>
      <c r="L93" s="12"/>
      <c r="M93" s="12"/>
      <c r="N93" s="12"/>
      <c r="O93" s="12"/>
      <c r="P93" s="12"/>
      <c r="Q93" s="12"/>
      <c r="R93" s="12"/>
      <c r="S93" s="12"/>
    </row>
    <row r="94" spans="2:19" x14ac:dyDescent="0.3">
      <c r="B94" s="12"/>
      <c r="C94" s="12"/>
      <c r="D94" s="12"/>
      <c r="E94" s="12"/>
      <c r="F94" s="12"/>
      <c r="G94" s="12"/>
      <c r="H94" s="12"/>
      <c r="I94" s="12"/>
      <c r="J94" s="12"/>
      <c r="K94" s="12"/>
      <c r="L94" s="12"/>
      <c r="M94" s="12"/>
      <c r="N94" s="12"/>
      <c r="O94" s="12"/>
      <c r="P94" s="12"/>
      <c r="Q94" s="12"/>
      <c r="R94" s="12"/>
      <c r="S94" s="12"/>
    </row>
    <row r="95" spans="2:19" x14ac:dyDescent="0.3">
      <c r="B95" s="12"/>
      <c r="C95" s="12"/>
      <c r="D95" s="12"/>
      <c r="E95" s="12"/>
      <c r="F95" s="12"/>
      <c r="G95" s="12"/>
      <c r="H95" s="12"/>
      <c r="I95" s="12"/>
      <c r="J95" s="12"/>
      <c r="K95" s="12"/>
      <c r="L95" s="12"/>
      <c r="M95" s="12"/>
      <c r="N95" s="12"/>
      <c r="O95" s="12"/>
      <c r="P95" s="12"/>
      <c r="Q95" s="12"/>
      <c r="R95" s="12"/>
      <c r="S95" s="12"/>
    </row>
    <row r="96" spans="2:19" x14ac:dyDescent="0.3">
      <c r="B96" s="12"/>
      <c r="C96" s="12"/>
      <c r="D96" s="12"/>
      <c r="E96" s="12"/>
      <c r="F96" s="12"/>
      <c r="G96" s="12"/>
      <c r="H96" s="12"/>
      <c r="I96" s="12"/>
      <c r="J96" s="12"/>
      <c r="K96" s="12"/>
      <c r="L96" s="12"/>
      <c r="M96" s="12"/>
      <c r="N96" s="12"/>
      <c r="O96" s="12"/>
      <c r="P96" s="12"/>
      <c r="Q96" s="12"/>
      <c r="R96" s="12"/>
      <c r="S96" s="12"/>
    </row>
    <row r="97" spans="2:19" x14ac:dyDescent="0.3">
      <c r="B97" s="12"/>
      <c r="C97" s="12"/>
      <c r="D97" s="12"/>
      <c r="E97" s="12"/>
      <c r="F97" s="12"/>
      <c r="G97" s="12"/>
      <c r="H97" s="12"/>
      <c r="I97" s="12"/>
      <c r="J97" s="12"/>
      <c r="K97" s="12"/>
      <c r="L97" s="12"/>
      <c r="M97" s="12"/>
      <c r="N97" s="12"/>
      <c r="O97" s="12"/>
      <c r="P97" s="12"/>
      <c r="Q97" s="12"/>
      <c r="R97" s="12"/>
      <c r="S97" s="12"/>
    </row>
    <row r="98" spans="2:19" x14ac:dyDescent="0.3">
      <c r="B98" s="12"/>
      <c r="C98" s="12"/>
      <c r="D98" s="12"/>
      <c r="E98" s="12"/>
      <c r="F98" s="12"/>
      <c r="G98" s="12"/>
      <c r="H98" s="12"/>
      <c r="I98" s="12"/>
      <c r="J98" s="12"/>
      <c r="K98" s="12"/>
      <c r="L98" s="12"/>
      <c r="M98" s="12"/>
      <c r="N98" s="12"/>
      <c r="O98" s="12"/>
      <c r="P98" s="12"/>
      <c r="Q98" s="12"/>
      <c r="R98" s="12"/>
      <c r="S98" s="12"/>
    </row>
    <row r="99" spans="2:19" x14ac:dyDescent="0.3">
      <c r="B99" s="12"/>
      <c r="C99" s="12"/>
      <c r="D99" s="12"/>
      <c r="E99" s="12"/>
      <c r="F99" s="12"/>
      <c r="G99" s="12"/>
      <c r="H99" s="12"/>
      <c r="I99" s="12"/>
      <c r="J99" s="12"/>
      <c r="K99" s="12"/>
      <c r="L99" s="12"/>
      <c r="M99" s="12"/>
      <c r="N99" s="12"/>
      <c r="O99" s="12"/>
      <c r="P99" s="12"/>
      <c r="Q99" s="12"/>
      <c r="R99" s="12"/>
      <c r="S99" s="12"/>
    </row>
    <row r="100" spans="2:19" x14ac:dyDescent="0.3">
      <c r="B100" s="12"/>
      <c r="C100" s="12"/>
      <c r="D100" s="12"/>
      <c r="E100" s="12"/>
      <c r="F100" s="12"/>
      <c r="G100" s="12"/>
      <c r="H100" s="12"/>
      <c r="I100" s="12"/>
      <c r="J100" s="12"/>
      <c r="K100" s="12"/>
      <c r="L100" s="12"/>
      <c r="M100" s="12"/>
      <c r="N100" s="12"/>
      <c r="O100" s="12"/>
      <c r="P100" s="12"/>
      <c r="Q100" s="12"/>
      <c r="R100" s="12"/>
      <c r="S100" s="12"/>
    </row>
    <row r="101" spans="2:19" x14ac:dyDescent="0.3">
      <c r="B101" s="12"/>
      <c r="C101" s="12"/>
      <c r="D101" s="12"/>
      <c r="E101" s="12"/>
      <c r="F101" s="12"/>
      <c r="G101" s="12"/>
      <c r="H101" s="12"/>
      <c r="I101" s="12"/>
      <c r="J101" s="12"/>
      <c r="K101" s="12"/>
      <c r="L101" s="12"/>
      <c r="M101" s="12"/>
      <c r="N101" s="12"/>
      <c r="O101" s="12"/>
      <c r="P101" s="12"/>
      <c r="Q101" s="12"/>
      <c r="R101" s="12"/>
      <c r="S101" s="12"/>
    </row>
    <row r="102" spans="2:19" x14ac:dyDescent="0.3">
      <c r="B102" s="12"/>
      <c r="C102" s="12"/>
      <c r="D102" s="12"/>
      <c r="E102" s="12"/>
      <c r="F102" s="12"/>
      <c r="G102" s="12"/>
      <c r="H102" s="12"/>
      <c r="I102" s="12"/>
      <c r="J102" s="12"/>
      <c r="K102" s="12"/>
      <c r="L102" s="12"/>
      <c r="M102" s="12"/>
      <c r="N102" s="12"/>
      <c r="O102" s="12"/>
      <c r="P102" s="12"/>
      <c r="Q102" s="12"/>
      <c r="R102" s="12"/>
      <c r="S102" s="12"/>
    </row>
    <row r="103" spans="2:19" x14ac:dyDescent="0.3">
      <c r="B103" s="12"/>
      <c r="C103" s="12"/>
      <c r="D103" s="12"/>
      <c r="E103" s="12"/>
      <c r="F103" s="12"/>
      <c r="G103" s="12"/>
      <c r="H103" s="12"/>
      <c r="I103" s="12"/>
      <c r="J103" s="12"/>
      <c r="K103" s="12"/>
      <c r="L103" s="12"/>
      <c r="M103" s="12"/>
      <c r="N103" s="12"/>
      <c r="O103" s="12"/>
      <c r="P103" s="12"/>
      <c r="Q103" s="12"/>
      <c r="R103" s="12"/>
      <c r="S103" s="12"/>
    </row>
    <row r="104" spans="2:19" x14ac:dyDescent="0.3">
      <c r="B104" s="12"/>
      <c r="C104" s="12"/>
      <c r="D104" s="12"/>
      <c r="E104" s="12"/>
      <c r="F104" s="12"/>
      <c r="G104" s="12"/>
      <c r="H104" s="12"/>
      <c r="I104" s="12"/>
      <c r="J104" s="12"/>
      <c r="K104" s="12"/>
      <c r="L104" s="12"/>
      <c r="M104" s="12"/>
      <c r="N104" s="12"/>
      <c r="O104" s="12"/>
      <c r="P104" s="12"/>
      <c r="Q104" s="12"/>
      <c r="R104" s="12"/>
      <c r="S104" s="12"/>
    </row>
    <row r="105" spans="2:19" x14ac:dyDescent="0.3">
      <c r="B105" s="12"/>
      <c r="C105" s="12"/>
      <c r="D105" s="12"/>
      <c r="E105" s="12"/>
      <c r="F105" s="12"/>
      <c r="G105" s="12"/>
      <c r="H105" s="12"/>
      <c r="I105" s="12"/>
      <c r="J105" s="12"/>
      <c r="K105" s="12"/>
      <c r="L105" s="12"/>
      <c r="M105" s="12"/>
      <c r="N105" s="12"/>
      <c r="O105" s="12"/>
      <c r="P105" s="12"/>
      <c r="Q105" s="12"/>
      <c r="R105" s="12"/>
      <c r="S105" s="12"/>
    </row>
    <row r="106" spans="2:19" x14ac:dyDescent="0.3">
      <c r="B106" s="12"/>
      <c r="C106" s="12"/>
      <c r="D106" s="12"/>
      <c r="E106" s="12"/>
      <c r="F106" s="12"/>
      <c r="G106" s="12"/>
      <c r="H106" s="12"/>
      <c r="I106" s="12"/>
      <c r="J106" s="12"/>
      <c r="K106" s="12"/>
      <c r="L106" s="12"/>
      <c r="M106" s="12"/>
      <c r="N106" s="12"/>
      <c r="O106" s="12"/>
      <c r="P106" s="12"/>
      <c r="Q106" s="12"/>
      <c r="R106" s="12"/>
      <c r="S106" s="12"/>
    </row>
    <row r="107" spans="2:19" x14ac:dyDescent="0.3">
      <c r="B107" s="12"/>
      <c r="C107" s="12"/>
      <c r="D107" s="12"/>
      <c r="E107" s="12"/>
      <c r="F107" s="12"/>
      <c r="G107" s="12"/>
      <c r="H107" s="12"/>
      <c r="I107" s="12"/>
      <c r="J107" s="12"/>
      <c r="K107" s="12"/>
      <c r="L107" s="12"/>
      <c r="M107" s="12"/>
      <c r="N107" s="12"/>
      <c r="O107" s="12"/>
      <c r="P107" s="12"/>
      <c r="Q107" s="12"/>
      <c r="R107" s="12"/>
      <c r="S107" s="12"/>
    </row>
    <row r="108" spans="2:19" x14ac:dyDescent="0.3">
      <c r="B108" s="12"/>
      <c r="C108" s="12"/>
      <c r="D108" s="12"/>
      <c r="E108" s="12"/>
      <c r="F108" s="12"/>
      <c r="G108" s="12"/>
      <c r="H108" s="12"/>
      <c r="I108" s="12"/>
      <c r="J108" s="12"/>
      <c r="K108" s="12"/>
      <c r="L108" s="12"/>
      <c r="M108" s="12"/>
      <c r="N108" s="12"/>
      <c r="O108" s="12"/>
      <c r="P108" s="12"/>
      <c r="Q108" s="12"/>
      <c r="R108" s="12"/>
      <c r="S108" s="12"/>
    </row>
    <row r="109" spans="2:19" x14ac:dyDescent="0.3">
      <c r="B109" s="12"/>
      <c r="C109" s="12"/>
      <c r="D109" s="12"/>
      <c r="E109" s="12"/>
      <c r="F109" s="12"/>
      <c r="G109" s="12"/>
      <c r="H109" s="12"/>
      <c r="I109" s="12"/>
      <c r="J109" s="12"/>
      <c r="K109" s="12"/>
      <c r="L109" s="12"/>
      <c r="M109" s="12"/>
      <c r="N109" s="12"/>
      <c r="O109" s="12"/>
      <c r="P109" s="12"/>
      <c r="Q109" s="12"/>
      <c r="R109" s="12"/>
      <c r="S109" s="12"/>
    </row>
    <row r="110" spans="2:19" x14ac:dyDescent="0.3">
      <c r="B110" s="12"/>
      <c r="C110" s="12"/>
      <c r="D110" s="12"/>
      <c r="E110" s="12"/>
      <c r="F110" s="12"/>
      <c r="G110" s="12"/>
      <c r="H110" s="12"/>
      <c r="I110" s="12"/>
      <c r="J110" s="12"/>
      <c r="K110" s="12"/>
      <c r="L110" s="12"/>
      <c r="M110" s="12"/>
      <c r="N110" s="12"/>
      <c r="O110" s="12"/>
      <c r="P110" s="12"/>
      <c r="Q110" s="12"/>
      <c r="R110" s="12"/>
      <c r="S110" s="12"/>
    </row>
    <row r="111" spans="2:19" x14ac:dyDescent="0.3">
      <c r="B111" s="12"/>
      <c r="C111" s="12"/>
      <c r="D111" s="12"/>
      <c r="E111" s="12"/>
      <c r="F111" s="12"/>
      <c r="G111" s="12"/>
      <c r="H111" s="12"/>
      <c r="I111" s="12"/>
      <c r="J111" s="12"/>
      <c r="K111" s="12"/>
      <c r="L111" s="12"/>
      <c r="M111" s="12"/>
      <c r="N111" s="12"/>
      <c r="O111" s="12"/>
      <c r="P111" s="12"/>
      <c r="Q111" s="12"/>
      <c r="R111" s="12"/>
      <c r="S111" s="12"/>
    </row>
    <row r="112" spans="2:19" x14ac:dyDescent="0.3">
      <c r="B112" s="12"/>
      <c r="C112" s="12"/>
      <c r="D112" s="12"/>
      <c r="E112" s="12"/>
      <c r="F112" s="12"/>
      <c r="G112" s="12"/>
      <c r="H112" s="12"/>
      <c r="I112" s="12"/>
      <c r="J112" s="12"/>
      <c r="K112" s="12"/>
      <c r="L112" s="12"/>
      <c r="M112" s="12"/>
      <c r="N112" s="12"/>
      <c r="O112" s="12"/>
      <c r="P112" s="12"/>
      <c r="Q112" s="12"/>
      <c r="R112" s="12"/>
      <c r="S112" s="12"/>
    </row>
    <row r="113" spans="2:19" x14ac:dyDescent="0.3">
      <c r="B113" s="12"/>
      <c r="C113" s="12"/>
      <c r="D113" s="12"/>
      <c r="E113" s="12"/>
      <c r="F113" s="12"/>
      <c r="G113" s="12"/>
      <c r="H113" s="12"/>
      <c r="I113" s="12"/>
      <c r="J113" s="12"/>
      <c r="K113" s="12"/>
      <c r="L113" s="12"/>
      <c r="M113" s="12"/>
      <c r="N113" s="12"/>
      <c r="O113" s="12"/>
      <c r="P113" s="12"/>
      <c r="Q113" s="12"/>
      <c r="R113" s="12"/>
      <c r="S113" s="12"/>
    </row>
    <row r="114" spans="2:19" x14ac:dyDescent="0.3">
      <c r="B114" s="12"/>
      <c r="C114" s="12"/>
      <c r="D114" s="12"/>
      <c r="E114" s="12"/>
      <c r="F114" s="12"/>
      <c r="G114" s="12"/>
      <c r="H114" s="12"/>
      <c r="I114" s="12"/>
      <c r="J114" s="12"/>
      <c r="K114" s="12"/>
      <c r="L114" s="12"/>
      <c r="M114" s="12"/>
      <c r="N114" s="12"/>
      <c r="O114" s="12"/>
      <c r="P114" s="12"/>
      <c r="Q114" s="12"/>
      <c r="R114" s="12"/>
      <c r="S114" s="12"/>
    </row>
    <row r="115" spans="2:19" x14ac:dyDescent="0.3">
      <c r="B115" s="12"/>
      <c r="C115" s="12"/>
      <c r="D115" s="12"/>
      <c r="E115" s="12"/>
      <c r="F115" s="12"/>
      <c r="G115" s="12"/>
      <c r="H115" s="12"/>
      <c r="I115" s="12"/>
      <c r="J115" s="12"/>
      <c r="K115" s="12"/>
      <c r="L115" s="12"/>
      <c r="M115" s="12"/>
      <c r="N115" s="12"/>
      <c r="O115" s="12"/>
      <c r="P115" s="12"/>
      <c r="Q115" s="12"/>
      <c r="R115" s="12"/>
      <c r="S115" s="12"/>
    </row>
    <row r="116" spans="2:19" x14ac:dyDescent="0.3">
      <c r="B116" s="12"/>
      <c r="C116" s="12"/>
      <c r="D116" s="12"/>
      <c r="E116" s="12"/>
      <c r="F116" s="12"/>
      <c r="G116" s="12"/>
      <c r="H116" s="12"/>
      <c r="I116" s="12"/>
      <c r="J116" s="12"/>
      <c r="K116" s="12"/>
      <c r="L116" s="12"/>
      <c r="M116" s="12"/>
      <c r="N116" s="12"/>
      <c r="O116" s="12"/>
      <c r="P116" s="12"/>
      <c r="Q116" s="12"/>
      <c r="R116" s="12"/>
      <c r="S116" s="12"/>
    </row>
    <row r="117" spans="2:19" x14ac:dyDescent="0.3">
      <c r="B117" s="12"/>
      <c r="C117" s="12"/>
      <c r="D117" s="12"/>
      <c r="E117" s="12"/>
      <c r="F117" s="12"/>
      <c r="G117" s="12"/>
      <c r="H117" s="12"/>
      <c r="I117" s="12"/>
      <c r="J117" s="12"/>
      <c r="K117" s="12"/>
      <c r="L117" s="12"/>
      <c r="M117" s="12"/>
      <c r="N117" s="12"/>
      <c r="O117" s="12"/>
      <c r="P117" s="12"/>
      <c r="Q117" s="12"/>
      <c r="R117" s="12"/>
      <c r="S117" s="12"/>
    </row>
    <row r="118" spans="2:19" x14ac:dyDescent="0.3">
      <c r="B118" s="12"/>
      <c r="C118" s="12"/>
      <c r="D118" s="12"/>
      <c r="E118" s="12"/>
      <c r="F118" s="12"/>
      <c r="G118" s="12"/>
      <c r="H118" s="12"/>
      <c r="I118" s="12"/>
      <c r="J118" s="12"/>
      <c r="K118" s="12"/>
      <c r="L118" s="12"/>
      <c r="M118" s="12"/>
      <c r="N118" s="12"/>
      <c r="O118" s="12"/>
      <c r="P118" s="12"/>
      <c r="Q118" s="12"/>
      <c r="R118" s="12"/>
      <c r="S118" s="12"/>
    </row>
    <row r="119" spans="2:19" x14ac:dyDescent="0.3">
      <c r="B119" s="12"/>
      <c r="C119" s="12"/>
      <c r="D119" s="12"/>
      <c r="E119" s="12"/>
      <c r="F119" s="12"/>
      <c r="G119" s="12"/>
      <c r="H119" s="12"/>
      <c r="I119" s="12"/>
      <c r="J119" s="12"/>
      <c r="K119" s="12"/>
      <c r="L119" s="12"/>
      <c r="M119" s="12"/>
      <c r="N119" s="12"/>
      <c r="O119" s="12"/>
      <c r="P119" s="12"/>
      <c r="Q119" s="12"/>
      <c r="R119" s="12"/>
      <c r="S119" s="12"/>
    </row>
    <row r="120" spans="2:19" x14ac:dyDescent="0.3">
      <c r="B120" s="12"/>
      <c r="C120" s="12"/>
      <c r="D120" s="12"/>
      <c r="E120" s="12"/>
      <c r="F120" s="12"/>
      <c r="G120" s="12"/>
      <c r="H120" s="12"/>
      <c r="I120" s="12"/>
      <c r="J120" s="12"/>
      <c r="K120" s="12"/>
      <c r="L120" s="12"/>
      <c r="M120" s="12"/>
      <c r="N120" s="12"/>
      <c r="O120" s="12"/>
      <c r="P120" s="12"/>
      <c r="Q120" s="12"/>
      <c r="R120" s="12"/>
      <c r="S120" s="12"/>
    </row>
    <row r="121" spans="2:19" x14ac:dyDescent="0.3">
      <c r="B121" s="12"/>
      <c r="C121" s="12"/>
      <c r="D121" s="12"/>
      <c r="E121" s="12"/>
      <c r="F121" s="12"/>
      <c r="G121" s="12"/>
      <c r="H121" s="12"/>
      <c r="I121" s="12"/>
      <c r="J121" s="12"/>
      <c r="K121" s="12"/>
      <c r="L121" s="12"/>
      <c r="M121" s="12"/>
      <c r="N121" s="12"/>
      <c r="O121" s="12"/>
      <c r="P121" s="12"/>
      <c r="Q121" s="12"/>
      <c r="R121" s="12"/>
      <c r="S121" s="12"/>
    </row>
    <row r="122" spans="2:19" x14ac:dyDescent="0.3">
      <c r="B122" s="12"/>
      <c r="C122" s="12"/>
      <c r="D122" s="12"/>
      <c r="E122" s="12"/>
      <c r="F122" s="12"/>
      <c r="G122" s="12"/>
      <c r="H122" s="12"/>
      <c r="I122" s="12"/>
      <c r="J122" s="12"/>
      <c r="K122" s="12"/>
      <c r="L122" s="12"/>
      <c r="M122" s="12"/>
      <c r="N122" s="12"/>
      <c r="O122" s="12"/>
      <c r="P122" s="12"/>
      <c r="Q122" s="12"/>
      <c r="R122" s="12"/>
      <c r="S122" s="12"/>
    </row>
    <row r="123" spans="2:19" x14ac:dyDescent="0.3">
      <c r="B123" s="12"/>
      <c r="C123" s="12"/>
      <c r="D123" s="12"/>
      <c r="E123" s="12"/>
      <c r="F123" s="12"/>
      <c r="G123" s="12"/>
      <c r="H123" s="12"/>
      <c r="I123" s="12"/>
      <c r="J123" s="12"/>
      <c r="K123" s="12"/>
      <c r="L123" s="12"/>
      <c r="M123" s="12"/>
      <c r="N123" s="12"/>
      <c r="O123" s="12"/>
      <c r="P123" s="12"/>
      <c r="Q123" s="12"/>
      <c r="R123" s="12"/>
      <c r="S123" s="12"/>
    </row>
    <row r="124" spans="2:19" x14ac:dyDescent="0.3">
      <c r="B124" s="12"/>
      <c r="C124" s="12"/>
      <c r="D124" s="12"/>
      <c r="E124" s="12"/>
      <c r="F124" s="12"/>
      <c r="G124" s="12"/>
      <c r="H124" s="12"/>
      <c r="I124" s="12"/>
      <c r="J124" s="12"/>
      <c r="K124" s="12"/>
      <c r="L124" s="12"/>
      <c r="M124" s="12"/>
      <c r="N124" s="12"/>
      <c r="O124" s="12"/>
      <c r="P124" s="12"/>
      <c r="Q124" s="12"/>
      <c r="R124" s="12"/>
      <c r="S124" s="12"/>
    </row>
    <row r="125" spans="2:19" x14ac:dyDescent="0.3">
      <c r="B125" s="12"/>
      <c r="C125" s="12"/>
      <c r="D125" s="12"/>
      <c r="E125" s="12"/>
      <c r="F125" s="12"/>
      <c r="G125" s="12"/>
      <c r="H125" s="12"/>
      <c r="I125" s="12"/>
      <c r="J125" s="12"/>
      <c r="K125" s="12"/>
      <c r="L125" s="12"/>
      <c r="M125" s="12"/>
      <c r="N125" s="12"/>
      <c r="O125" s="12"/>
      <c r="P125" s="12"/>
      <c r="Q125" s="12"/>
      <c r="R125" s="12"/>
      <c r="S125" s="12"/>
    </row>
    <row r="126" spans="2:19" x14ac:dyDescent="0.3">
      <c r="B126" s="12"/>
      <c r="C126" s="12"/>
      <c r="D126" s="12"/>
      <c r="E126" s="12"/>
      <c r="F126" s="12"/>
      <c r="G126" s="12"/>
      <c r="H126" s="12"/>
      <c r="I126" s="12"/>
      <c r="J126" s="12"/>
      <c r="K126" s="12"/>
      <c r="L126" s="12"/>
      <c r="M126" s="12"/>
      <c r="N126" s="12"/>
      <c r="O126" s="12"/>
      <c r="P126" s="12"/>
      <c r="Q126" s="12"/>
      <c r="R126" s="12"/>
      <c r="S126" s="12"/>
    </row>
    <row r="127" spans="2:19" x14ac:dyDescent="0.3">
      <c r="B127" s="12"/>
      <c r="C127" s="12"/>
      <c r="D127" s="12"/>
      <c r="E127" s="12"/>
      <c r="F127" s="12"/>
      <c r="G127" s="12"/>
      <c r="H127" s="12"/>
      <c r="I127" s="12"/>
      <c r="J127" s="12"/>
      <c r="K127" s="12"/>
      <c r="L127" s="12"/>
      <c r="M127" s="12"/>
      <c r="N127" s="12"/>
      <c r="O127" s="12"/>
      <c r="P127" s="12"/>
      <c r="Q127" s="12"/>
      <c r="R127" s="12"/>
      <c r="S127" s="12"/>
    </row>
    <row r="128" spans="2:19" x14ac:dyDescent="0.3">
      <c r="B128" s="12"/>
      <c r="C128" s="12"/>
      <c r="D128" s="12"/>
      <c r="E128" s="12"/>
      <c r="F128" s="12"/>
      <c r="G128" s="12"/>
      <c r="H128" s="12"/>
      <c r="I128" s="12"/>
      <c r="J128" s="12"/>
      <c r="K128" s="12"/>
      <c r="L128" s="12"/>
      <c r="M128" s="12"/>
      <c r="N128" s="12"/>
      <c r="O128" s="12"/>
      <c r="P128" s="12"/>
      <c r="Q128" s="12"/>
      <c r="R128" s="12"/>
      <c r="S128" s="12"/>
    </row>
    <row r="129" spans="2:19" x14ac:dyDescent="0.3">
      <c r="B129" s="12"/>
      <c r="C129" s="12"/>
      <c r="D129" s="12"/>
      <c r="E129" s="12"/>
      <c r="F129" s="12"/>
      <c r="G129" s="12"/>
      <c r="H129" s="12"/>
      <c r="I129" s="12"/>
      <c r="J129" s="12"/>
      <c r="K129" s="12"/>
      <c r="L129" s="12"/>
      <c r="M129" s="12"/>
      <c r="N129" s="12"/>
      <c r="O129" s="12"/>
      <c r="P129" s="12"/>
      <c r="Q129" s="12"/>
      <c r="R129" s="12"/>
      <c r="S129" s="12"/>
    </row>
    <row r="130" spans="2:19" x14ac:dyDescent="0.3">
      <c r="B130" s="12"/>
      <c r="C130" s="12"/>
      <c r="D130" s="12"/>
      <c r="E130" s="12"/>
      <c r="F130" s="12"/>
      <c r="G130" s="12"/>
      <c r="H130" s="12"/>
      <c r="I130" s="12"/>
      <c r="J130" s="12"/>
      <c r="K130" s="12"/>
      <c r="L130" s="12"/>
      <c r="M130" s="12"/>
      <c r="N130" s="12"/>
      <c r="O130" s="12"/>
      <c r="P130" s="12"/>
      <c r="Q130" s="12"/>
      <c r="R130" s="12"/>
      <c r="S130" s="12"/>
    </row>
    <row r="131" spans="2:19" x14ac:dyDescent="0.3">
      <c r="B131" s="12"/>
      <c r="C131" s="12"/>
      <c r="D131" s="12"/>
      <c r="E131" s="12"/>
      <c r="F131" s="12"/>
      <c r="G131" s="12"/>
      <c r="H131" s="12"/>
      <c r="I131" s="12"/>
      <c r="J131" s="12"/>
      <c r="K131" s="12"/>
      <c r="L131" s="12"/>
      <c r="M131" s="12"/>
      <c r="N131" s="12"/>
      <c r="O131" s="12"/>
      <c r="P131" s="12"/>
      <c r="Q131" s="12"/>
      <c r="R131" s="12"/>
      <c r="S131" s="12"/>
    </row>
    <row r="132" spans="2:19" x14ac:dyDescent="0.3">
      <c r="B132" s="12"/>
      <c r="C132" s="12"/>
      <c r="D132" s="12"/>
      <c r="E132" s="12"/>
      <c r="F132" s="12"/>
      <c r="G132" s="12"/>
      <c r="H132" s="12"/>
      <c r="I132" s="12"/>
      <c r="J132" s="12"/>
      <c r="K132" s="12"/>
      <c r="L132" s="12"/>
      <c r="M132" s="12"/>
      <c r="N132" s="12"/>
      <c r="O132" s="12"/>
      <c r="P132" s="12"/>
      <c r="Q132" s="12"/>
      <c r="R132" s="12"/>
      <c r="S132" s="12"/>
    </row>
    <row r="133" spans="2:19" x14ac:dyDescent="0.3">
      <c r="B133" s="12"/>
      <c r="C133" s="12"/>
      <c r="D133" s="12"/>
      <c r="E133" s="12"/>
      <c r="F133" s="12"/>
      <c r="G133" s="12"/>
      <c r="H133" s="12"/>
      <c r="I133" s="12"/>
      <c r="J133" s="12"/>
      <c r="K133" s="12"/>
      <c r="L133" s="12"/>
      <c r="M133" s="12"/>
      <c r="N133" s="12"/>
      <c r="O133" s="12"/>
      <c r="P133" s="12"/>
      <c r="Q133" s="12"/>
      <c r="R133" s="12"/>
      <c r="S133" s="12"/>
    </row>
    <row r="134" spans="2:19" x14ac:dyDescent="0.3">
      <c r="B134" s="12"/>
      <c r="C134" s="12"/>
      <c r="D134" s="12"/>
      <c r="E134" s="12"/>
      <c r="F134" s="12"/>
      <c r="G134" s="12"/>
      <c r="H134" s="12"/>
      <c r="I134" s="12"/>
      <c r="J134" s="12"/>
      <c r="K134" s="12"/>
      <c r="L134" s="12"/>
      <c r="M134" s="12"/>
      <c r="N134" s="12"/>
      <c r="O134" s="12"/>
      <c r="P134" s="12"/>
      <c r="Q134" s="12"/>
      <c r="R134" s="12"/>
      <c r="S134" s="12"/>
    </row>
    <row r="135" spans="2:19" x14ac:dyDescent="0.3">
      <c r="B135" s="12"/>
      <c r="C135" s="12"/>
      <c r="D135" s="12"/>
      <c r="E135" s="12"/>
      <c r="F135" s="12"/>
      <c r="G135" s="12"/>
      <c r="H135" s="12"/>
      <c r="I135" s="12"/>
      <c r="J135" s="12"/>
      <c r="K135" s="12"/>
      <c r="L135" s="12"/>
      <c r="M135" s="12"/>
      <c r="N135" s="12"/>
      <c r="O135" s="12"/>
      <c r="P135" s="12"/>
      <c r="Q135" s="12"/>
      <c r="R135" s="12"/>
      <c r="S135" s="12"/>
    </row>
    <row r="136" spans="2:19" x14ac:dyDescent="0.3">
      <c r="B136" s="12"/>
      <c r="C136" s="12"/>
      <c r="D136" s="12"/>
      <c r="E136" s="12"/>
      <c r="F136" s="12"/>
      <c r="G136" s="12"/>
      <c r="H136" s="12"/>
      <c r="I136" s="12"/>
      <c r="J136" s="12"/>
      <c r="K136" s="12"/>
      <c r="L136" s="12"/>
      <c r="M136" s="12"/>
      <c r="N136" s="12"/>
      <c r="O136" s="12"/>
      <c r="P136" s="12"/>
      <c r="Q136" s="12"/>
      <c r="R136" s="12"/>
      <c r="S136" s="12"/>
    </row>
    <row r="137" spans="2:19" x14ac:dyDescent="0.3">
      <c r="B137" s="12"/>
      <c r="C137" s="12"/>
      <c r="D137" s="12"/>
      <c r="E137" s="12"/>
      <c r="F137" s="12"/>
      <c r="G137" s="12"/>
      <c r="H137" s="12"/>
      <c r="I137" s="12"/>
      <c r="J137" s="12"/>
      <c r="K137" s="12"/>
      <c r="L137" s="12"/>
      <c r="M137" s="12"/>
      <c r="N137" s="12"/>
      <c r="O137" s="12"/>
      <c r="P137" s="12"/>
      <c r="Q137" s="12"/>
      <c r="R137" s="12"/>
      <c r="S137" s="12"/>
    </row>
    <row r="138" spans="2:19" x14ac:dyDescent="0.3">
      <c r="B138" s="12"/>
      <c r="C138" s="12"/>
      <c r="D138" s="12"/>
      <c r="E138" s="12"/>
      <c r="F138" s="12"/>
      <c r="G138" s="12"/>
      <c r="H138" s="12"/>
      <c r="I138" s="12"/>
      <c r="J138" s="12"/>
      <c r="K138" s="12"/>
      <c r="L138" s="12"/>
      <c r="M138" s="12"/>
      <c r="N138" s="12"/>
      <c r="O138" s="12"/>
      <c r="P138" s="12"/>
      <c r="Q138" s="12"/>
      <c r="R138" s="12"/>
      <c r="S138" s="12"/>
    </row>
    <row r="139" spans="2:19" x14ac:dyDescent="0.3">
      <c r="B139" s="12"/>
      <c r="C139" s="12"/>
      <c r="D139" s="12"/>
      <c r="E139" s="12"/>
      <c r="F139" s="12"/>
      <c r="G139" s="12"/>
      <c r="H139" s="12"/>
      <c r="I139" s="12"/>
      <c r="J139" s="12"/>
      <c r="K139" s="12"/>
      <c r="L139" s="12"/>
      <c r="M139" s="12"/>
      <c r="N139" s="12"/>
      <c r="O139" s="12"/>
      <c r="P139" s="12"/>
      <c r="Q139" s="12"/>
      <c r="R139" s="12"/>
      <c r="S139" s="12"/>
    </row>
    <row r="140" spans="2:19" x14ac:dyDescent="0.3">
      <c r="B140" s="12"/>
      <c r="C140" s="12"/>
      <c r="D140" s="12"/>
      <c r="E140" s="12"/>
      <c r="F140" s="12"/>
      <c r="G140" s="12"/>
      <c r="H140" s="12"/>
      <c r="I140" s="12"/>
      <c r="J140" s="12"/>
      <c r="K140" s="12"/>
      <c r="L140" s="12"/>
      <c r="M140" s="12"/>
      <c r="N140" s="12"/>
      <c r="O140" s="12"/>
      <c r="P140" s="12"/>
      <c r="Q140" s="12"/>
      <c r="R140" s="12"/>
      <c r="S140" s="12"/>
    </row>
    <row r="141" spans="2:19" x14ac:dyDescent="0.3">
      <c r="B141" s="12"/>
      <c r="C141" s="12"/>
      <c r="D141" s="12"/>
      <c r="E141" s="12"/>
      <c r="F141" s="12"/>
      <c r="G141" s="12"/>
      <c r="H141" s="12"/>
      <c r="I141" s="12"/>
      <c r="J141" s="12"/>
      <c r="K141" s="12"/>
      <c r="L141" s="12"/>
      <c r="M141" s="12"/>
      <c r="N141" s="12"/>
      <c r="O141" s="12"/>
      <c r="P141" s="12"/>
      <c r="Q141" s="12"/>
      <c r="R141" s="12"/>
      <c r="S141" s="12"/>
    </row>
    <row r="142" spans="2:19" x14ac:dyDescent="0.3">
      <c r="B142" s="12"/>
      <c r="C142" s="12"/>
      <c r="D142" s="12"/>
      <c r="E142" s="12"/>
      <c r="F142" s="12"/>
      <c r="G142" s="12"/>
      <c r="H142" s="12"/>
      <c r="I142" s="12"/>
      <c r="J142" s="12"/>
      <c r="K142" s="12"/>
      <c r="L142" s="12"/>
      <c r="M142" s="12"/>
      <c r="N142" s="12"/>
      <c r="O142" s="12"/>
      <c r="P142" s="12"/>
      <c r="Q142" s="12"/>
      <c r="R142" s="12"/>
      <c r="S142" s="12"/>
    </row>
    <row r="143" spans="2:19" x14ac:dyDescent="0.3">
      <c r="B143" s="12"/>
      <c r="C143" s="12"/>
      <c r="D143" s="12"/>
      <c r="E143" s="12"/>
      <c r="F143" s="12"/>
      <c r="G143" s="12"/>
      <c r="H143" s="12"/>
      <c r="I143" s="12"/>
      <c r="J143" s="12"/>
      <c r="K143" s="12"/>
      <c r="L143" s="12"/>
      <c r="M143" s="12"/>
      <c r="N143" s="12"/>
      <c r="O143" s="12"/>
      <c r="P143" s="12"/>
      <c r="Q143" s="12"/>
      <c r="R143" s="12"/>
      <c r="S143" s="12"/>
    </row>
    <row r="144" spans="2:19" x14ac:dyDescent="0.3">
      <c r="B144" s="12"/>
      <c r="C144" s="12"/>
      <c r="D144" s="12"/>
      <c r="E144" s="12"/>
      <c r="F144" s="12"/>
      <c r="G144" s="12"/>
      <c r="H144" s="12"/>
      <c r="I144" s="12"/>
      <c r="J144" s="12"/>
      <c r="K144" s="12"/>
      <c r="L144" s="12"/>
      <c r="M144" s="12"/>
      <c r="N144" s="12"/>
      <c r="O144" s="12"/>
      <c r="P144" s="12"/>
      <c r="Q144" s="12"/>
      <c r="R144" s="12"/>
      <c r="S144" s="12"/>
    </row>
    <row r="145" spans="2:19" x14ac:dyDescent="0.3">
      <c r="B145" s="12"/>
      <c r="C145" s="12"/>
      <c r="D145" s="12"/>
      <c r="E145" s="12"/>
      <c r="F145" s="12"/>
      <c r="G145" s="12"/>
      <c r="H145" s="12"/>
      <c r="I145" s="12"/>
      <c r="J145" s="12"/>
      <c r="K145" s="12"/>
      <c r="L145" s="12"/>
      <c r="M145" s="12"/>
      <c r="N145" s="12"/>
      <c r="O145" s="12"/>
      <c r="P145" s="12"/>
      <c r="Q145" s="12"/>
      <c r="R145" s="12"/>
      <c r="S145" s="12"/>
    </row>
    <row r="146" spans="2:19" x14ac:dyDescent="0.3">
      <c r="B146" s="12"/>
      <c r="C146" s="12"/>
      <c r="D146" s="12"/>
      <c r="E146" s="12"/>
      <c r="F146" s="12"/>
      <c r="G146" s="12"/>
      <c r="H146" s="12"/>
      <c r="I146" s="12"/>
      <c r="J146" s="12"/>
      <c r="K146" s="12"/>
      <c r="L146" s="12"/>
      <c r="M146" s="12"/>
      <c r="N146" s="12"/>
      <c r="O146" s="12"/>
      <c r="P146" s="12"/>
      <c r="Q146" s="12"/>
      <c r="R146" s="12"/>
      <c r="S146" s="12"/>
    </row>
    <row r="147" spans="2:19" x14ac:dyDescent="0.3">
      <c r="B147" s="12"/>
      <c r="C147" s="12"/>
      <c r="D147" s="12"/>
      <c r="E147" s="12"/>
      <c r="F147" s="12"/>
      <c r="G147" s="12"/>
      <c r="H147" s="12"/>
      <c r="I147" s="12"/>
      <c r="J147" s="12"/>
      <c r="K147" s="12"/>
      <c r="L147" s="12"/>
      <c r="M147" s="12"/>
      <c r="N147" s="12"/>
      <c r="O147" s="12"/>
      <c r="P147" s="12"/>
      <c r="Q147" s="12"/>
      <c r="R147" s="12"/>
      <c r="S147" s="12"/>
    </row>
    <row r="148" spans="2:19" x14ac:dyDescent="0.3">
      <c r="B148" s="12"/>
      <c r="C148" s="12"/>
      <c r="D148" s="12"/>
      <c r="E148" s="12"/>
      <c r="F148" s="12"/>
      <c r="G148" s="12"/>
      <c r="H148" s="12"/>
      <c r="I148" s="12"/>
      <c r="J148" s="12"/>
      <c r="K148" s="12"/>
      <c r="L148" s="12"/>
      <c r="M148" s="12"/>
      <c r="N148" s="12"/>
      <c r="O148" s="12"/>
      <c r="P148" s="12"/>
      <c r="Q148" s="12"/>
      <c r="R148" s="12"/>
      <c r="S148" s="12"/>
    </row>
    <row r="149" spans="2:19" x14ac:dyDescent="0.3">
      <c r="B149" s="12"/>
      <c r="C149" s="12"/>
      <c r="D149" s="12"/>
      <c r="E149" s="12"/>
      <c r="F149" s="12"/>
      <c r="G149" s="12"/>
      <c r="H149" s="12"/>
      <c r="I149" s="12"/>
      <c r="J149" s="12"/>
      <c r="K149" s="12"/>
      <c r="L149" s="12"/>
      <c r="M149" s="12"/>
      <c r="N149" s="12"/>
      <c r="O149" s="12"/>
      <c r="P149" s="12"/>
      <c r="Q149" s="12"/>
      <c r="R149" s="12"/>
      <c r="S149" s="12"/>
    </row>
    <row r="150" spans="2:19" x14ac:dyDescent="0.3">
      <c r="B150" s="12"/>
      <c r="C150" s="12"/>
      <c r="D150" s="12"/>
      <c r="E150" s="12"/>
      <c r="F150" s="12"/>
      <c r="G150" s="12"/>
      <c r="H150" s="12"/>
      <c r="I150" s="12"/>
      <c r="J150" s="12"/>
      <c r="K150" s="12"/>
      <c r="L150" s="12"/>
      <c r="M150" s="12"/>
      <c r="N150" s="12"/>
      <c r="O150" s="12"/>
      <c r="P150" s="12"/>
      <c r="Q150" s="12"/>
      <c r="R150" s="12"/>
      <c r="S150" s="12"/>
    </row>
    <row r="151" spans="2:19" x14ac:dyDescent="0.3">
      <c r="B151" s="12"/>
      <c r="C151" s="12"/>
      <c r="D151" s="12"/>
      <c r="E151" s="12"/>
      <c r="F151" s="12"/>
      <c r="G151" s="12"/>
      <c r="H151" s="12"/>
      <c r="I151" s="12"/>
      <c r="J151" s="12"/>
      <c r="K151" s="12"/>
      <c r="L151" s="12"/>
      <c r="M151" s="12"/>
      <c r="N151" s="12"/>
      <c r="O151" s="12"/>
      <c r="P151" s="12"/>
      <c r="Q151" s="12"/>
      <c r="R151" s="12"/>
      <c r="S151" s="12"/>
    </row>
    <row r="152" spans="2:19" x14ac:dyDescent="0.3">
      <c r="B152" s="12"/>
      <c r="C152" s="12"/>
      <c r="D152" s="12"/>
      <c r="E152" s="12"/>
      <c r="F152" s="12"/>
      <c r="G152" s="12"/>
      <c r="H152" s="12"/>
      <c r="I152" s="12"/>
      <c r="J152" s="12"/>
      <c r="K152" s="12"/>
      <c r="L152" s="12"/>
      <c r="M152" s="12"/>
      <c r="N152" s="12"/>
      <c r="O152" s="12"/>
      <c r="P152" s="12"/>
      <c r="Q152" s="12"/>
      <c r="R152" s="12"/>
      <c r="S152" s="12"/>
    </row>
    <row r="153" spans="2:19" x14ac:dyDescent="0.3">
      <c r="B153" s="12"/>
      <c r="C153" s="12"/>
      <c r="D153" s="12"/>
      <c r="E153" s="12"/>
      <c r="F153" s="12"/>
      <c r="G153" s="12"/>
      <c r="H153" s="12"/>
      <c r="I153" s="12"/>
      <c r="J153" s="12"/>
      <c r="K153" s="12"/>
      <c r="L153" s="12"/>
      <c r="M153" s="12"/>
      <c r="N153" s="12"/>
      <c r="O153" s="12"/>
      <c r="P153" s="12"/>
      <c r="Q153" s="12"/>
      <c r="R153" s="12"/>
      <c r="S153" s="12"/>
    </row>
    <row r="154" spans="2:19" x14ac:dyDescent="0.3">
      <c r="B154" s="12"/>
      <c r="C154" s="12"/>
      <c r="D154" s="12"/>
      <c r="E154" s="12"/>
      <c r="F154" s="12"/>
      <c r="G154" s="12"/>
      <c r="H154" s="12"/>
      <c r="I154" s="12"/>
      <c r="J154" s="12"/>
      <c r="K154" s="12"/>
      <c r="L154" s="12"/>
      <c r="M154" s="12"/>
      <c r="N154" s="12"/>
      <c r="O154" s="12"/>
      <c r="P154" s="12"/>
      <c r="Q154" s="12"/>
      <c r="R154" s="12"/>
      <c r="S154" s="12"/>
    </row>
    <row r="155" spans="2:19" x14ac:dyDescent="0.3">
      <c r="B155" s="12"/>
      <c r="C155" s="12"/>
      <c r="D155" s="12"/>
      <c r="E155" s="12"/>
      <c r="F155" s="12"/>
      <c r="G155" s="12"/>
      <c r="H155" s="12"/>
      <c r="I155" s="12"/>
      <c r="J155" s="12"/>
      <c r="K155" s="12"/>
      <c r="L155" s="12"/>
      <c r="M155" s="12"/>
      <c r="N155" s="12"/>
      <c r="O155" s="12"/>
      <c r="P155" s="12"/>
      <c r="Q155" s="12"/>
      <c r="R155" s="12"/>
      <c r="S155" s="12"/>
    </row>
    <row r="156" spans="2:19" x14ac:dyDescent="0.3">
      <c r="B156" s="12"/>
      <c r="C156" s="12"/>
      <c r="D156" s="12"/>
      <c r="E156" s="12"/>
      <c r="F156" s="12"/>
      <c r="G156" s="12"/>
      <c r="H156" s="12"/>
      <c r="I156" s="12"/>
      <c r="J156" s="12"/>
      <c r="K156" s="12"/>
      <c r="L156" s="12"/>
      <c r="M156" s="12"/>
      <c r="N156" s="12"/>
      <c r="O156" s="12"/>
      <c r="P156" s="12"/>
      <c r="Q156" s="12"/>
      <c r="R156" s="12"/>
      <c r="S156" s="12"/>
    </row>
    <row r="157" spans="2:19" x14ac:dyDescent="0.3">
      <c r="B157" s="12"/>
      <c r="C157" s="12"/>
      <c r="D157" s="12"/>
      <c r="E157" s="12"/>
      <c r="F157" s="12"/>
      <c r="G157" s="12"/>
      <c r="H157" s="12"/>
      <c r="I157" s="12"/>
      <c r="J157" s="12"/>
      <c r="K157" s="12"/>
      <c r="L157" s="12"/>
      <c r="M157" s="12"/>
      <c r="N157" s="12"/>
      <c r="O157" s="12"/>
      <c r="P157" s="12"/>
      <c r="Q157" s="12"/>
      <c r="R157" s="12"/>
      <c r="S157" s="12"/>
    </row>
    <row r="158" spans="2:19" x14ac:dyDescent="0.3">
      <c r="B158" s="12"/>
      <c r="C158" s="12"/>
      <c r="D158" s="12"/>
      <c r="E158" s="12"/>
      <c r="F158" s="12"/>
      <c r="G158" s="12"/>
      <c r="H158" s="12"/>
      <c r="I158" s="12"/>
      <c r="J158" s="12"/>
      <c r="K158" s="12"/>
      <c r="L158" s="12"/>
      <c r="M158" s="12"/>
      <c r="N158" s="12"/>
      <c r="O158" s="12"/>
      <c r="P158" s="12"/>
      <c r="Q158" s="12"/>
      <c r="R158" s="12"/>
      <c r="S158" s="12"/>
    </row>
    <row r="159" spans="2:19" x14ac:dyDescent="0.3">
      <c r="B159" s="12"/>
      <c r="C159" s="12"/>
      <c r="D159" s="12"/>
      <c r="E159" s="12"/>
      <c r="F159" s="12"/>
      <c r="G159" s="12"/>
      <c r="H159" s="12"/>
      <c r="I159" s="12"/>
      <c r="J159" s="12"/>
      <c r="K159" s="12"/>
      <c r="L159" s="12"/>
      <c r="M159" s="12"/>
      <c r="N159" s="12"/>
      <c r="O159" s="12"/>
      <c r="P159" s="12"/>
      <c r="Q159" s="12"/>
      <c r="R159" s="12"/>
      <c r="S159" s="12"/>
    </row>
    <row r="160" spans="2:19" x14ac:dyDescent="0.3">
      <c r="B160" s="12"/>
      <c r="C160" s="12"/>
      <c r="D160" s="12"/>
      <c r="E160" s="12"/>
      <c r="F160" s="12"/>
      <c r="G160" s="12"/>
      <c r="H160" s="12"/>
      <c r="I160" s="12"/>
      <c r="J160" s="12"/>
      <c r="K160" s="12"/>
      <c r="L160" s="12"/>
      <c r="M160" s="12"/>
      <c r="N160" s="12"/>
      <c r="O160" s="12"/>
      <c r="P160" s="12"/>
      <c r="Q160" s="12"/>
      <c r="R160" s="12"/>
      <c r="S160" s="12"/>
    </row>
    <row r="161" spans="2:19" x14ac:dyDescent="0.3">
      <c r="B161" s="12"/>
      <c r="C161" s="12"/>
      <c r="D161" s="12"/>
      <c r="E161" s="12"/>
      <c r="F161" s="12"/>
      <c r="G161" s="12"/>
      <c r="H161" s="12"/>
      <c r="I161" s="12"/>
      <c r="J161" s="12"/>
      <c r="K161" s="12"/>
      <c r="L161" s="12"/>
      <c r="M161" s="12"/>
      <c r="N161" s="12"/>
      <c r="O161" s="12"/>
      <c r="P161" s="12"/>
      <c r="Q161" s="12"/>
      <c r="R161" s="12"/>
      <c r="S161" s="12"/>
    </row>
    <row r="162" spans="2:19" x14ac:dyDescent="0.3">
      <c r="B162" s="12"/>
      <c r="C162" s="12"/>
      <c r="D162" s="12"/>
      <c r="E162" s="12"/>
      <c r="F162" s="12"/>
      <c r="G162" s="12"/>
      <c r="H162" s="12"/>
      <c r="I162" s="12"/>
      <c r="J162" s="12"/>
      <c r="K162" s="12"/>
      <c r="L162" s="12"/>
      <c r="M162" s="12"/>
      <c r="N162" s="12"/>
      <c r="O162" s="12"/>
      <c r="P162" s="12"/>
      <c r="Q162" s="12"/>
      <c r="R162" s="12"/>
      <c r="S162" s="12"/>
    </row>
    <row r="163" spans="2:19" x14ac:dyDescent="0.3">
      <c r="B163" s="12"/>
      <c r="C163" s="12"/>
      <c r="D163" s="12"/>
      <c r="E163" s="12"/>
      <c r="F163" s="12"/>
      <c r="G163" s="12"/>
      <c r="H163" s="12"/>
      <c r="I163" s="12"/>
      <c r="J163" s="12"/>
      <c r="K163" s="12"/>
      <c r="L163" s="12"/>
      <c r="M163" s="12"/>
      <c r="N163" s="12"/>
      <c r="O163" s="12"/>
      <c r="P163" s="12"/>
      <c r="Q163" s="12"/>
      <c r="R163" s="12"/>
      <c r="S163" s="12"/>
    </row>
    <row r="164" spans="2:19" x14ac:dyDescent="0.3">
      <c r="B164" s="12"/>
      <c r="C164" s="12"/>
      <c r="D164" s="12"/>
      <c r="E164" s="12"/>
      <c r="F164" s="12"/>
      <c r="G164" s="12"/>
      <c r="H164" s="12"/>
      <c r="I164" s="12"/>
      <c r="J164" s="12"/>
      <c r="K164" s="12"/>
      <c r="L164" s="12"/>
      <c r="M164" s="12"/>
      <c r="N164" s="12"/>
      <c r="O164" s="12"/>
      <c r="P164" s="12"/>
      <c r="Q164" s="12"/>
      <c r="R164" s="12"/>
      <c r="S164" s="12"/>
    </row>
    <row r="165" spans="2:19" x14ac:dyDescent="0.3">
      <c r="B165" s="12"/>
      <c r="C165" s="12"/>
      <c r="D165" s="12"/>
      <c r="E165" s="12"/>
      <c r="F165" s="12"/>
      <c r="G165" s="12"/>
      <c r="H165" s="12"/>
      <c r="I165" s="12"/>
      <c r="J165" s="12"/>
      <c r="K165" s="12"/>
      <c r="L165" s="12"/>
      <c r="M165" s="12"/>
      <c r="N165" s="12"/>
      <c r="O165" s="12"/>
      <c r="P165" s="12"/>
      <c r="Q165" s="12"/>
      <c r="R165" s="12"/>
      <c r="S165" s="12"/>
    </row>
    <row r="166" spans="2:19" x14ac:dyDescent="0.3">
      <c r="B166" s="12"/>
      <c r="C166" s="12"/>
      <c r="D166" s="12"/>
      <c r="E166" s="12"/>
      <c r="F166" s="12"/>
      <c r="G166" s="12"/>
      <c r="H166" s="12"/>
      <c r="I166" s="12"/>
      <c r="J166" s="12"/>
      <c r="K166" s="12"/>
      <c r="L166" s="12"/>
      <c r="M166" s="12"/>
      <c r="N166" s="12"/>
      <c r="O166" s="12"/>
      <c r="P166" s="12"/>
      <c r="Q166" s="12"/>
      <c r="R166" s="12"/>
      <c r="S166" s="12"/>
    </row>
    <row r="167" spans="2:19" x14ac:dyDescent="0.3">
      <c r="B167" s="12"/>
      <c r="C167" s="12"/>
      <c r="D167" s="12"/>
      <c r="E167" s="12"/>
      <c r="F167" s="12"/>
      <c r="G167" s="12"/>
      <c r="H167" s="12"/>
      <c r="I167" s="12"/>
      <c r="J167" s="12"/>
      <c r="K167" s="12"/>
      <c r="L167" s="12"/>
      <c r="M167" s="12"/>
      <c r="N167" s="12"/>
      <c r="O167" s="12"/>
      <c r="P167" s="12"/>
      <c r="Q167" s="12"/>
      <c r="R167" s="12"/>
      <c r="S167" s="12"/>
    </row>
    <row r="168" spans="2:19" x14ac:dyDescent="0.3">
      <c r="B168" s="12"/>
      <c r="C168" s="12"/>
      <c r="D168" s="12"/>
      <c r="E168" s="12"/>
      <c r="F168" s="12"/>
      <c r="G168" s="12"/>
      <c r="H168" s="12"/>
      <c r="I168" s="12"/>
      <c r="J168" s="12"/>
      <c r="K168" s="12"/>
      <c r="L168" s="12"/>
      <c r="M168" s="12"/>
      <c r="N168" s="12"/>
      <c r="O168" s="12"/>
      <c r="P168" s="12"/>
      <c r="Q168" s="12"/>
      <c r="R168" s="12"/>
      <c r="S168" s="12"/>
    </row>
    <row r="169" spans="2:19" x14ac:dyDescent="0.3">
      <c r="B169" s="12"/>
      <c r="C169" s="12"/>
      <c r="D169" s="12"/>
      <c r="E169" s="12"/>
      <c r="F169" s="12"/>
      <c r="G169" s="12"/>
      <c r="H169" s="12"/>
      <c r="I169" s="12"/>
      <c r="J169" s="12"/>
      <c r="K169" s="12"/>
      <c r="L169" s="12"/>
      <c r="M169" s="12"/>
      <c r="N169" s="12"/>
      <c r="O169" s="12"/>
      <c r="P169" s="12"/>
      <c r="Q169" s="12"/>
      <c r="R169" s="12"/>
      <c r="S169" s="12"/>
    </row>
    <row r="170" spans="2:19" x14ac:dyDescent="0.3">
      <c r="B170" s="12"/>
      <c r="C170" s="12"/>
      <c r="D170" s="12"/>
      <c r="E170" s="12"/>
      <c r="F170" s="12"/>
      <c r="G170" s="12"/>
      <c r="H170" s="12"/>
      <c r="I170" s="12"/>
      <c r="J170" s="12"/>
      <c r="K170" s="12"/>
      <c r="L170" s="12"/>
      <c r="M170" s="12"/>
      <c r="N170" s="12"/>
      <c r="O170" s="12"/>
      <c r="P170" s="12"/>
      <c r="Q170" s="12"/>
      <c r="R170" s="12"/>
      <c r="S170" s="12"/>
    </row>
    <row r="171" spans="2:19" x14ac:dyDescent="0.3">
      <c r="B171" s="12"/>
      <c r="C171" s="12"/>
      <c r="D171" s="12"/>
      <c r="E171" s="12"/>
      <c r="F171" s="12"/>
      <c r="G171" s="12"/>
      <c r="H171" s="12"/>
      <c r="I171" s="12"/>
      <c r="J171" s="12"/>
      <c r="K171" s="12"/>
      <c r="L171" s="12"/>
      <c r="M171" s="12"/>
      <c r="N171" s="12"/>
      <c r="O171" s="12"/>
      <c r="P171" s="12"/>
      <c r="Q171" s="12"/>
      <c r="R171" s="12"/>
      <c r="S171" s="12"/>
    </row>
    <row r="172" spans="2:19" x14ac:dyDescent="0.3">
      <c r="B172" s="12"/>
      <c r="C172" s="12"/>
      <c r="D172" s="12"/>
      <c r="E172" s="12"/>
      <c r="F172" s="12"/>
      <c r="G172" s="12"/>
      <c r="H172" s="12"/>
      <c r="I172" s="12"/>
      <c r="J172" s="12"/>
      <c r="K172" s="12"/>
      <c r="L172" s="12"/>
      <c r="M172" s="12"/>
      <c r="N172" s="12"/>
      <c r="O172" s="12"/>
      <c r="P172" s="12"/>
      <c r="Q172" s="12"/>
      <c r="R172" s="12"/>
      <c r="S172" s="12"/>
    </row>
    <row r="173" spans="2:19" x14ac:dyDescent="0.3">
      <c r="B173" s="12"/>
      <c r="C173" s="12"/>
      <c r="D173" s="12"/>
      <c r="E173" s="12"/>
      <c r="F173" s="12"/>
      <c r="G173" s="12"/>
      <c r="H173" s="12"/>
      <c r="I173" s="12"/>
      <c r="J173" s="12"/>
      <c r="K173" s="12"/>
      <c r="L173" s="12"/>
      <c r="M173" s="12"/>
      <c r="N173" s="12"/>
      <c r="O173" s="12"/>
      <c r="P173" s="12"/>
      <c r="Q173" s="12"/>
      <c r="R173" s="12"/>
      <c r="S173" s="12"/>
    </row>
    <row r="174" spans="2:19" x14ac:dyDescent="0.3">
      <c r="B174" s="12"/>
      <c r="C174" s="12"/>
      <c r="D174" s="12"/>
      <c r="E174" s="12"/>
      <c r="F174" s="12"/>
      <c r="G174" s="12"/>
      <c r="H174" s="12"/>
      <c r="I174" s="12"/>
      <c r="J174" s="12"/>
      <c r="K174" s="12"/>
      <c r="L174" s="12"/>
      <c r="M174" s="12"/>
      <c r="N174" s="12"/>
      <c r="O174" s="12"/>
      <c r="P174" s="12"/>
      <c r="Q174" s="12"/>
      <c r="R174" s="12"/>
      <c r="S174" s="12"/>
    </row>
    <row r="175" spans="2:19" x14ac:dyDescent="0.3">
      <c r="B175" s="12"/>
      <c r="C175" s="12"/>
      <c r="D175" s="12"/>
      <c r="E175" s="12"/>
      <c r="F175" s="12"/>
      <c r="G175" s="12"/>
      <c r="H175" s="12"/>
      <c r="I175" s="12"/>
      <c r="J175" s="12"/>
      <c r="K175" s="12"/>
      <c r="L175" s="12"/>
      <c r="M175" s="12"/>
      <c r="N175" s="12"/>
      <c r="O175" s="12"/>
      <c r="P175" s="12"/>
      <c r="Q175" s="12"/>
      <c r="R175" s="12"/>
      <c r="S175" s="12"/>
    </row>
    <row r="176" spans="2:19" x14ac:dyDescent="0.3">
      <c r="B176" s="12"/>
      <c r="C176" s="12"/>
      <c r="D176" s="12"/>
      <c r="E176" s="12"/>
      <c r="F176" s="12"/>
      <c r="G176" s="12"/>
      <c r="H176" s="12"/>
      <c r="I176" s="12"/>
      <c r="J176" s="12"/>
      <c r="K176" s="12"/>
      <c r="L176" s="12"/>
      <c r="M176" s="12"/>
      <c r="N176" s="12"/>
      <c r="O176" s="12"/>
      <c r="P176" s="12"/>
      <c r="Q176" s="12"/>
      <c r="R176" s="12"/>
      <c r="S176" s="12"/>
    </row>
    <row r="177" spans="2:19" x14ac:dyDescent="0.3">
      <c r="B177" s="12"/>
      <c r="C177" s="12"/>
      <c r="D177" s="12"/>
      <c r="E177" s="12"/>
      <c r="F177" s="12"/>
      <c r="G177" s="12"/>
      <c r="H177" s="12"/>
      <c r="I177" s="12"/>
      <c r="J177" s="12"/>
      <c r="K177" s="12"/>
      <c r="L177" s="12"/>
      <c r="M177" s="12"/>
      <c r="N177" s="12"/>
      <c r="O177" s="12"/>
      <c r="P177" s="12"/>
      <c r="Q177" s="12"/>
      <c r="R177" s="12"/>
      <c r="S177" s="12"/>
    </row>
    <row r="178" spans="2:19" x14ac:dyDescent="0.3">
      <c r="B178" s="12"/>
      <c r="C178" s="12"/>
      <c r="D178" s="12"/>
      <c r="E178" s="12"/>
      <c r="F178" s="12"/>
      <c r="G178" s="12"/>
      <c r="H178" s="12"/>
      <c r="I178" s="12"/>
      <c r="J178" s="12"/>
      <c r="K178" s="12"/>
      <c r="L178" s="12"/>
      <c r="M178" s="12"/>
      <c r="N178" s="12"/>
      <c r="O178" s="12"/>
      <c r="P178" s="12"/>
      <c r="Q178" s="12"/>
      <c r="R178" s="12"/>
      <c r="S178" s="12"/>
    </row>
    <row r="179" spans="2:19" x14ac:dyDescent="0.3">
      <c r="B179" s="12"/>
      <c r="C179" s="12"/>
      <c r="D179" s="12"/>
      <c r="E179" s="12"/>
      <c r="F179" s="12"/>
      <c r="G179" s="12"/>
      <c r="H179" s="12"/>
      <c r="I179" s="12"/>
      <c r="J179" s="12"/>
      <c r="K179" s="12"/>
      <c r="L179" s="12"/>
      <c r="M179" s="12"/>
      <c r="N179" s="12"/>
      <c r="O179" s="12"/>
      <c r="P179" s="12"/>
      <c r="Q179" s="12"/>
      <c r="R179" s="12"/>
      <c r="S179" s="12"/>
    </row>
    <row r="180" spans="2:19" x14ac:dyDescent="0.3">
      <c r="B180" s="12"/>
      <c r="C180" s="12"/>
      <c r="D180" s="12"/>
      <c r="E180" s="12"/>
      <c r="F180" s="12"/>
      <c r="G180" s="12"/>
      <c r="H180" s="12"/>
      <c r="I180" s="12"/>
      <c r="J180" s="12"/>
      <c r="K180" s="12"/>
      <c r="L180" s="12"/>
      <c r="M180" s="12"/>
      <c r="N180" s="12"/>
      <c r="O180" s="12"/>
      <c r="P180" s="12"/>
      <c r="Q180" s="12"/>
      <c r="R180" s="12"/>
      <c r="S180" s="12"/>
    </row>
    <row r="181" spans="2:19" x14ac:dyDescent="0.3">
      <c r="B181" s="12"/>
      <c r="C181" s="12"/>
      <c r="D181" s="12"/>
      <c r="E181" s="12"/>
      <c r="F181" s="12"/>
      <c r="G181" s="12"/>
      <c r="H181" s="12"/>
      <c r="I181" s="12"/>
      <c r="J181" s="12"/>
      <c r="K181" s="12"/>
      <c r="L181" s="12"/>
      <c r="M181" s="12"/>
      <c r="N181" s="12"/>
      <c r="O181" s="12"/>
      <c r="P181" s="12"/>
      <c r="Q181" s="12"/>
      <c r="R181" s="12"/>
      <c r="S181" s="12"/>
    </row>
    <row r="182" spans="2:19" x14ac:dyDescent="0.3">
      <c r="B182" s="12"/>
      <c r="C182" s="12"/>
      <c r="D182" s="12"/>
      <c r="E182" s="12"/>
      <c r="F182" s="12"/>
      <c r="G182" s="12"/>
      <c r="H182" s="12"/>
      <c r="I182" s="12"/>
      <c r="J182" s="12"/>
      <c r="K182" s="12"/>
      <c r="L182" s="12"/>
      <c r="M182" s="12"/>
      <c r="N182" s="12"/>
      <c r="O182" s="12"/>
      <c r="P182" s="12"/>
      <c r="Q182" s="12"/>
      <c r="R182" s="12"/>
      <c r="S182" s="12"/>
    </row>
    <row r="183" spans="2:19" x14ac:dyDescent="0.3">
      <c r="B183" s="12"/>
      <c r="C183" s="12"/>
      <c r="D183" s="12"/>
      <c r="E183" s="12"/>
      <c r="F183" s="12"/>
      <c r="G183" s="12"/>
      <c r="H183" s="12"/>
      <c r="I183" s="12"/>
      <c r="J183" s="12"/>
      <c r="K183" s="12"/>
      <c r="L183" s="12"/>
      <c r="M183" s="12"/>
      <c r="N183" s="12"/>
      <c r="O183" s="12"/>
      <c r="P183" s="12"/>
      <c r="Q183" s="12"/>
      <c r="R183" s="12"/>
      <c r="S183" s="12"/>
    </row>
    <row r="184" spans="2:19" x14ac:dyDescent="0.3">
      <c r="B184" s="12"/>
      <c r="C184" s="12"/>
      <c r="D184" s="12"/>
      <c r="E184" s="12"/>
      <c r="F184" s="12"/>
      <c r="G184" s="12"/>
      <c r="H184" s="12"/>
      <c r="I184" s="12"/>
      <c r="J184" s="12"/>
      <c r="K184" s="12"/>
      <c r="L184" s="12"/>
      <c r="M184" s="12"/>
      <c r="N184" s="12"/>
      <c r="O184" s="12"/>
      <c r="P184" s="12"/>
      <c r="Q184" s="12"/>
      <c r="R184" s="12"/>
      <c r="S184" s="12"/>
    </row>
    <row r="185" spans="2:19" x14ac:dyDescent="0.3">
      <c r="B185" s="12"/>
      <c r="C185" s="12"/>
      <c r="D185" s="12"/>
      <c r="E185" s="12"/>
      <c r="F185" s="12"/>
      <c r="G185" s="12"/>
      <c r="H185" s="12"/>
      <c r="I185" s="12"/>
      <c r="J185" s="12"/>
      <c r="K185" s="12"/>
      <c r="L185" s="12"/>
      <c r="M185" s="12"/>
      <c r="N185" s="12"/>
      <c r="O185" s="12"/>
      <c r="P185" s="12"/>
      <c r="Q185" s="12"/>
      <c r="R185" s="12"/>
      <c r="S185" s="12"/>
    </row>
    <row r="186" spans="2:19" x14ac:dyDescent="0.3">
      <c r="B186" s="12"/>
      <c r="C186" s="12"/>
      <c r="D186" s="12"/>
      <c r="E186" s="12"/>
      <c r="F186" s="12"/>
      <c r="G186" s="12"/>
      <c r="H186" s="12"/>
      <c r="I186" s="12"/>
      <c r="J186" s="12"/>
      <c r="K186" s="12"/>
      <c r="L186" s="12"/>
      <c r="M186" s="12"/>
      <c r="N186" s="12"/>
      <c r="O186" s="12"/>
      <c r="P186" s="12"/>
      <c r="Q186" s="12"/>
      <c r="R186" s="12"/>
      <c r="S186" s="12"/>
    </row>
    <row r="187" spans="2:19" x14ac:dyDescent="0.3">
      <c r="B187" s="12"/>
      <c r="C187" s="12"/>
      <c r="D187" s="12"/>
      <c r="E187" s="12"/>
      <c r="F187" s="12"/>
      <c r="G187" s="12"/>
      <c r="H187" s="12"/>
      <c r="I187" s="12"/>
      <c r="J187" s="12"/>
      <c r="K187" s="12"/>
      <c r="L187" s="12"/>
      <c r="M187" s="12"/>
      <c r="N187" s="12"/>
      <c r="O187" s="12"/>
      <c r="P187" s="12"/>
      <c r="Q187" s="12"/>
      <c r="R187" s="12"/>
      <c r="S187" s="12"/>
    </row>
    <row r="188" spans="2:19" x14ac:dyDescent="0.3">
      <c r="B188" s="12"/>
      <c r="C188" s="12"/>
      <c r="D188" s="12"/>
      <c r="E188" s="12"/>
      <c r="F188" s="12"/>
      <c r="G188" s="12"/>
      <c r="H188" s="12"/>
      <c r="I188" s="12"/>
      <c r="J188" s="12"/>
      <c r="K188" s="12"/>
      <c r="L188" s="12"/>
      <c r="M188" s="12"/>
      <c r="N188" s="12"/>
      <c r="O188" s="12"/>
      <c r="P188" s="12"/>
      <c r="Q188" s="12"/>
      <c r="R188" s="12"/>
      <c r="S188" s="12"/>
    </row>
    <row r="189" spans="2:19" x14ac:dyDescent="0.3">
      <c r="B189" s="12"/>
      <c r="C189" s="12"/>
      <c r="D189" s="12"/>
      <c r="E189" s="12"/>
      <c r="F189" s="12"/>
      <c r="G189" s="12"/>
      <c r="H189" s="12"/>
      <c r="I189" s="12"/>
      <c r="J189" s="12"/>
      <c r="K189" s="12"/>
      <c r="L189" s="12"/>
      <c r="M189" s="12"/>
      <c r="N189" s="12"/>
      <c r="O189" s="12"/>
      <c r="P189" s="12"/>
      <c r="Q189" s="12"/>
      <c r="R189" s="12"/>
      <c r="S189" s="12"/>
    </row>
    <row r="190" spans="2:19" x14ac:dyDescent="0.3">
      <c r="B190" s="12"/>
      <c r="C190" s="12"/>
      <c r="D190" s="12"/>
      <c r="E190" s="12"/>
      <c r="F190" s="12"/>
      <c r="G190" s="12"/>
      <c r="H190" s="12"/>
      <c r="I190" s="12"/>
      <c r="J190" s="12"/>
      <c r="K190" s="12"/>
      <c r="L190" s="12"/>
      <c r="M190" s="12"/>
      <c r="N190" s="12"/>
      <c r="O190" s="12"/>
      <c r="P190" s="12"/>
      <c r="Q190" s="12"/>
      <c r="R190" s="12"/>
      <c r="S190" s="12"/>
    </row>
    <row r="191" spans="2:19" x14ac:dyDescent="0.3">
      <c r="B191" s="12"/>
      <c r="C191" s="12"/>
      <c r="D191" s="12"/>
      <c r="E191" s="12"/>
      <c r="F191" s="12"/>
      <c r="G191" s="12"/>
      <c r="H191" s="12"/>
      <c r="I191" s="12"/>
      <c r="J191" s="12"/>
      <c r="K191" s="12"/>
      <c r="L191" s="12"/>
      <c r="M191" s="12"/>
      <c r="N191" s="12"/>
      <c r="O191" s="12"/>
      <c r="P191" s="12"/>
      <c r="Q191" s="12"/>
      <c r="R191" s="12"/>
      <c r="S191" s="12"/>
    </row>
    <row r="192" spans="2:19" x14ac:dyDescent="0.3">
      <c r="B192" s="12"/>
      <c r="C192" s="12"/>
      <c r="D192" s="12"/>
      <c r="E192" s="12"/>
      <c r="F192" s="12"/>
      <c r="G192" s="12"/>
      <c r="H192" s="12"/>
      <c r="I192" s="12"/>
      <c r="J192" s="12"/>
      <c r="K192" s="12"/>
      <c r="L192" s="12"/>
      <c r="M192" s="12"/>
      <c r="N192" s="12"/>
      <c r="O192" s="12"/>
      <c r="P192" s="12"/>
      <c r="Q192" s="12"/>
      <c r="R192" s="12"/>
      <c r="S192" s="12"/>
    </row>
    <row r="193" spans="2:19" x14ac:dyDescent="0.3">
      <c r="B193" s="12"/>
      <c r="C193" s="12"/>
      <c r="D193" s="12"/>
      <c r="E193" s="12"/>
      <c r="F193" s="12"/>
      <c r="G193" s="12"/>
      <c r="H193" s="12"/>
      <c r="I193" s="12"/>
      <c r="J193" s="12"/>
      <c r="K193" s="12"/>
      <c r="L193" s="12"/>
      <c r="M193" s="12"/>
      <c r="N193" s="12"/>
      <c r="O193" s="12"/>
      <c r="P193" s="12"/>
      <c r="Q193" s="12"/>
      <c r="R193" s="12"/>
      <c r="S193" s="12"/>
    </row>
    <row r="194" spans="2:19" x14ac:dyDescent="0.3">
      <c r="B194" s="12"/>
      <c r="C194" s="12"/>
      <c r="D194" s="12"/>
      <c r="E194" s="12"/>
      <c r="F194" s="12"/>
      <c r="G194" s="12"/>
      <c r="H194" s="12"/>
      <c r="I194" s="12"/>
      <c r="J194" s="12"/>
      <c r="K194" s="12"/>
      <c r="L194" s="12"/>
      <c r="M194" s="12"/>
      <c r="N194" s="12"/>
      <c r="O194" s="12"/>
      <c r="P194" s="12"/>
      <c r="Q194" s="12"/>
      <c r="R194" s="12"/>
      <c r="S194" s="12"/>
    </row>
    <row r="195" spans="2:19" x14ac:dyDescent="0.3">
      <c r="B195" s="12"/>
      <c r="C195" s="12"/>
      <c r="D195" s="12"/>
      <c r="E195" s="12"/>
      <c r="F195" s="12"/>
      <c r="G195" s="12"/>
      <c r="H195" s="12"/>
      <c r="I195" s="12"/>
      <c r="J195" s="12"/>
      <c r="K195" s="12"/>
      <c r="L195" s="12"/>
      <c r="M195" s="12"/>
      <c r="N195" s="12"/>
      <c r="O195" s="12"/>
      <c r="P195" s="12"/>
      <c r="Q195" s="12"/>
      <c r="R195" s="12"/>
      <c r="S195" s="12"/>
    </row>
    <row r="196" spans="2:19" x14ac:dyDescent="0.3">
      <c r="B196" s="12"/>
      <c r="C196" s="12"/>
      <c r="D196" s="12"/>
      <c r="E196" s="12"/>
      <c r="F196" s="12"/>
      <c r="G196" s="12"/>
      <c r="H196" s="12"/>
      <c r="I196" s="12"/>
      <c r="J196" s="12"/>
      <c r="K196" s="12"/>
      <c r="L196" s="12"/>
      <c r="M196" s="12"/>
      <c r="N196" s="12"/>
      <c r="O196" s="12"/>
      <c r="P196" s="12"/>
      <c r="Q196" s="12"/>
      <c r="R196" s="12"/>
      <c r="S196" s="12"/>
    </row>
    <row r="197" spans="2:19" x14ac:dyDescent="0.3">
      <c r="B197" s="12"/>
      <c r="C197" s="12"/>
      <c r="D197" s="12"/>
      <c r="E197" s="12"/>
      <c r="F197" s="12"/>
      <c r="G197" s="12"/>
      <c r="H197" s="12"/>
      <c r="I197" s="12"/>
      <c r="J197" s="12"/>
      <c r="K197" s="12"/>
      <c r="L197" s="12"/>
      <c r="M197" s="12"/>
      <c r="N197" s="12"/>
      <c r="O197" s="12"/>
      <c r="P197" s="12"/>
      <c r="Q197" s="12"/>
      <c r="R197" s="12"/>
      <c r="S197" s="12"/>
    </row>
    <row r="198" spans="2:19" x14ac:dyDescent="0.3">
      <c r="B198" s="12"/>
      <c r="C198" s="12"/>
      <c r="D198" s="12"/>
      <c r="E198" s="12"/>
      <c r="F198" s="12"/>
      <c r="G198" s="12"/>
      <c r="H198" s="12"/>
      <c r="I198" s="12"/>
      <c r="J198" s="12"/>
      <c r="K198" s="12"/>
      <c r="L198" s="12"/>
      <c r="M198" s="12"/>
      <c r="N198" s="12"/>
      <c r="O198" s="12"/>
      <c r="P198" s="12"/>
      <c r="Q198" s="12"/>
      <c r="R198" s="12"/>
      <c r="S198" s="12"/>
    </row>
    <row r="199" spans="2:19" x14ac:dyDescent="0.3">
      <c r="B199" s="12"/>
      <c r="C199" s="12"/>
      <c r="D199" s="12"/>
      <c r="E199" s="12"/>
      <c r="F199" s="12"/>
      <c r="G199" s="12"/>
      <c r="H199" s="12"/>
      <c r="I199" s="12"/>
      <c r="J199" s="12"/>
      <c r="K199" s="12"/>
      <c r="L199" s="12"/>
      <c r="M199" s="12"/>
      <c r="N199" s="12"/>
      <c r="O199" s="12"/>
      <c r="P199" s="12"/>
      <c r="Q199" s="12"/>
      <c r="R199" s="12"/>
      <c r="S199" s="12"/>
    </row>
    <row r="200" spans="2:19" x14ac:dyDescent="0.3">
      <c r="B200" s="12"/>
      <c r="C200" s="12"/>
      <c r="D200" s="12"/>
      <c r="E200" s="12"/>
      <c r="F200" s="12"/>
      <c r="G200" s="12"/>
      <c r="H200" s="12"/>
      <c r="I200" s="12"/>
      <c r="J200" s="12"/>
      <c r="K200" s="12"/>
      <c r="L200" s="12"/>
      <c r="M200" s="12"/>
      <c r="N200" s="12"/>
      <c r="O200" s="12"/>
      <c r="P200" s="12"/>
      <c r="Q200" s="12"/>
      <c r="R200" s="12"/>
      <c r="S200" s="12"/>
    </row>
    <row r="201" spans="2:19" x14ac:dyDescent="0.3">
      <c r="B201" s="12"/>
      <c r="C201" s="12"/>
      <c r="D201" s="12"/>
      <c r="E201" s="12"/>
      <c r="F201" s="12"/>
      <c r="G201" s="12"/>
      <c r="H201" s="12"/>
      <c r="I201" s="12"/>
      <c r="J201" s="12"/>
      <c r="K201" s="12"/>
      <c r="L201" s="12"/>
      <c r="M201" s="12"/>
      <c r="N201" s="12"/>
      <c r="O201" s="12"/>
      <c r="P201" s="12"/>
      <c r="Q201" s="12"/>
      <c r="R201" s="12"/>
      <c r="S201" s="12"/>
    </row>
    <row r="202" spans="2:19" x14ac:dyDescent="0.3">
      <c r="B202" s="12"/>
      <c r="C202" s="12"/>
      <c r="D202" s="12"/>
      <c r="E202" s="12"/>
      <c r="F202" s="12"/>
      <c r="G202" s="12"/>
      <c r="H202" s="12"/>
      <c r="I202" s="12"/>
      <c r="J202" s="12"/>
      <c r="K202" s="12"/>
      <c r="L202" s="12"/>
      <c r="M202" s="12"/>
      <c r="N202" s="12"/>
      <c r="O202" s="12"/>
      <c r="P202" s="12"/>
      <c r="Q202" s="12"/>
      <c r="R202" s="12"/>
      <c r="S202" s="12"/>
    </row>
    <row r="203" spans="2:19" x14ac:dyDescent="0.3">
      <c r="B203" s="12"/>
      <c r="C203" s="12"/>
      <c r="D203" s="12"/>
      <c r="E203" s="12"/>
      <c r="F203" s="12"/>
      <c r="G203" s="12"/>
      <c r="H203" s="12"/>
      <c r="I203" s="12"/>
      <c r="J203" s="12"/>
      <c r="K203" s="12"/>
      <c r="L203" s="12"/>
      <c r="M203" s="12"/>
      <c r="N203" s="12"/>
      <c r="O203" s="12"/>
      <c r="P203" s="12"/>
      <c r="Q203" s="12"/>
      <c r="R203" s="12"/>
      <c r="S203" s="12"/>
    </row>
    <row r="204" spans="2:19" x14ac:dyDescent="0.3">
      <c r="B204" s="12"/>
      <c r="C204" s="12"/>
      <c r="D204" s="12"/>
      <c r="E204" s="12"/>
      <c r="F204" s="12"/>
      <c r="G204" s="12"/>
      <c r="H204" s="12"/>
      <c r="I204" s="12"/>
      <c r="J204" s="12"/>
      <c r="K204" s="12"/>
      <c r="L204" s="12"/>
      <c r="M204" s="12"/>
      <c r="N204" s="12"/>
      <c r="O204" s="12"/>
      <c r="P204" s="12"/>
      <c r="Q204" s="12"/>
      <c r="R204" s="12"/>
      <c r="S204" s="12"/>
    </row>
    <row r="205" spans="2:19" x14ac:dyDescent="0.3">
      <c r="B205" s="12"/>
      <c r="C205" s="12"/>
      <c r="D205" s="12"/>
      <c r="E205" s="12"/>
      <c r="F205" s="12"/>
      <c r="G205" s="12"/>
      <c r="H205" s="12"/>
      <c r="I205" s="12"/>
      <c r="J205" s="12"/>
      <c r="K205" s="12"/>
      <c r="L205" s="12"/>
      <c r="M205" s="12"/>
      <c r="N205" s="12"/>
      <c r="O205" s="12"/>
      <c r="P205" s="12"/>
      <c r="Q205" s="12"/>
      <c r="R205" s="12"/>
      <c r="S205" s="12"/>
    </row>
    <row r="206" spans="2:19" x14ac:dyDescent="0.3">
      <c r="B206" s="12"/>
      <c r="C206" s="12"/>
      <c r="D206" s="12"/>
      <c r="E206" s="12"/>
      <c r="F206" s="12"/>
      <c r="G206" s="12"/>
      <c r="H206" s="12"/>
      <c r="I206" s="12"/>
      <c r="J206" s="12"/>
      <c r="K206" s="12"/>
      <c r="L206" s="12"/>
      <c r="M206" s="12"/>
      <c r="N206" s="12"/>
      <c r="O206" s="12"/>
      <c r="P206" s="12"/>
      <c r="Q206" s="12"/>
      <c r="R206" s="12"/>
      <c r="S206" s="12"/>
    </row>
    <row r="207" spans="2:19" x14ac:dyDescent="0.3">
      <c r="B207" s="12"/>
      <c r="C207" s="12"/>
      <c r="D207" s="12"/>
      <c r="E207" s="12"/>
      <c r="F207" s="12"/>
      <c r="G207" s="12"/>
      <c r="H207" s="12"/>
      <c r="I207" s="12"/>
      <c r="J207" s="12"/>
      <c r="K207" s="12"/>
      <c r="L207" s="12"/>
      <c r="M207" s="12"/>
      <c r="N207" s="12"/>
      <c r="O207" s="12"/>
      <c r="P207" s="12"/>
      <c r="Q207" s="12"/>
      <c r="R207" s="12"/>
      <c r="S207" s="12"/>
    </row>
    <row r="208" spans="2:19" x14ac:dyDescent="0.3">
      <c r="B208" s="12"/>
      <c r="C208" s="12"/>
      <c r="D208" s="12"/>
      <c r="E208" s="12"/>
      <c r="F208" s="12"/>
      <c r="G208" s="12"/>
      <c r="H208" s="12"/>
      <c r="I208" s="12"/>
      <c r="J208" s="12"/>
      <c r="K208" s="12"/>
      <c r="L208" s="12"/>
      <c r="M208" s="12"/>
      <c r="N208" s="12"/>
      <c r="O208" s="12"/>
      <c r="P208" s="12"/>
      <c r="Q208" s="12"/>
      <c r="R208" s="12"/>
      <c r="S208" s="12"/>
    </row>
    <row r="209" spans="2:19" x14ac:dyDescent="0.3">
      <c r="B209" s="12"/>
      <c r="C209" s="12"/>
      <c r="D209" s="12"/>
      <c r="E209" s="12"/>
      <c r="F209" s="12"/>
      <c r="G209" s="12"/>
      <c r="H209" s="12"/>
      <c r="I209" s="12"/>
      <c r="J209" s="12"/>
      <c r="K209" s="12"/>
      <c r="L209" s="12"/>
      <c r="M209" s="12"/>
      <c r="N209" s="12"/>
      <c r="O209" s="12"/>
      <c r="P209" s="12"/>
      <c r="Q209" s="12"/>
      <c r="R209" s="12"/>
      <c r="S209" s="12"/>
    </row>
    <row r="210" spans="2:19" x14ac:dyDescent="0.3">
      <c r="B210" s="12"/>
      <c r="C210" s="12"/>
      <c r="D210" s="12"/>
      <c r="E210" s="12"/>
      <c r="F210" s="12"/>
      <c r="G210" s="12"/>
      <c r="H210" s="12"/>
      <c r="I210" s="12"/>
      <c r="J210" s="12"/>
      <c r="K210" s="12"/>
      <c r="L210" s="12"/>
      <c r="M210" s="12"/>
      <c r="N210" s="12"/>
      <c r="O210" s="12"/>
      <c r="P210" s="12"/>
      <c r="Q210" s="12"/>
      <c r="R210" s="12"/>
      <c r="S210" s="12"/>
    </row>
    <row r="211" spans="2:19" x14ac:dyDescent="0.3">
      <c r="B211" s="12"/>
      <c r="C211" s="12"/>
      <c r="D211" s="12"/>
      <c r="E211" s="12"/>
      <c r="F211" s="12"/>
      <c r="G211" s="12"/>
      <c r="H211" s="12"/>
      <c r="I211" s="12"/>
      <c r="J211" s="12"/>
      <c r="K211" s="12"/>
      <c r="L211" s="12"/>
      <c r="M211" s="12"/>
      <c r="N211" s="12"/>
      <c r="O211" s="12"/>
      <c r="P211" s="12"/>
      <c r="Q211" s="12"/>
      <c r="R211" s="12"/>
      <c r="S211" s="12"/>
    </row>
    <row r="212" spans="2:19" x14ac:dyDescent="0.3">
      <c r="B212" s="12"/>
      <c r="C212" s="12"/>
      <c r="D212" s="12"/>
      <c r="E212" s="12"/>
      <c r="F212" s="12"/>
      <c r="G212" s="12"/>
      <c r="H212" s="12"/>
      <c r="I212" s="12"/>
      <c r="J212" s="12"/>
      <c r="K212" s="12"/>
      <c r="L212" s="12"/>
      <c r="M212" s="12"/>
      <c r="N212" s="12"/>
      <c r="O212" s="12"/>
      <c r="P212" s="12"/>
      <c r="Q212" s="12"/>
      <c r="R212" s="12"/>
      <c r="S212" s="12"/>
    </row>
    <row r="213" spans="2:19" x14ac:dyDescent="0.3">
      <c r="B213" s="12"/>
      <c r="C213" s="12"/>
      <c r="D213" s="12"/>
      <c r="E213" s="12"/>
      <c r="F213" s="12"/>
      <c r="G213" s="12"/>
      <c r="H213" s="12"/>
      <c r="I213" s="12"/>
      <c r="J213" s="12"/>
      <c r="K213" s="12"/>
      <c r="L213" s="12"/>
      <c r="M213" s="12"/>
      <c r="N213" s="12"/>
      <c r="O213" s="12"/>
      <c r="P213" s="12"/>
      <c r="Q213" s="12"/>
      <c r="R213" s="12"/>
      <c r="S213" s="12"/>
    </row>
    <row r="214" spans="2:19" x14ac:dyDescent="0.3">
      <c r="B214" s="12"/>
      <c r="C214" s="12"/>
      <c r="D214" s="12"/>
      <c r="E214" s="12"/>
      <c r="F214" s="12"/>
      <c r="G214" s="12"/>
      <c r="H214" s="12"/>
      <c r="I214" s="12"/>
      <c r="J214" s="12"/>
      <c r="K214" s="12"/>
      <c r="L214" s="12"/>
      <c r="M214" s="12"/>
      <c r="N214" s="12"/>
      <c r="O214" s="12"/>
      <c r="P214" s="12"/>
      <c r="Q214" s="12"/>
      <c r="R214" s="12"/>
      <c r="S214" s="12"/>
    </row>
    <row r="215" spans="2:19" x14ac:dyDescent="0.3">
      <c r="B215" s="12"/>
      <c r="C215" s="12"/>
      <c r="D215" s="12"/>
      <c r="E215" s="12"/>
      <c r="F215" s="12"/>
      <c r="G215" s="12"/>
      <c r="H215" s="12"/>
      <c r="I215" s="12"/>
      <c r="J215" s="12"/>
      <c r="K215" s="12"/>
      <c r="L215" s="12"/>
      <c r="M215" s="12"/>
      <c r="N215" s="12"/>
      <c r="O215" s="12"/>
      <c r="P215" s="12"/>
      <c r="Q215" s="12"/>
      <c r="R215" s="12"/>
      <c r="S215" s="12"/>
    </row>
    <row r="216" spans="2:19" x14ac:dyDescent="0.3">
      <c r="B216" s="12"/>
      <c r="C216" s="12"/>
      <c r="D216" s="12"/>
      <c r="E216" s="12"/>
      <c r="F216" s="12"/>
      <c r="G216" s="12"/>
      <c r="H216" s="12"/>
      <c r="I216" s="12"/>
      <c r="J216" s="12"/>
      <c r="K216" s="12"/>
      <c r="L216" s="12"/>
      <c r="M216" s="12"/>
      <c r="N216" s="12"/>
      <c r="O216" s="12"/>
      <c r="P216" s="12"/>
      <c r="Q216" s="12"/>
      <c r="R216" s="12"/>
      <c r="S216" s="12"/>
    </row>
    <row r="217" spans="2:19" x14ac:dyDescent="0.3">
      <c r="B217" s="12"/>
      <c r="C217" s="12"/>
      <c r="D217" s="12"/>
      <c r="E217" s="12"/>
      <c r="F217" s="12"/>
      <c r="G217" s="12"/>
      <c r="H217" s="12"/>
      <c r="I217" s="12"/>
      <c r="J217" s="12"/>
      <c r="K217" s="12"/>
      <c r="L217" s="12"/>
      <c r="M217" s="12"/>
      <c r="N217" s="12"/>
      <c r="O217" s="12"/>
      <c r="P217" s="12"/>
      <c r="Q217" s="12"/>
      <c r="R217" s="12"/>
      <c r="S217" s="12"/>
    </row>
    <row r="218" spans="2:19" x14ac:dyDescent="0.3">
      <c r="B218" s="12"/>
      <c r="C218" s="12"/>
      <c r="D218" s="12"/>
      <c r="E218" s="12"/>
      <c r="F218" s="12"/>
      <c r="G218" s="12"/>
      <c r="H218" s="12"/>
      <c r="I218" s="12"/>
      <c r="J218" s="12"/>
      <c r="K218" s="12"/>
      <c r="L218" s="12"/>
      <c r="M218" s="12"/>
      <c r="N218" s="12"/>
      <c r="O218" s="12"/>
      <c r="P218" s="12"/>
      <c r="Q218" s="12"/>
      <c r="R218" s="12"/>
      <c r="S218" s="12"/>
    </row>
    <row r="219" spans="2:19" x14ac:dyDescent="0.3">
      <c r="B219" s="12"/>
      <c r="C219" s="12"/>
      <c r="D219" s="12"/>
      <c r="E219" s="12"/>
      <c r="F219" s="12"/>
      <c r="G219" s="12"/>
      <c r="H219" s="12"/>
      <c r="I219" s="12"/>
      <c r="J219" s="12"/>
      <c r="K219" s="12"/>
      <c r="L219" s="12"/>
      <c r="M219" s="12"/>
      <c r="N219" s="12"/>
      <c r="O219" s="12"/>
      <c r="P219" s="12"/>
      <c r="Q219" s="12"/>
      <c r="R219" s="12"/>
      <c r="S219" s="12"/>
    </row>
    <row r="220" spans="2:19" x14ac:dyDescent="0.3">
      <c r="B220" s="12"/>
      <c r="C220" s="12"/>
      <c r="D220" s="12"/>
      <c r="E220" s="12"/>
      <c r="F220" s="12"/>
      <c r="G220" s="12"/>
      <c r="H220" s="12"/>
      <c r="I220" s="12"/>
      <c r="J220" s="12"/>
      <c r="K220" s="12"/>
      <c r="L220" s="12"/>
      <c r="M220" s="12"/>
      <c r="N220" s="12"/>
      <c r="O220" s="12"/>
      <c r="P220" s="12"/>
      <c r="Q220" s="12"/>
      <c r="R220" s="12"/>
      <c r="S220" s="12"/>
    </row>
    <row r="221" spans="2:19" x14ac:dyDescent="0.3">
      <c r="B221" s="12"/>
      <c r="C221" s="12"/>
      <c r="D221" s="12"/>
      <c r="E221" s="12"/>
      <c r="F221" s="12"/>
      <c r="G221" s="12"/>
      <c r="H221" s="12"/>
      <c r="I221" s="12"/>
      <c r="J221" s="12"/>
      <c r="K221" s="12"/>
      <c r="L221" s="12"/>
      <c r="M221" s="12"/>
      <c r="N221" s="12"/>
      <c r="O221" s="12"/>
      <c r="P221" s="12"/>
      <c r="Q221" s="12"/>
      <c r="R221" s="12"/>
      <c r="S221" s="12"/>
    </row>
    <row r="222" spans="2:19" x14ac:dyDescent="0.3">
      <c r="B222" s="12"/>
      <c r="C222" s="12"/>
      <c r="D222" s="12"/>
      <c r="E222" s="12"/>
      <c r="F222" s="12"/>
      <c r="G222" s="12"/>
      <c r="H222" s="12"/>
      <c r="I222" s="12"/>
      <c r="J222" s="12"/>
      <c r="K222" s="12"/>
      <c r="L222" s="12"/>
      <c r="M222" s="12"/>
      <c r="N222" s="12"/>
      <c r="O222" s="12"/>
      <c r="P222" s="12"/>
      <c r="Q222" s="12"/>
      <c r="R222" s="12"/>
      <c r="S222" s="12"/>
    </row>
    <row r="223" spans="2:19" x14ac:dyDescent="0.3">
      <c r="B223" s="12"/>
      <c r="C223" s="12"/>
      <c r="D223" s="12"/>
      <c r="E223" s="12"/>
      <c r="F223" s="12"/>
      <c r="G223" s="12"/>
      <c r="H223" s="12"/>
      <c r="I223" s="12"/>
      <c r="J223" s="12"/>
      <c r="K223" s="12"/>
      <c r="L223" s="12"/>
      <c r="M223" s="12"/>
      <c r="N223" s="12"/>
      <c r="O223" s="12"/>
      <c r="P223" s="12"/>
      <c r="Q223" s="12"/>
      <c r="R223" s="12"/>
      <c r="S223" s="12"/>
    </row>
    <row r="224" spans="2:19" x14ac:dyDescent="0.3">
      <c r="B224" s="12"/>
      <c r="C224" s="12"/>
      <c r="D224" s="12"/>
      <c r="E224" s="12"/>
      <c r="F224" s="12"/>
      <c r="G224" s="12"/>
      <c r="H224" s="12"/>
      <c r="I224" s="12"/>
      <c r="J224" s="12"/>
      <c r="K224" s="12"/>
      <c r="L224" s="12"/>
      <c r="M224" s="12"/>
      <c r="N224" s="12"/>
      <c r="O224" s="12"/>
      <c r="P224" s="12"/>
      <c r="Q224" s="12"/>
      <c r="R224" s="12"/>
      <c r="S224" s="12"/>
    </row>
    <row r="225" spans="2:19" x14ac:dyDescent="0.3">
      <c r="B225" s="12"/>
      <c r="C225" s="12"/>
      <c r="D225" s="12"/>
      <c r="E225" s="12"/>
      <c r="F225" s="12"/>
      <c r="G225" s="12"/>
      <c r="H225" s="12"/>
      <c r="I225" s="12"/>
      <c r="J225" s="12"/>
      <c r="K225" s="12"/>
      <c r="L225" s="12"/>
      <c r="M225" s="12"/>
      <c r="N225" s="12"/>
      <c r="O225" s="12"/>
      <c r="P225" s="12"/>
      <c r="Q225" s="12"/>
      <c r="R225" s="12"/>
      <c r="S225" s="12"/>
    </row>
    <row r="226" spans="2:19" x14ac:dyDescent="0.3">
      <c r="B226" s="12"/>
      <c r="C226" s="12"/>
      <c r="D226" s="12"/>
      <c r="E226" s="12"/>
      <c r="F226" s="12"/>
      <c r="G226" s="12"/>
      <c r="H226" s="12"/>
      <c r="I226" s="12"/>
      <c r="J226" s="12"/>
      <c r="K226" s="12"/>
      <c r="L226" s="12"/>
      <c r="M226" s="12"/>
      <c r="N226" s="12"/>
      <c r="O226" s="12"/>
      <c r="P226" s="12"/>
      <c r="Q226" s="12"/>
      <c r="R226" s="12"/>
      <c r="S226" s="12"/>
    </row>
    <row r="227" spans="2:19" x14ac:dyDescent="0.3">
      <c r="B227" s="12"/>
      <c r="C227" s="12"/>
      <c r="D227" s="12"/>
      <c r="E227" s="12"/>
      <c r="F227" s="12"/>
      <c r="G227" s="12"/>
      <c r="H227" s="12"/>
      <c r="I227" s="12"/>
      <c r="J227" s="12"/>
      <c r="K227" s="12"/>
      <c r="L227" s="12"/>
      <c r="M227" s="12"/>
      <c r="N227" s="12"/>
      <c r="O227" s="12"/>
      <c r="P227" s="12"/>
      <c r="Q227" s="12"/>
      <c r="R227" s="12"/>
      <c r="S227" s="12"/>
    </row>
    <row r="228" spans="2:19" x14ac:dyDescent="0.3">
      <c r="B228" s="12"/>
      <c r="C228" s="12"/>
      <c r="D228" s="12"/>
      <c r="E228" s="12"/>
      <c r="F228" s="12"/>
      <c r="G228" s="12"/>
      <c r="H228" s="12"/>
      <c r="I228" s="12"/>
      <c r="J228" s="12"/>
      <c r="K228" s="12"/>
      <c r="L228" s="12"/>
      <c r="M228" s="12"/>
      <c r="N228" s="12"/>
      <c r="O228" s="12"/>
      <c r="P228" s="12"/>
      <c r="Q228" s="12"/>
      <c r="R228" s="12"/>
      <c r="S228" s="12"/>
    </row>
    <row r="229" spans="2:19" x14ac:dyDescent="0.3">
      <c r="B229" s="12"/>
      <c r="C229" s="12"/>
      <c r="D229" s="12"/>
      <c r="E229" s="12"/>
      <c r="F229" s="12"/>
      <c r="G229" s="12"/>
      <c r="H229" s="12"/>
      <c r="I229" s="12"/>
      <c r="J229" s="12"/>
      <c r="K229" s="12"/>
      <c r="L229" s="12"/>
      <c r="M229" s="12"/>
      <c r="N229" s="12"/>
      <c r="O229" s="12"/>
      <c r="P229" s="12"/>
      <c r="Q229" s="12"/>
      <c r="R229" s="12"/>
      <c r="S229" s="12"/>
    </row>
    <row r="230" spans="2:19" x14ac:dyDescent="0.3">
      <c r="B230" s="12"/>
      <c r="C230" s="12"/>
      <c r="D230" s="12"/>
      <c r="E230" s="12"/>
      <c r="F230" s="12"/>
      <c r="G230" s="12"/>
      <c r="H230" s="12"/>
      <c r="I230" s="12"/>
      <c r="J230" s="12"/>
      <c r="K230" s="12"/>
      <c r="L230" s="12"/>
      <c r="M230" s="12"/>
      <c r="N230" s="12"/>
      <c r="O230" s="12"/>
      <c r="P230" s="12"/>
      <c r="Q230" s="12"/>
      <c r="R230" s="12"/>
      <c r="S230" s="12"/>
    </row>
    <row r="231" spans="2:19" x14ac:dyDescent="0.3">
      <c r="B231" s="12"/>
      <c r="C231" s="12"/>
      <c r="D231" s="12"/>
      <c r="E231" s="12"/>
      <c r="F231" s="12"/>
      <c r="G231" s="12"/>
      <c r="H231" s="12"/>
      <c r="I231" s="12"/>
      <c r="J231" s="12"/>
      <c r="K231" s="12"/>
      <c r="L231" s="12"/>
      <c r="M231" s="12"/>
      <c r="N231" s="12"/>
      <c r="O231" s="12"/>
      <c r="P231" s="12"/>
      <c r="Q231" s="12"/>
      <c r="R231" s="12"/>
      <c r="S231" s="12"/>
    </row>
    <row r="232" spans="2:19" x14ac:dyDescent="0.3">
      <c r="B232" s="12"/>
      <c r="C232" s="12"/>
      <c r="D232" s="12"/>
      <c r="E232" s="12"/>
      <c r="F232" s="12"/>
      <c r="G232" s="12"/>
      <c r="H232" s="12"/>
      <c r="I232" s="12"/>
      <c r="J232" s="12"/>
      <c r="K232" s="12"/>
      <c r="L232" s="12"/>
      <c r="M232" s="12"/>
      <c r="N232" s="12"/>
      <c r="O232" s="12"/>
      <c r="P232" s="12"/>
      <c r="Q232" s="12"/>
      <c r="R232" s="12"/>
      <c r="S232" s="12"/>
    </row>
    <row r="233" spans="2:19" x14ac:dyDescent="0.3">
      <c r="B233" s="12"/>
      <c r="C233" s="12"/>
      <c r="D233" s="12"/>
      <c r="E233" s="12"/>
      <c r="F233" s="12"/>
      <c r="G233" s="12"/>
      <c r="H233" s="12"/>
      <c r="I233" s="12"/>
      <c r="J233" s="12"/>
      <c r="K233" s="12"/>
      <c r="L233" s="12"/>
      <c r="M233" s="12"/>
      <c r="N233" s="12"/>
      <c r="O233" s="12"/>
      <c r="P233" s="12"/>
      <c r="Q233" s="12"/>
      <c r="R233" s="12"/>
      <c r="S233" s="12"/>
    </row>
    <row r="234" spans="2:19" x14ac:dyDescent="0.3">
      <c r="B234" s="12"/>
      <c r="C234" s="12"/>
      <c r="D234" s="12"/>
      <c r="E234" s="12"/>
      <c r="F234" s="12"/>
      <c r="G234" s="12"/>
      <c r="H234" s="12"/>
      <c r="I234" s="12"/>
      <c r="J234" s="12"/>
      <c r="K234" s="12"/>
      <c r="L234" s="12"/>
      <c r="M234" s="12"/>
      <c r="N234" s="12"/>
      <c r="O234" s="12"/>
      <c r="P234" s="12"/>
      <c r="Q234" s="12"/>
      <c r="R234" s="12"/>
      <c r="S234" s="12"/>
    </row>
    <row r="235" spans="2:19" x14ac:dyDescent="0.3">
      <c r="B235" s="12"/>
      <c r="C235" s="12"/>
      <c r="D235" s="12"/>
      <c r="E235" s="12"/>
      <c r="F235" s="12"/>
      <c r="G235" s="12"/>
      <c r="H235" s="12"/>
      <c r="I235" s="12"/>
      <c r="J235" s="12"/>
      <c r="K235" s="12"/>
      <c r="L235" s="12"/>
      <c r="M235" s="12"/>
      <c r="N235" s="12"/>
      <c r="O235" s="12"/>
      <c r="P235" s="12"/>
      <c r="Q235" s="12"/>
      <c r="R235" s="12"/>
      <c r="S235" s="12"/>
    </row>
    <row r="236" spans="2:19" x14ac:dyDescent="0.3">
      <c r="B236" s="12"/>
      <c r="C236" s="12"/>
      <c r="D236" s="12"/>
      <c r="E236" s="12"/>
      <c r="F236" s="12"/>
      <c r="G236" s="12"/>
      <c r="H236" s="12"/>
      <c r="I236" s="12"/>
      <c r="J236" s="12"/>
      <c r="K236" s="12"/>
      <c r="L236" s="12"/>
      <c r="M236" s="12"/>
      <c r="N236" s="12"/>
      <c r="O236" s="12"/>
      <c r="P236" s="12"/>
      <c r="Q236" s="12"/>
      <c r="R236" s="12"/>
      <c r="S236" s="12"/>
    </row>
    <row r="237" spans="2:19" x14ac:dyDescent="0.3">
      <c r="B237" s="12"/>
      <c r="C237" s="12"/>
      <c r="D237" s="12"/>
      <c r="E237" s="12"/>
      <c r="F237" s="12"/>
      <c r="G237" s="12"/>
      <c r="H237" s="12"/>
      <c r="I237" s="12"/>
      <c r="J237" s="12"/>
      <c r="K237" s="12"/>
      <c r="L237" s="12"/>
      <c r="M237" s="12"/>
      <c r="N237" s="12"/>
      <c r="O237" s="12"/>
      <c r="P237" s="12"/>
      <c r="Q237" s="12"/>
      <c r="R237" s="12"/>
      <c r="S237" s="12"/>
    </row>
    <row r="238" spans="2:19" x14ac:dyDescent="0.3">
      <c r="B238" s="12"/>
      <c r="C238" s="12"/>
      <c r="D238" s="12"/>
      <c r="E238" s="12"/>
      <c r="F238" s="12"/>
      <c r="G238" s="12"/>
      <c r="H238" s="12"/>
      <c r="I238" s="12"/>
      <c r="J238" s="12"/>
      <c r="K238" s="12"/>
      <c r="L238" s="12"/>
      <c r="M238" s="12"/>
      <c r="N238" s="12"/>
      <c r="O238" s="12"/>
      <c r="P238" s="12"/>
      <c r="Q238" s="12"/>
      <c r="R238" s="12"/>
      <c r="S238" s="12"/>
    </row>
    <row r="239" spans="2:19" x14ac:dyDescent="0.3">
      <c r="B239" s="12"/>
      <c r="C239" s="12"/>
      <c r="D239" s="12"/>
      <c r="E239" s="12"/>
      <c r="F239" s="12"/>
      <c r="G239" s="12"/>
      <c r="H239" s="12"/>
      <c r="I239" s="12"/>
      <c r="J239" s="12"/>
      <c r="K239" s="12"/>
      <c r="L239" s="12"/>
      <c r="M239" s="12"/>
      <c r="N239" s="12"/>
      <c r="O239" s="12"/>
      <c r="P239" s="12"/>
      <c r="Q239" s="12"/>
      <c r="R239" s="12"/>
      <c r="S239" s="12"/>
    </row>
    <row r="240" spans="2:19" x14ac:dyDescent="0.3">
      <c r="B240" s="12"/>
      <c r="C240" s="12"/>
      <c r="D240" s="12"/>
      <c r="E240" s="12"/>
      <c r="F240" s="12"/>
      <c r="G240" s="12"/>
      <c r="H240" s="12"/>
      <c r="I240" s="12"/>
      <c r="J240" s="12"/>
      <c r="K240" s="12"/>
      <c r="L240" s="12"/>
      <c r="M240" s="12"/>
      <c r="N240" s="12"/>
      <c r="O240" s="12"/>
      <c r="P240" s="12"/>
      <c r="Q240" s="12"/>
      <c r="R240" s="12"/>
      <c r="S240" s="12"/>
    </row>
    <row r="241" spans="2:19" x14ac:dyDescent="0.3">
      <c r="B241" s="12"/>
      <c r="C241" s="12"/>
      <c r="D241" s="12"/>
      <c r="E241" s="12"/>
      <c r="F241" s="12"/>
      <c r="G241" s="12"/>
      <c r="H241" s="12"/>
      <c r="I241" s="12"/>
      <c r="J241" s="12"/>
      <c r="K241" s="12"/>
      <c r="L241" s="12"/>
      <c r="M241" s="12"/>
      <c r="N241" s="12"/>
      <c r="O241" s="12"/>
      <c r="P241" s="12"/>
      <c r="Q241" s="12"/>
      <c r="R241" s="12"/>
      <c r="S241" s="12"/>
    </row>
    <row r="242" spans="2:19" x14ac:dyDescent="0.3">
      <c r="B242" s="12"/>
      <c r="C242" s="12"/>
      <c r="D242" s="12"/>
      <c r="E242" s="12"/>
      <c r="F242" s="12"/>
      <c r="G242" s="12"/>
      <c r="H242" s="12"/>
      <c r="I242" s="12"/>
      <c r="J242" s="12"/>
      <c r="K242" s="12"/>
      <c r="L242" s="12"/>
      <c r="M242" s="12"/>
      <c r="N242" s="12"/>
      <c r="O242" s="12"/>
      <c r="P242" s="12"/>
      <c r="Q242" s="12"/>
      <c r="R242" s="12"/>
      <c r="S242" s="12"/>
    </row>
    <row r="243" spans="2:19" x14ac:dyDescent="0.3">
      <c r="B243" s="12"/>
      <c r="C243" s="12"/>
      <c r="D243" s="12"/>
      <c r="E243" s="12"/>
      <c r="F243" s="12"/>
      <c r="G243" s="12"/>
      <c r="H243" s="12"/>
      <c r="I243" s="12"/>
      <c r="J243" s="12"/>
      <c r="K243" s="12"/>
      <c r="L243" s="12"/>
      <c r="M243" s="12"/>
      <c r="N243" s="12"/>
      <c r="O243" s="12"/>
      <c r="P243" s="12"/>
      <c r="Q243" s="12"/>
      <c r="R243" s="12"/>
      <c r="S243" s="12"/>
    </row>
    <row r="244" spans="2:19" x14ac:dyDescent="0.3">
      <c r="B244" s="12"/>
      <c r="C244" s="12"/>
      <c r="D244" s="12"/>
      <c r="E244" s="12"/>
      <c r="F244" s="12"/>
      <c r="G244" s="12"/>
      <c r="H244" s="12"/>
      <c r="I244" s="12"/>
      <c r="J244" s="12"/>
      <c r="K244" s="12"/>
      <c r="L244" s="12"/>
      <c r="M244" s="12"/>
      <c r="N244" s="12"/>
      <c r="O244" s="12"/>
      <c r="P244" s="12"/>
      <c r="Q244" s="12"/>
      <c r="R244" s="12"/>
      <c r="S244" s="12"/>
    </row>
    <row r="245" spans="2:19" x14ac:dyDescent="0.3">
      <c r="B245" s="12"/>
      <c r="C245" s="12"/>
      <c r="D245" s="12"/>
      <c r="E245" s="12"/>
      <c r="F245" s="12"/>
      <c r="G245" s="12"/>
      <c r="H245" s="12"/>
      <c r="I245" s="12"/>
      <c r="J245" s="12"/>
      <c r="K245" s="12"/>
      <c r="L245" s="12"/>
      <c r="M245" s="12"/>
      <c r="N245" s="12"/>
      <c r="O245" s="12"/>
      <c r="P245" s="12"/>
      <c r="Q245" s="12"/>
      <c r="R245" s="12"/>
      <c r="S245" s="12"/>
    </row>
    <row r="246" spans="2:19" x14ac:dyDescent="0.3">
      <c r="B246" s="12"/>
      <c r="C246" s="12"/>
      <c r="D246" s="12"/>
      <c r="E246" s="12"/>
      <c r="F246" s="12"/>
      <c r="G246" s="12"/>
      <c r="H246" s="12"/>
      <c r="I246" s="12"/>
      <c r="J246" s="12"/>
      <c r="K246" s="12"/>
      <c r="L246" s="12"/>
      <c r="M246" s="12"/>
      <c r="N246" s="12"/>
      <c r="O246" s="12"/>
      <c r="P246" s="12"/>
      <c r="Q246" s="12"/>
      <c r="R246" s="12"/>
      <c r="S246" s="12"/>
    </row>
    <row r="247" spans="2:19" x14ac:dyDescent="0.3">
      <c r="B247" s="12"/>
      <c r="C247" s="12"/>
      <c r="D247" s="12"/>
      <c r="E247" s="12"/>
      <c r="F247" s="12"/>
      <c r="G247" s="12"/>
      <c r="H247" s="12"/>
      <c r="I247" s="12"/>
      <c r="J247" s="12"/>
      <c r="K247" s="12"/>
      <c r="L247" s="12"/>
      <c r="M247" s="12"/>
      <c r="N247" s="12"/>
      <c r="O247" s="12"/>
      <c r="P247" s="12"/>
      <c r="Q247" s="12"/>
      <c r="R247" s="12"/>
      <c r="S247" s="12"/>
    </row>
    <row r="248" spans="2:19" x14ac:dyDescent="0.3">
      <c r="B248" s="12"/>
      <c r="C248" s="12"/>
      <c r="D248" s="12"/>
      <c r="E248" s="12"/>
      <c r="F248" s="12"/>
      <c r="G248" s="12"/>
      <c r="H248" s="12"/>
      <c r="I248" s="12"/>
      <c r="J248" s="12"/>
      <c r="K248" s="12"/>
      <c r="L248" s="12"/>
      <c r="M248" s="12"/>
      <c r="N248" s="12"/>
      <c r="O248" s="12"/>
      <c r="P248" s="12"/>
      <c r="Q248" s="12"/>
      <c r="R248" s="12"/>
      <c r="S248" s="12"/>
    </row>
    <row r="249" spans="2:19" x14ac:dyDescent="0.3">
      <c r="B249" s="12"/>
      <c r="C249" s="12"/>
      <c r="D249" s="12"/>
      <c r="E249" s="12"/>
      <c r="F249" s="12"/>
      <c r="G249" s="12"/>
      <c r="H249" s="12"/>
      <c r="I249" s="12"/>
      <c r="J249" s="12"/>
      <c r="K249" s="12"/>
      <c r="L249" s="12"/>
      <c r="M249" s="12"/>
      <c r="N249" s="12"/>
      <c r="O249" s="12"/>
      <c r="P249" s="12"/>
      <c r="Q249" s="12"/>
      <c r="R249" s="12"/>
      <c r="S249" s="12"/>
    </row>
    <row r="250" spans="2:19" x14ac:dyDescent="0.3">
      <c r="B250" s="12"/>
      <c r="C250" s="12"/>
      <c r="D250" s="12"/>
      <c r="E250" s="12"/>
      <c r="F250" s="12"/>
      <c r="G250" s="12"/>
      <c r="H250" s="12"/>
      <c r="I250" s="12"/>
      <c r="J250" s="12"/>
      <c r="K250" s="12"/>
      <c r="L250" s="12"/>
      <c r="M250" s="12"/>
      <c r="N250" s="12"/>
      <c r="O250" s="12"/>
      <c r="P250" s="12"/>
      <c r="Q250" s="12"/>
      <c r="R250" s="12"/>
      <c r="S250" s="12"/>
    </row>
    <row r="251" spans="2:19" x14ac:dyDescent="0.3">
      <c r="B251" s="12"/>
      <c r="C251" s="12"/>
      <c r="D251" s="12"/>
      <c r="E251" s="12"/>
      <c r="F251" s="12"/>
      <c r="G251" s="12"/>
      <c r="H251" s="12"/>
      <c r="I251" s="12"/>
      <c r="J251" s="12"/>
      <c r="K251" s="12"/>
      <c r="L251" s="12"/>
      <c r="M251" s="12"/>
      <c r="N251" s="12"/>
      <c r="O251" s="12"/>
      <c r="P251" s="12"/>
      <c r="Q251" s="12"/>
      <c r="R251" s="12"/>
      <c r="S251" s="12"/>
    </row>
    <row r="252" spans="2:19" x14ac:dyDescent="0.3">
      <c r="B252" s="12"/>
      <c r="C252" s="12"/>
      <c r="D252" s="12"/>
      <c r="E252" s="12"/>
      <c r="F252" s="12"/>
      <c r="G252" s="12"/>
      <c r="H252" s="12"/>
      <c r="I252" s="12"/>
      <c r="J252" s="12"/>
      <c r="K252" s="12"/>
      <c r="L252" s="12"/>
      <c r="M252" s="12"/>
      <c r="N252" s="12"/>
      <c r="O252" s="12"/>
      <c r="P252" s="12"/>
      <c r="Q252" s="12"/>
      <c r="R252" s="12"/>
      <c r="S252" s="12"/>
    </row>
    <row r="253" spans="2:19" x14ac:dyDescent="0.3">
      <c r="B253" s="12"/>
      <c r="C253" s="12"/>
      <c r="D253" s="12"/>
      <c r="E253" s="12"/>
      <c r="F253" s="12"/>
      <c r="G253" s="12"/>
      <c r="H253" s="12"/>
      <c r="I253" s="12"/>
      <c r="J253" s="12"/>
      <c r="K253" s="12"/>
      <c r="L253" s="12"/>
      <c r="M253" s="12"/>
      <c r="N253" s="12"/>
      <c r="O253" s="12"/>
      <c r="P253" s="12"/>
      <c r="Q253" s="12"/>
      <c r="R253" s="12"/>
      <c r="S253" s="12"/>
    </row>
    <row r="254" spans="2:19" x14ac:dyDescent="0.3">
      <c r="B254" s="12"/>
      <c r="C254" s="12"/>
      <c r="D254" s="12"/>
      <c r="E254" s="12"/>
      <c r="F254" s="12"/>
      <c r="G254" s="12"/>
      <c r="H254" s="12"/>
      <c r="I254" s="12"/>
      <c r="J254" s="12"/>
      <c r="K254" s="12"/>
      <c r="L254" s="12"/>
      <c r="M254" s="12"/>
      <c r="N254" s="12"/>
      <c r="O254" s="12"/>
      <c r="P254" s="12"/>
      <c r="Q254" s="12"/>
      <c r="R254" s="12"/>
      <c r="S254" s="12"/>
    </row>
    <row r="255" spans="2:19" x14ac:dyDescent="0.3">
      <c r="B255" s="12"/>
      <c r="C255" s="12"/>
      <c r="D255" s="12"/>
      <c r="E255" s="12"/>
      <c r="F255" s="12"/>
      <c r="G255" s="12"/>
      <c r="H255" s="12"/>
      <c r="I255" s="12"/>
      <c r="J255" s="12"/>
      <c r="K255" s="12"/>
      <c r="L255" s="12"/>
      <c r="M255" s="12"/>
      <c r="N255" s="12"/>
      <c r="O255" s="12"/>
      <c r="P255" s="12"/>
      <c r="Q255" s="12"/>
      <c r="R255" s="12"/>
      <c r="S255" s="12"/>
    </row>
    <row r="256" spans="2:19" x14ac:dyDescent="0.3">
      <c r="B256" s="12"/>
      <c r="C256" s="12"/>
      <c r="D256" s="12"/>
      <c r="E256" s="12"/>
      <c r="F256" s="12"/>
      <c r="G256" s="12"/>
      <c r="H256" s="12"/>
      <c r="I256" s="12"/>
      <c r="J256" s="12"/>
      <c r="K256" s="12"/>
      <c r="L256" s="12"/>
      <c r="M256" s="12"/>
      <c r="N256" s="12"/>
      <c r="O256" s="12"/>
      <c r="P256" s="12"/>
      <c r="Q256" s="12"/>
      <c r="R256" s="12"/>
      <c r="S256" s="12"/>
    </row>
    <row r="257" spans="2:19" x14ac:dyDescent="0.3">
      <c r="B257" s="12"/>
      <c r="C257" s="12"/>
      <c r="D257" s="12"/>
      <c r="E257" s="12"/>
      <c r="F257" s="12"/>
      <c r="G257" s="12"/>
      <c r="H257" s="12"/>
      <c r="I257" s="12"/>
      <c r="J257" s="12"/>
      <c r="K257" s="12"/>
      <c r="L257" s="12"/>
      <c r="M257" s="12"/>
      <c r="N257" s="12"/>
      <c r="O257" s="12"/>
      <c r="P257" s="12"/>
      <c r="Q257" s="12"/>
      <c r="R257" s="12"/>
      <c r="S257" s="12"/>
    </row>
    <row r="258" spans="2:19" x14ac:dyDescent="0.3">
      <c r="B258" s="12"/>
      <c r="C258" s="12"/>
      <c r="D258" s="12"/>
      <c r="E258" s="12"/>
      <c r="F258" s="12"/>
      <c r="G258" s="12"/>
      <c r="H258" s="12"/>
      <c r="I258" s="12"/>
      <c r="J258" s="12"/>
      <c r="K258" s="12"/>
      <c r="L258" s="12"/>
      <c r="M258" s="12"/>
      <c r="N258" s="12"/>
      <c r="O258" s="12"/>
      <c r="P258" s="12"/>
      <c r="Q258" s="12"/>
      <c r="R258" s="12"/>
      <c r="S258" s="12"/>
    </row>
    <row r="259" spans="2:19" x14ac:dyDescent="0.3">
      <c r="B259" s="12"/>
      <c r="C259" s="12"/>
      <c r="D259" s="12"/>
      <c r="E259" s="12"/>
      <c r="F259" s="12"/>
      <c r="G259" s="12"/>
      <c r="H259" s="12"/>
      <c r="I259" s="12"/>
      <c r="J259" s="12"/>
      <c r="K259" s="12"/>
      <c r="L259" s="12"/>
      <c r="M259" s="12"/>
      <c r="N259" s="12"/>
      <c r="O259" s="12"/>
      <c r="P259" s="12"/>
      <c r="Q259" s="12"/>
      <c r="R259" s="12"/>
      <c r="S259" s="12"/>
    </row>
    <row r="260" spans="2:19" x14ac:dyDescent="0.3">
      <c r="B260" s="12"/>
      <c r="C260" s="12"/>
      <c r="D260" s="12"/>
      <c r="E260" s="12"/>
      <c r="F260" s="12"/>
      <c r="G260" s="12"/>
      <c r="H260" s="12"/>
      <c r="I260" s="12"/>
      <c r="J260" s="12"/>
      <c r="K260" s="12"/>
      <c r="L260" s="12"/>
      <c r="M260" s="12"/>
      <c r="N260" s="12"/>
      <c r="O260" s="12"/>
      <c r="P260" s="12"/>
      <c r="Q260" s="12"/>
      <c r="R260" s="12"/>
      <c r="S260" s="12"/>
    </row>
    <row r="261" spans="2:19" x14ac:dyDescent="0.3">
      <c r="B261" s="12"/>
      <c r="C261" s="12"/>
      <c r="D261" s="12"/>
      <c r="E261" s="12"/>
      <c r="F261" s="12"/>
      <c r="G261" s="12"/>
      <c r="H261" s="12"/>
      <c r="I261" s="12"/>
      <c r="J261" s="12"/>
      <c r="K261" s="12"/>
      <c r="L261" s="12"/>
      <c r="M261" s="12"/>
      <c r="N261" s="12"/>
      <c r="O261" s="12"/>
      <c r="P261" s="12"/>
      <c r="Q261" s="12"/>
      <c r="R261" s="12"/>
      <c r="S261" s="12"/>
    </row>
    <row r="262" spans="2:19" x14ac:dyDescent="0.3">
      <c r="B262" s="12"/>
      <c r="C262" s="12"/>
      <c r="D262" s="12"/>
      <c r="E262" s="12"/>
      <c r="F262" s="12"/>
      <c r="G262" s="12"/>
      <c r="H262" s="12"/>
      <c r="I262" s="12"/>
      <c r="J262" s="12"/>
      <c r="K262" s="12"/>
      <c r="L262" s="12"/>
      <c r="M262" s="12"/>
      <c r="N262" s="12"/>
      <c r="O262" s="12"/>
      <c r="P262" s="12"/>
      <c r="Q262" s="12"/>
      <c r="R262" s="12"/>
      <c r="S262" s="12"/>
    </row>
    <row r="263" spans="2:19" x14ac:dyDescent="0.3">
      <c r="B263" s="12"/>
      <c r="C263" s="12"/>
      <c r="D263" s="12"/>
      <c r="E263" s="12"/>
      <c r="F263" s="12"/>
      <c r="G263" s="12"/>
      <c r="H263" s="12"/>
      <c r="I263" s="12"/>
      <c r="J263" s="12"/>
      <c r="K263" s="12"/>
      <c r="L263" s="12"/>
      <c r="M263" s="12"/>
      <c r="N263" s="12"/>
      <c r="O263" s="12"/>
      <c r="P263" s="12"/>
      <c r="Q263" s="12"/>
      <c r="R263" s="12"/>
      <c r="S263" s="12"/>
    </row>
    <row r="264" spans="2:19" x14ac:dyDescent="0.3">
      <c r="B264" s="12"/>
      <c r="C264" s="12"/>
      <c r="D264" s="12"/>
      <c r="E264" s="12"/>
      <c r="F264" s="12"/>
      <c r="G264" s="12"/>
      <c r="H264" s="12"/>
      <c r="I264" s="12"/>
      <c r="J264" s="12"/>
      <c r="K264" s="12"/>
      <c r="L264" s="12"/>
      <c r="M264" s="12"/>
      <c r="N264" s="12"/>
      <c r="O264" s="12"/>
      <c r="P264" s="12"/>
      <c r="Q264" s="12"/>
      <c r="R264" s="12"/>
      <c r="S264" s="12"/>
    </row>
    <row r="265" spans="2:19" x14ac:dyDescent="0.3">
      <c r="B265" s="12"/>
      <c r="C265" s="12"/>
      <c r="D265" s="12"/>
      <c r="E265" s="12"/>
      <c r="F265" s="12"/>
      <c r="G265" s="12"/>
      <c r="H265" s="12"/>
      <c r="I265" s="12"/>
      <c r="J265" s="12"/>
      <c r="K265" s="12"/>
      <c r="L265" s="12"/>
      <c r="M265" s="12"/>
      <c r="N265" s="12"/>
      <c r="O265" s="12"/>
      <c r="P265" s="12"/>
      <c r="Q265" s="12"/>
      <c r="R265" s="12"/>
      <c r="S265" s="12"/>
    </row>
    <row r="266" spans="2:19" x14ac:dyDescent="0.3">
      <c r="B266" s="12"/>
      <c r="C266" s="12"/>
      <c r="D266" s="12"/>
      <c r="E266" s="12"/>
      <c r="F266" s="12"/>
      <c r="G266" s="12"/>
      <c r="H266" s="12"/>
      <c r="I266" s="12"/>
      <c r="J266" s="12"/>
      <c r="K266" s="12"/>
      <c r="L266" s="12"/>
      <c r="M266" s="12"/>
      <c r="N266" s="12"/>
      <c r="O266" s="12"/>
      <c r="P266" s="12"/>
      <c r="Q266" s="12"/>
      <c r="R266" s="12"/>
      <c r="S266" s="12"/>
    </row>
    <row r="267" spans="2:19" x14ac:dyDescent="0.3">
      <c r="B267" s="12"/>
      <c r="C267" s="12"/>
      <c r="D267" s="12"/>
      <c r="E267" s="12"/>
      <c r="F267" s="12"/>
      <c r="G267" s="12"/>
      <c r="H267" s="12"/>
      <c r="I267" s="12"/>
      <c r="J267" s="12"/>
      <c r="K267" s="12"/>
      <c r="L267" s="12"/>
      <c r="M267" s="12"/>
      <c r="N267" s="12"/>
      <c r="O267" s="12"/>
      <c r="P267" s="12"/>
      <c r="Q267" s="12"/>
      <c r="R267" s="12"/>
      <c r="S267" s="12"/>
    </row>
    <row r="268" spans="2:19" x14ac:dyDescent="0.3">
      <c r="B268" s="12"/>
      <c r="C268" s="12"/>
      <c r="D268" s="12"/>
      <c r="E268" s="12"/>
      <c r="F268" s="12"/>
      <c r="G268" s="12"/>
      <c r="H268" s="12"/>
      <c r="I268" s="12"/>
      <c r="J268" s="12"/>
      <c r="K268" s="12"/>
      <c r="L268" s="12"/>
      <c r="M268" s="12"/>
      <c r="N268" s="12"/>
      <c r="O268" s="12"/>
      <c r="P268" s="12"/>
      <c r="Q268" s="12"/>
      <c r="R268" s="12"/>
      <c r="S268" s="12"/>
    </row>
    <row r="269" spans="2:19" x14ac:dyDescent="0.3">
      <c r="B269" s="12"/>
      <c r="C269" s="12"/>
      <c r="D269" s="12"/>
      <c r="E269" s="12"/>
      <c r="F269" s="12"/>
      <c r="G269" s="12"/>
      <c r="H269" s="12"/>
      <c r="I269" s="12"/>
      <c r="J269" s="12"/>
      <c r="K269" s="12"/>
      <c r="L269" s="12"/>
      <c r="M269" s="12"/>
      <c r="N269" s="12"/>
      <c r="O269" s="12"/>
      <c r="P269" s="12"/>
      <c r="Q269" s="12"/>
      <c r="R269" s="12"/>
      <c r="S269" s="12"/>
    </row>
    <row r="270" spans="2:19" x14ac:dyDescent="0.3">
      <c r="B270" s="12"/>
      <c r="C270" s="12"/>
      <c r="D270" s="12"/>
      <c r="E270" s="12"/>
      <c r="F270" s="12"/>
      <c r="G270" s="12"/>
      <c r="H270" s="12"/>
      <c r="I270" s="12"/>
      <c r="J270" s="12"/>
      <c r="K270" s="12"/>
      <c r="L270" s="12"/>
      <c r="M270" s="12"/>
      <c r="N270" s="12"/>
      <c r="O270" s="12"/>
      <c r="P270" s="12"/>
      <c r="Q270" s="12"/>
      <c r="R270" s="12"/>
      <c r="S270" s="12"/>
    </row>
    <row r="271" spans="2:19" x14ac:dyDescent="0.3">
      <c r="B271" s="12"/>
      <c r="C271" s="12"/>
      <c r="D271" s="12"/>
      <c r="E271" s="12"/>
      <c r="F271" s="12"/>
      <c r="G271" s="12"/>
      <c r="H271" s="12"/>
      <c r="I271" s="12"/>
      <c r="J271" s="12"/>
      <c r="K271" s="12"/>
      <c r="L271" s="12"/>
      <c r="M271" s="12"/>
      <c r="N271" s="12"/>
      <c r="O271" s="12"/>
      <c r="P271" s="12"/>
      <c r="Q271" s="12"/>
      <c r="R271" s="12"/>
      <c r="S271" s="12"/>
    </row>
    <row r="272" spans="2:19" x14ac:dyDescent="0.3">
      <c r="B272" s="12"/>
      <c r="C272" s="12"/>
      <c r="D272" s="12"/>
      <c r="E272" s="12"/>
      <c r="F272" s="12"/>
      <c r="G272" s="12"/>
      <c r="H272" s="12"/>
      <c r="I272" s="12"/>
      <c r="J272" s="12"/>
      <c r="K272" s="12"/>
      <c r="L272" s="12"/>
      <c r="M272" s="12"/>
      <c r="N272" s="12"/>
      <c r="O272" s="12"/>
      <c r="P272" s="12"/>
      <c r="Q272" s="12"/>
      <c r="R272" s="12"/>
      <c r="S272" s="12"/>
    </row>
    <row r="273" spans="2:19" x14ac:dyDescent="0.3">
      <c r="B273" s="12"/>
      <c r="C273" s="12"/>
      <c r="D273" s="12"/>
      <c r="E273" s="12"/>
      <c r="F273" s="12"/>
      <c r="G273" s="12"/>
      <c r="H273" s="12"/>
      <c r="I273" s="12"/>
      <c r="J273" s="12"/>
      <c r="K273" s="12"/>
      <c r="L273" s="12"/>
      <c r="M273" s="12"/>
      <c r="N273" s="12"/>
      <c r="O273" s="12"/>
      <c r="P273" s="12"/>
      <c r="Q273" s="12"/>
      <c r="R273" s="12"/>
      <c r="S273" s="12"/>
    </row>
    <row r="274" spans="2:19" x14ac:dyDescent="0.3">
      <c r="B274" s="12"/>
      <c r="C274" s="12"/>
      <c r="D274" s="12"/>
      <c r="E274" s="12"/>
      <c r="F274" s="12"/>
      <c r="G274" s="12"/>
      <c r="H274" s="12"/>
      <c r="I274" s="12"/>
      <c r="J274" s="12"/>
      <c r="K274" s="12"/>
      <c r="L274" s="12"/>
      <c r="M274" s="12"/>
      <c r="N274" s="12"/>
      <c r="O274" s="12"/>
      <c r="P274" s="12"/>
      <c r="Q274" s="12"/>
      <c r="R274" s="12"/>
      <c r="S274" s="12"/>
    </row>
    <row r="275" spans="2:19" x14ac:dyDescent="0.3">
      <c r="B275" s="12"/>
      <c r="C275" s="12"/>
      <c r="D275" s="12"/>
      <c r="E275" s="12"/>
      <c r="F275" s="12"/>
      <c r="G275" s="12"/>
      <c r="H275" s="12"/>
      <c r="I275" s="12"/>
      <c r="J275" s="12"/>
      <c r="K275" s="12"/>
      <c r="L275" s="12"/>
      <c r="M275" s="12"/>
      <c r="N275" s="12"/>
      <c r="O275" s="12"/>
      <c r="P275" s="12"/>
      <c r="Q275" s="12"/>
      <c r="R275" s="12"/>
      <c r="S275" s="12"/>
    </row>
    <row r="276" spans="2:19" x14ac:dyDescent="0.3">
      <c r="B276" s="12"/>
      <c r="C276" s="12"/>
      <c r="D276" s="12"/>
      <c r="E276" s="12"/>
      <c r="F276" s="12"/>
      <c r="G276" s="12"/>
      <c r="H276" s="12"/>
      <c r="I276" s="12"/>
      <c r="J276" s="12"/>
      <c r="K276" s="12"/>
      <c r="L276" s="12"/>
      <c r="M276" s="12"/>
      <c r="N276" s="12"/>
      <c r="O276" s="12"/>
      <c r="P276" s="12"/>
      <c r="Q276" s="12"/>
      <c r="R276" s="12"/>
      <c r="S276" s="12"/>
    </row>
    <row r="277" spans="2:19" x14ac:dyDescent="0.3">
      <c r="B277" s="12"/>
      <c r="C277" s="12"/>
      <c r="D277" s="12"/>
      <c r="E277" s="12"/>
      <c r="F277" s="12"/>
      <c r="G277" s="12"/>
      <c r="H277" s="12"/>
      <c r="I277" s="12"/>
      <c r="J277" s="12"/>
      <c r="K277" s="12"/>
      <c r="L277" s="12"/>
      <c r="M277" s="12"/>
      <c r="N277" s="12"/>
      <c r="O277" s="12"/>
      <c r="P277" s="12"/>
      <c r="Q277" s="12"/>
      <c r="R277" s="12"/>
      <c r="S277" s="12"/>
    </row>
    <row r="278" spans="2:19" x14ac:dyDescent="0.3">
      <c r="B278" s="12"/>
      <c r="C278" s="12"/>
      <c r="D278" s="12"/>
      <c r="E278" s="12"/>
      <c r="F278" s="12"/>
      <c r="G278" s="12"/>
      <c r="H278" s="12"/>
      <c r="I278" s="12"/>
      <c r="J278" s="12"/>
      <c r="K278" s="12"/>
      <c r="L278" s="12"/>
      <c r="M278" s="12"/>
      <c r="N278" s="12"/>
      <c r="O278" s="12"/>
      <c r="P278" s="12"/>
      <c r="Q278" s="12"/>
      <c r="R278" s="12"/>
      <c r="S278" s="12"/>
    </row>
    <row r="279" spans="2:19" x14ac:dyDescent="0.3">
      <c r="B279" s="12"/>
      <c r="C279" s="12"/>
      <c r="D279" s="12"/>
      <c r="E279" s="12"/>
      <c r="F279" s="12"/>
      <c r="G279" s="12"/>
      <c r="H279" s="12"/>
      <c r="I279" s="12"/>
      <c r="J279" s="12"/>
      <c r="K279" s="12"/>
      <c r="L279" s="12"/>
      <c r="M279" s="12"/>
      <c r="N279" s="12"/>
      <c r="O279" s="12"/>
      <c r="P279" s="12"/>
      <c r="Q279" s="12"/>
      <c r="R279" s="12"/>
      <c r="S279" s="12"/>
    </row>
    <row r="280" spans="2:19" x14ac:dyDescent="0.3">
      <c r="E280" s="12"/>
      <c r="F280" s="12"/>
      <c r="G280" s="12"/>
      <c r="H280" s="12"/>
      <c r="I280" s="12"/>
      <c r="J280" s="12"/>
      <c r="K280" s="12"/>
      <c r="L280" s="12"/>
      <c r="M280" s="12"/>
      <c r="N280" s="12"/>
      <c r="O280" s="12"/>
      <c r="P280" s="12"/>
      <c r="Q280" s="12"/>
      <c r="R280" s="12"/>
      <c r="S280" s="12"/>
    </row>
  </sheetData>
  <mergeCells count="16">
    <mergeCell ref="G5:H5"/>
    <mergeCell ref="G6:H6"/>
    <mergeCell ref="G7:H7"/>
    <mergeCell ref="G16:H16"/>
    <mergeCell ref="G8:H8"/>
    <mergeCell ref="G11:H11"/>
    <mergeCell ref="G12:H12"/>
    <mergeCell ref="G13:H13"/>
    <mergeCell ref="G14:H14"/>
    <mergeCell ref="G15:H15"/>
    <mergeCell ref="G10:H10"/>
    <mergeCell ref="L2:Q2"/>
    <mergeCell ref="B2:D2"/>
    <mergeCell ref="G2:H2"/>
    <mergeCell ref="G3:H3"/>
    <mergeCell ref="G4:H4"/>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5CC7B-CB5D-43F5-81DB-308D3D45F6FD}">
  <dimension ref="B1:Q17"/>
  <sheetViews>
    <sheetView zoomScale="110" zoomScaleNormal="110" workbookViewId="0">
      <selection activeCell="M8" sqref="M8"/>
    </sheetView>
  </sheetViews>
  <sheetFormatPr defaultRowHeight="14.4" x14ac:dyDescent="0.3"/>
  <cols>
    <col min="2" max="2" width="18.88671875" bestFit="1" customWidth="1"/>
    <col min="3" max="3" width="8.5546875" bestFit="1" customWidth="1"/>
    <col min="4" max="4" width="18.5546875" bestFit="1" customWidth="1"/>
    <col min="11" max="11" width="4.5546875" customWidth="1"/>
    <col min="12" max="12" width="13.33203125" bestFit="1" customWidth="1"/>
    <col min="13" max="13" width="8.5546875" customWidth="1"/>
    <col min="14" max="14" width="13.44140625" bestFit="1" customWidth="1"/>
    <col min="15" max="15" width="10.44140625" bestFit="1" customWidth="1"/>
    <col min="16" max="16" width="11.88671875" bestFit="1" customWidth="1"/>
    <col min="17" max="17" width="10" customWidth="1"/>
  </cols>
  <sheetData>
    <row r="1" spans="2:17" ht="15" thickBot="1" x14ac:dyDescent="0.35"/>
    <row r="2" spans="2:17" ht="15" thickBot="1" x14ac:dyDescent="0.35">
      <c r="B2" s="75" t="s">
        <v>131</v>
      </c>
      <c r="C2" s="78"/>
      <c r="D2" s="76"/>
      <c r="G2" s="75" t="s">
        <v>11</v>
      </c>
      <c r="H2" s="76"/>
      <c r="I2" s="28" t="s">
        <v>2</v>
      </c>
      <c r="L2" s="73" t="s">
        <v>96</v>
      </c>
      <c r="M2" s="77"/>
      <c r="N2" s="77"/>
      <c r="O2" s="77"/>
      <c r="P2" s="77"/>
      <c r="Q2" s="74"/>
    </row>
    <row r="3" spans="2:17" ht="15" thickBot="1" x14ac:dyDescent="0.35">
      <c r="B3" s="15" t="s">
        <v>97</v>
      </c>
      <c r="C3" s="94" t="s">
        <v>55</v>
      </c>
      <c r="D3" s="95"/>
      <c r="G3" s="82" t="s">
        <v>25</v>
      </c>
      <c r="H3" s="83"/>
      <c r="I3" s="20"/>
      <c r="L3" s="4" t="s">
        <v>98</v>
      </c>
      <c r="M3" s="5" t="s">
        <v>18</v>
      </c>
      <c r="N3" s="5" t="s">
        <v>99</v>
      </c>
      <c r="O3" s="5" t="s">
        <v>100</v>
      </c>
      <c r="P3" s="5" t="s">
        <v>101</v>
      </c>
      <c r="Q3" s="6" t="s">
        <v>102</v>
      </c>
    </row>
    <row r="4" spans="2:17" x14ac:dyDescent="0.3">
      <c r="B4" s="21" t="s">
        <v>103</v>
      </c>
      <c r="C4" s="2">
        <v>3</v>
      </c>
      <c r="D4" s="22">
        <v>900</v>
      </c>
      <c r="G4" s="84" t="s">
        <v>32</v>
      </c>
      <c r="H4" s="85"/>
      <c r="I4" s="22">
        <v>1</v>
      </c>
      <c r="L4" s="15" t="s">
        <v>132</v>
      </c>
      <c r="M4" s="16">
        <v>1</v>
      </c>
      <c r="N4" s="16" t="s">
        <v>133</v>
      </c>
      <c r="O4" s="16" t="s">
        <v>134</v>
      </c>
      <c r="P4" s="16" t="s">
        <v>107</v>
      </c>
      <c r="Q4" s="17" t="s">
        <v>135</v>
      </c>
    </row>
    <row r="5" spans="2:17" ht="15" thickBot="1" x14ac:dyDescent="0.35">
      <c r="B5" s="23" t="s">
        <v>109</v>
      </c>
      <c r="C5" s="24">
        <v>0</v>
      </c>
      <c r="D5" s="25">
        <v>0</v>
      </c>
      <c r="G5" s="84" t="s">
        <v>37</v>
      </c>
      <c r="H5" s="85"/>
      <c r="I5" s="22"/>
      <c r="L5" s="21" t="s">
        <v>136</v>
      </c>
      <c r="M5" s="2">
        <v>2</v>
      </c>
      <c r="N5" s="2" t="s">
        <v>137</v>
      </c>
      <c r="O5" s="2" t="s">
        <v>138</v>
      </c>
      <c r="P5" s="2" t="s">
        <v>139</v>
      </c>
      <c r="Q5" s="22" t="s">
        <v>140</v>
      </c>
    </row>
    <row r="6" spans="2:17" ht="15" thickBot="1" x14ac:dyDescent="0.35">
      <c r="B6" s="12"/>
      <c r="C6" s="12"/>
      <c r="D6" s="12"/>
      <c r="G6" s="84" t="s">
        <v>42</v>
      </c>
      <c r="H6" s="85"/>
      <c r="I6" s="22"/>
      <c r="L6" s="21" t="s">
        <v>141</v>
      </c>
      <c r="M6" s="2">
        <v>1</v>
      </c>
      <c r="N6" s="2" t="s">
        <v>133</v>
      </c>
      <c r="O6" s="2" t="s">
        <v>142</v>
      </c>
      <c r="P6" s="2" t="s">
        <v>143</v>
      </c>
      <c r="Q6" s="22" t="s">
        <v>135</v>
      </c>
    </row>
    <row r="7" spans="2:17" ht="15" thickBot="1" x14ac:dyDescent="0.35">
      <c r="B7" s="10" t="s">
        <v>117</v>
      </c>
      <c r="C7" s="18" t="s">
        <v>142</v>
      </c>
      <c r="D7" s="19"/>
      <c r="E7" s="20"/>
      <c r="G7" s="84" t="s">
        <v>47</v>
      </c>
      <c r="H7" s="85"/>
      <c r="I7" s="22"/>
      <c r="L7" s="21" t="s">
        <v>144</v>
      </c>
      <c r="M7" s="2">
        <v>2</v>
      </c>
      <c r="N7" s="2" t="s">
        <v>145</v>
      </c>
      <c r="O7" s="2" t="s">
        <v>142</v>
      </c>
      <c r="P7" s="2" t="s">
        <v>143</v>
      </c>
      <c r="Q7" s="22" t="s">
        <v>135</v>
      </c>
    </row>
    <row r="8" spans="2:17" ht="15" thickBot="1" x14ac:dyDescent="0.35">
      <c r="B8" s="10" t="s">
        <v>124</v>
      </c>
      <c r="C8" s="21" t="s">
        <v>146</v>
      </c>
      <c r="D8" s="2"/>
      <c r="E8" s="22"/>
      <c r="G8" s="92" t="s">
        <v>52</v>
      </c>
      <c r="H8" s="93"/>
      <c r="I8" s="25"/>
      <c r="L8" s="21" t="s">
        <v>147</v>
      </c>
      <c r="M8" s="2">
        <v>3</v>
      </c>
      <c r="N8" s="2" t="s">
        <v>111</v>
      </c>
      <c r="O8" s="2" t="s">
        <v>148</v>
      </c>
      <c r="P8" s="2" t="s">
        <v>107</v>
      </c>
      <c r="Q8" s="63" t="s">
        <v>108</v>
      </c>
    </row>
    <row r="9" spans="2:17" ht="15" thickBot="1" x14ac:dyDescent="0.35">
      <c r="B9" s="10" t="s">
        <v>126</v>
      </c>
      <c r="C9" s="21"/>
      <c r="D9" s="2"/>
      <c r="E9" s="22"/>
      <c r="G9" s="1"/>
      <c r="H9" s="12"/>
      <c r="I9" s="1"/>
      <c r="L9" s="21"/>
      <c r="M9" s="2"/>
      <c r="N9" s="2"/>
      <c r="O9" s="41"/>
      <c r="P9" s="2"/>
      <c r="Q9" s="22"/>
    </row>
    <row r="10" spans="2:17" ht="15" thickBot="1" x14ac:dyDescent="0.35">
      <c r="B10" s="43" t="s">
        <v>127</v>
      </c>
      <c r="C10" s="23" t="s">
        <v>149</v>
      </c>
      <c r="D10" s="24"/>
      <c r="E10" s="25"/>
      <c r="G10" s="75" t="s">
        <v>62</v>
      </c>
      <c r="H10" s="78"/>
      <c r="I10" s="11" t="s">
        <v>2</v>
      </c>
      <c r="J10" s="6" t="s">
        <v>18</v>
      </c>
      <c r="L10" s="21"/>
      <c r="M10" s="2"/>
      <c r="N10" s="2"/>
      <c r="O10" s="2"/>
      <c r="P10" s="2"/>
      <c r="Q10" s="22"/>
    </row>
    <row r="11" spans="2:17" ht="15" thickBot="1" x14ac:dyDescent="0.35">
      <c r="B11" s="12"/>
      <c r="C11" s="12"/>
      <c r="D11" s="12"/>
      <c r="G11" s="82" t="s">
        <v>26</v>
      </c>
      <c r="H11" s="83"/>
      <c r="I11" s="17"/>
      <c r="J11" s="17"/>
      <c r="L11" s="23"/>
      <c r="M11" s="24"/>
      <c r="N11" s="24"/>
      <c r="O11" s="24"/>
      <c r="P11" s="24"/>
      <c r="Q11" s="25"/>
    </row>
    <row r="12" spans="2:17" ht="15" thickBot="1" x14ac:dyDescent="0.35">
      <c r="B12" s="4" t="s">
        <v>128</v>
      </c>
      <c r="C12" s="6" t="s">
        <v>2</v>
      </c>
      <c r="D12" s="6" t="s">
        <v>129</v>
      </c>
      <c r="G12" s="84" t="s">
        <v>33</v>
      </c>
      <c r="H12" s="85"/>
      <c r="I12" s="22"/>
      <c r="J12" s="22"/>
    </row>
    <row r="13" spans="2:17" x14ac:dyDescent="0.3">
      <c r="B13" s="15" t="s">
        <v>150</v>
      </c>
      <c r="C13" s="19">
        <v>1</v>
      </c>
      <c r="D13" s="36" t="s">
        <v>32</v>
      </c>
      <c r="G13" s="84" t="s">
        <v>38</v>
      </c>
      <c r="H13" s="85"/>
      <c r="I13" s="22"/>
      <c r="J13" s="22"/>
    </row>
    <row r="14" spans="2:17" x14ac:dyDescent="0.3">
      <c r="B14" s="15" t="s">
        <v>151</v>
      </c>
      <c r="C14" s="2">
        <v>4</v>
      </c>
      <c r="D14" s="27" t="s">
        <v>53</v>
      </c>
      <c r="G14" s="84" t="s">
        <v>43</v>
      </c>
      <c r="H14" s="85"/>
      <c r="I14" s="22"/>
      <c r="J14" s="22"/>
    </row>
    <row r="15" spans="2:17" x14ac:dyDescent="0.3">
      <c r="B15" s="21" t="s">
        <v>152</v>
      </c>
      <c r="C15" s="2" t="s">
        <v>153</v>
      </c>
      <c r="D15" s="22" t="s">
        <v>154</v>
      </c>
      <c r="G15" s="84" t="s">
        <v>48</v>
      </c>
      <c r="H15" s="85"/>
      <c r="I15" s="22"/>
      <c r="J15" s="22"/>
    </row>
    <row r="16" spans="2:17" ht="15" thickBot="1" x14ac:dyDescent="0.35">
      <c r="B16" s="21" t="s">
        <v>155</v>
      </c>
      <c r="C16" s="2">
        <v>-1</v>
      </c>
      <c r="D16" s="29" t="s">
        <v>156</v>
      </c>
      <c r="G16" s="92" t="s">
        <v>53</v>
      </c>
      <c r="H16" s="93"/>
      <c r="I16" s="25">
        <v>4</v>
      </c>
      <c r="J16" s="25"/>
    </row>
    <row r="17" spans="2:4" ht="15" thickBot="1" x14ac:dyDescent="0.35">
      <c r="B17" s="39" t="s">
        <v>157</v>
      </c>
      <c r="C17" s="38" t="s">
        <v>158</v>
      </c>
      <c r="D17" s="25" t="s">
        <v>159</v>
      </c>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77FD-6363-4A24-8C77-6EF81ECEE41F}">
  <dimension ref="B1:S16"/>
  <sheetViews>
    <sheetView zoomScale="110" zoomScaleNormal="110" workbookViewId="0">
      <selection activeCell="O13" sqref="O13"/>
    </sheetView>
  </sheetViews>
  <sheetFormatPr defaultRowHeight="14.4" x14ac:dyDescent="0.3"/>
  <cols>
    <col min="2" max="2" width="18.5546875" bestFit="1" customWidth="1"/>
    <col min="3" max="3" width="8.5546875" bestFit="1" customWidth="1"/>
    <col min="4" max="4" width="16.44140625" bestFit="1" customWidth="1"/>
    <col min="13" max="13" width="5.109375" customWidth="1"/>
    <col min="14" max="14" width="16.88671875" bestFit="1" customWidth="1"/>
    <col min="16" max="16" width="13.44140625" bestFit="1" customWidth="1"/>
    <col min="17" max="17" width="9.88671875" bestFit="1" customWidth="1"/>
    <col min="18" max="18" width="11.88671875" bestFit="1" customWidth="1"/>
  </cols>
  <sheetData>
    <row r="1" spans="2:19" ht="15" thickBot="1" x14ac:dyDescent="0.35"/>
    <row r="2" spans="2:19" ht="15" thickBot="1" x14ac:dyDescent="0.35">
      <c r="B2" s="75" t="s">
        <v>160</v>
      </c>
      <c r="C2" s="78"/>
      <c r="D2" s="76"/>
      <c r="I2" s="75" t="s">
        <v>11</v>
      </c>
      <c r="J2" s="76"/>
      <c r="K2" s="28" t="s">
        <v>2</v>
      </c>
      <c r="N2" s="73" t="s">
        <v>96</v>
      </c>
      <c r="O2" s="77"/>
      <c r="P2" s="77"/>
      <c r="Q2" s="77"/>
      <c r="R2" s="77"/>
      <c r="S2" s="74"/>
    </row>
    <row r="3" spans="2:19" ht="15" thickBot="1" x14ac:dyDescent="0.35">
      <c r="B3" s="15" t="s">
        <v>97</v>
      </c>
      <c r="C3" s="94" t="s">
        <v>161</v>
      </c>
      <c r="D3" s="95"/>
      <c r="I3" s="82" t="s">
        <v>25</v>
      </c>
      <c r="J3" s="83"/>
      <c r="K3" s="20"/>
      <c r="N3" s="4" t="s">
        <v>98</v>
      </c>
      <c r="O3" s="5" t="s">
        <v>18</v>
      </c>
      <c r="P3" s="5" t="s">
        <v>99</v>
      </c>
      <c r="Q3" s="5" t="s">
        <v>100</v>
      </c>
      <c r="R3" s="5" t="s">
        <v>101</v>
      </c>
      <c r="S3" s="6" t="s">
        <v>102</v>
      </c>
    </row>
    <row r="4" spans="2:19" x14ac:dyDescent="0.3">
      <c r="B4" s="21" t="s">
        <v>103</v>
      </c>
      <c r="C4" s="2">
        <v>7</v>
      </c>
      <c r="D4" s="22">
        <v>4500</v>
      </c>
      <c r="I4" s="84" t="s">
        <v>32</v>
      </c>
      <c r="J4" s="85"/>
      <c r="K4" s="22"/>
      <c r="N4" s="15" t="s">
        <v>162</v>
      </c>
      <c r="O4" s="16">
        <v>2</v>
      </c>
      <c r="P4" s="16" t="s">
        <v>163</v>
      </c>
      <c r="Q4" s="16" t="s">
        <v>164</v>
      </c>
      <c r="R4" s="16" t="s">
        <v>107</v>
      </c>
      <c r="S4" s="17" t="s">
        <v>113</v>
      </c>
    </row>
    <row r="5" spans="2:19" ht="15" thickBot="1" x14ac:dyDescent="0.35">
      <c r="B5" s="23" t="s">
        <v>109</v>
      </c>
      <c r="C5" s="24">
        <v>5</v>
      </c>
      <c r="D5" s="25">
        <v>5</v>
      </c>
      <c r="I5" s="84" t="s">
        <v>37</v>
      </c>
      <c r="J5" s="85"/>
      <c r="K5" s="22"/>
      <c r="N5" s="21" t="s">
        <v>165</v>
      </c>
      <c r="O5" s="2">
        <v>1</v>
      </c>
      <c r="P5" s="2" t="s">
        <v>166</v>
      </c>
      <c r="Q5" s="2" t="s">
        <v>167</v>
      </c>
      <c r="R5" s="2" t="s">
        <v>107</v>
      </c>
      <c r="S5" s="22" t="s">
        <v>135</v>
      </c>
    </row>
    <row r="6" spans="2:19" ht="15" thickBot="1" x14ac:dyDescent="0.35">
      <c r="B6" s="12"/>
      <c r="C6" s="12"/>
      <c r="D6" s="12"/>
      <c r="I6" s="84" t="s">
        <v>42</v>
      </c>
      <c r="J6" s="85"/>
      <c r="K6" s="22">
        <v>1</v>
      </c>
      <c r="N6" s="21" t="s">
        <v>168</v>
      </c>
      <c r="O6" s="2">
        <v>1</v>
      </c>
      <c r="P6" s="2" t="s">
        <v>111</v>
      </c>
      <c r="Q6" s="2" t="s">
        <v>169</v>
      </c>
      <c r="R6" s="2" t="s">
        <v>107</v>
      </c>
      <c r="S6" s="22" t="s">
        <v>135</v>
      </c>
    </row>
    <row r="7" spans="2:19" ht="15" thickBot="1" x14ac:dyDescent="0.35">
      <c r="B7" s="10" t="s">
        <v>117</v>
      </c>
      <c r="C7" s="18" t="s">
        <v>170</v>
      </c>
      <c r="D7" s="19" t="s">
        <v>146</v>
      </c>
      <c r="E7" s="19" t="s">
        <v>171</v>
      </c>
      <c r="F7" s="19" t="s">
        <v>172</v>
      </c>
      <c r="G7" s="20" t="s">
        <v>119</v>
      </c>
      <c r="I7" s="84" t="s">
        <v>47</v>
      </c>
      <c r="J7" s="85"/>
      <c r="K7" s="22"/>
      <c r="N7" s="21"/>
      <c r="O7" s="2"/>
      <c r="P7" s="2"/>
      <c r="Q7" s="2"/>
      <c r="R7" s="2"/>
      <c r="S7" s="22"/>
    </row>
    <row r="8" spans="2:19" ht="15" thickBot="1" x14ac:dyDescent="0.35">
      <c r="B8" s="10" t="s">
        <v>124</v>
      </c>
      <c r="C8" s="21"/>
      <c r="D8" s="2"/>
      <c r="E8" s="2"/>
      <c r="F8" s="3"/>
      <c r="G8" s="7"/>
      <c r="I8" s="92" t="s">
        <v>52</v>
      </c>
      <c r="J8" s="93"/>
      <c r="K8" s="25"/>
      <c r="N8" s="21"/>
      <c r="O8" s="2"/>
      <c r="P8" s="2"/>
      <c r="Q8" s="2"/>
      <c r="R8" s="2"/>
      <c r="S8" s="63"/>
    </row>
    <row r="9" spans="2:19" ht="15" thickBot="1" x14ac:dyDescent="0.35">
      <c r="B9" s="10" t="s">
        <v>126</v>
      </c>
      <c r="C9" s="21"/>
      <c r="D9" s="2"/>
      <c r="E9" s="2"/>
      <c r="F9" s="3"/>
      <c r="G9" s="7"/>
      <c r="I9" s="1"/>
      <c r="J9" s="12"/>
      <c r="K9" s="1"/>
      <c r="N9" s="21"/>
      <c r="O9" s="2"/>
      <c r="P9" s="2"/>
      <c r="Q9" s="41"/>
      <c r="R9" s="2"/>
      <c r="S9" s="22"/>
    </row>
    <row r="10" spans="2:19" ht="15" thickBot="1" x14ac:dyDescent="0.35">
      <c r="B10" s="43" t="s">
        <v>127</v>
      </c>
      <c r="C10" s="23"/>
      <c r="D10" s="24"/>
      <c r="E10" s="24"/>
      <c r="F10" s="8"/>
      <c r="G10" s="9"/>
      <c r="I10" s="75" t="s">
        <v>62</v>
      </c>
      <c r="J10" s="78"/>
      <c r="K10" s="11" t="s">
        <v>2</v>
      </c>
      <c r="L10" s="6" t="s">
        <v>18</v>
      </c>
      <c r="N10" s="21"/>
      <c r="O10" s="2"/>
      <c r="P10" s="2"/>
      <c r="Q10" s="2"/>
      <c r="R10" s="2"/>
      <c r="S10" s="22"/>
    </row>
    <row r="11" spans="2:19" ht="15" thickBot="1" x14ac:dyDescent="0.35">
      <c r="B11" s="12"/>
      <c r="C11" s="12"/>
      <c r="D11" s="12"/>
      <c r="I11" s="82" t="s">
        <v>26</v>
      </c>
      <c r="J11" s="83"/>
      <c r="K11" s="17"/>
      <c r="L11" s="17"/>
      <c r="N11" s="23"/>
      <c r="O11" s="24"/>
      <c r="P11" s="24"/>
      <c r="Q11" s="24"/>
      <c r="R11" s="24"/>
      <c r="S11" s="25"/>
    </row>
    <row r="12" spans="2:19" ht="15" thickBot="1" x14ac:dyDescent="0.35">
      <c r="B12" s="4" t="s">
        <v>128</v>
      </c>
      <c r="C12" s="6" t="s">
        <v>2</v>
      </c>
      <c r="D12" s="6" t="s">
        <v>129</v>
      </c>
      <c r="I12" s="84" t="s">
        <v>33</v>
      </c>
      <c r="J12" s="85"/>
      <c r="K12" s="22"/>
      <c r="L12" s="22"/>
    </row>
    <row r="13" spans="2:19" x14ac:dyDescent="0.3">
      <c r="B13" s="15" t="s">
        <v>173</v>
      </c>
      <c r="C13" s="19">
        <v>1</v>
      </c>
      <c r="D13" s="36" t="s">
        <v>42</v>
      </c>
      <c r="I13" s="84" t="s">
        <v>38</v>
      </c>
      <c r="J13" s="85"/>
      <c r="K13" s="22"/>
      <c r="L13" s="22"/>
    </row>
    <row r="14" spans="2:19" ht="15" thickBot="1" x14ac:dyDescent="0.35">
      <c r="B14" s="39" t="s">
        <v>174</v>
      </c>
      <c r="C14" s="38" t="s">
        <v>175</v>
      </c>
      <c r="D14" s="30" t="s">
        <v>176</v>
      </c>
      <c r="I14" s="84" t="s">
        <v>43</v>
      </c>
      <c r="J14" s="85"/>
      <c r="K14" s="22"/>
      <c r="L14" s="22"/>
    </row>
    <row r="15" spans="2:19" x14ac:dyDescent="0.3">
      <c r="I15" s="84" t="s">
        <v>48</v>
      </c>
      <c r="J15" s="85"/>
      <c r="K15" s="22"/>
      <c r="L15" s="22"/>
    </row>
    <row r="16" spans="2:19" ht="15" thickBot="1" x14ac:dyDescent="0.35">
      <c r="I16" s="92" t="s">
        <v>53</v>
      </c>
      <c r="J16" s="93"/>
      <c r="K16" s="25"/>
      <c r="L16" s="25"/>
    </row>
  </sheetData>
  <mergeCells count="17">
    <mergeCell ref="I13:J13"/>
    <mergeCell ref="I14:J14"/>
    <mergeCell ref="I15:J15"/>
    <mergeCell ref="I16:J16"/>
    <mergeCell ref="I6:J6"/>
    <mergeCell ref="I7:J7"/>
    <mergeCell ref="I8:J8"/>
    <mergeCell ref="I10:J10"/>
    <mergeCell ref="I11:J11"/>
    <mergeCell ref="I12:J12"/>
    <mergeCell ref="N2:S2"/>
    <mergeCell ref="I5:J5"/>
    <mergeCell ref="B2:D2"/>
    <mergeCell ref="C3:D3"/>
    <mergeCell ref="I2:J2"/>
    <mergeCell ref="I3:J3"/>
    <mergeCell ref="I4:J4"/>
  </mergeCell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9A30-DA76-42AD-AD92-893B67BCA980}">
  <dimension ref="A1:Q17"/>
  <sheetViews>
    <sheetView zoomScale="110" zoomScaleNormal="110" workbookViewId="0">
      <selection activeCell="N7" sqref="N7"/>
    </sheetView>
  </sheetViews>
  <sheetFormatPr defaultRowHeight="14.4" x14ac:dyDescent="0.3"/>
  <cols>
    <col min="2" max="2" width="18.5546875" bestFit="1" customWidth="1"/>
    <col min="3" max="3" width="8.33203125" bestFit="1" customWidth="1"/>
    <col min="4" max="4" width="16.44140625" bestFit="1" customWidth="1"/>
    <col min="6" max="6" width="2.6640625" customWidth="1"/>
    <col min="11" max="11" width="5.5546875" customWidth="1"/>
    <col min="12" max="12" width="21.109375" bestFit="1" customWidth="1"/>
    <col min="14" max="14" width="15.88671875" bestFit="1" customWidth="1"/>
    <col min="15" max="15" width="9.88671875" bestFit="1" customWidth="1"/>
  </cols>
  <sheetData>
    <row r="1" spans="1:17" ht="15" thickBot="1" x14ac:dyDescent="0.35">
      <c r="A1" s="12"/>
      <c r="B1" s="12"/>
      <c r="C1" s="12"/>
      <c r="D1" s="12"/>
      <c r="E1" s="12"/>
      <c r="F1" s="12"/>
      <c r="G1" s="12"/>
      <c r="H1" s="12"/>
      <c r="I1" s="12"/>
      <c r="J1" s="12"/>
    </row>
    <row r="2" spans="1:17" ht="15" thickBot="1" x14ac:dyDescent="0.35">
      <c r="A2" s="12"/>
      <c r="B2" s="75" t="s">
        <v>177</v>
      </c>
      <c r="C2" s="78"/>
      <c r="D2" s="76"/>
      <c r="E2" s="12"/>
      <c r="F2" s="12"/>
      <c r="G2" s="75" t="s">
        <v>11</v>
      </c>
      <c r="H2" s="76"/>
      <c r="I2" s="28" t="s">
        <v>2</v>
      </c>
      <c r="J2" s="12"/>
      <c r="L2" s="73" t="s">
        <v>96</v>
      </c>
      <c r="M2" s="77"/>
      <c r="N2" s="77"/>
      <c r="O2" s="77"/>
      <c r="P2" s="77"/>
      <c r="Q2" s="74"/>
    </row>
    <row r="3" spans="1:17" ht="15" thickBot="1" x14ac:dyDescent="0.35">
      <c r="A3" s="12"/>
      <c r="B3" s="15" t="s">
        <v>97</v>
      </c>
      <c r="C3" s="94" t="s">
        <v>178</v>
      </c>
      <c r="D3" s="95"/>
      <c r="E3" s="12"/>
      <c r="F3" s="12"/>
      <c r="G3" s="82" t="s">
        <v>25</v>
      </c>
      <c r="H3" s="83"/>
      <c r="I3" s="20"/>
      <c r="J3" s="12"/>
      <c r="L3" s="4" t="s">
        <v>98</v>
      </c>
      <c r="M3" s="5" t="s">
        <v>18</v>
      </c>
      <c r="N3" s="5" t="s">
        <v>99</v>
      </c>
      <c r="O3" s="5" t="s">
        <v>100</v>
      </c>
      <c r="P3" s="5" t="s">
        <v>101</v>
      </c>
      <c r="Q3" s="6" t="s">
        <v>102</v>
      </c>
    </row>
    <row r="4" spans="1:17" x14ac:dyDescent="0.3">
      <c r="A4" s="12"/>
      <c r="B4" s="21" t="s">
        <v>103</v>
      </c>
      <c r="C4" s="2">
        <v>3</v>
      </c>
      <c r="D4" s="22">
        <v>900</v>
      </c>
      <c r="E4" s="12"/>
      <c r="F4" s="12"/>
      <c r="G4" s="84" t="s">
        <v>32</v>
      </c>
      <c r="H4" s="85"/>
      <c r="I4" s="22"/>
      <c r="J4" s="12"/>
      <c r="L4" s="15" t="s">
        <v>179</v>
      </c>
      <c r="M4" s="16">
        <v>1</v>
      </c>
      <c r="N4" s="16" t="s">
        <v>180</v>
      </c>
      <c r="O4" s="16" t="s">
        <v>181</v>
      </c>
      <c r="P4" s="16" t="s">
        <v>107</v>
      </c>
      <c r="Q4" s="17" t="s">
        <v>135</v>
      </c>
    </row>
    <row r="5" spans="1:17" ht="15" thickBot="1" x14ac:dyDescent="0.35">
      <c r="A5" s="12"/>
      <c r="B5" s="23" t="s">
        <v>109</v>
      </c>
      <c r="C5" s="24">
        <v>4</v>
      </c>
      <c r="D5" s="25">
        <v>4</v>
      </c>
      <c r="E5" s="12"/>
      <c r="F5" s="12"/>
      <c r="G5" s="84" t="s">
        <v>37</v>
      </c>
      <c r="H5" s="85"/>
      <c r="I5" s="22"/>
      <c r="J5" s="12"/>
      <c r="L5" s="21" t="s">
        <v>182</v>
      </c>
      <c r="M5" s="2">
        <v>1</v>
      </c>
      <c r="N5" s="2" t="s">
        <v>137</v>
      </c>
      <c r="O5" s="2" t="s">
        <v>138</v>
      </c>
      <c r="P5" s="2" t="s">
        <v>143</v>
      </c>
      <c r="Q5" s="22" t="s">
        <v>135</v>
      </c>
    </row>
    <row r="6" spans="1:17" ht="15" thickBot="1" x14ac:dyDescent="0.35">
      <c r="A6" s="12"/>
      <c r="B6" s="12"/>
      <c r="C6" s="12"/>
      <c r="D6" s="12"/>
      <c r="E6" s="12"/>
      <c r="F6" s="12"/>
      <c r="G6" s="84" t="s">
        <v>42</v>
      </c>
      <c r="H6" s="85"/>
      <c r="I6" s="22"/>
      <c r="J6" s="12"/>
      <c r="L6" s="21"/>
      <c r="M6" s="2"/>
      <c r="N6" s="2"/>
      <c r="O6" s="2"/>
      <c r="P6" s="2"/>
      <c r="Q6" s="22"/>
    </row>
    <row r="7" spans="1:17" ht="15" thickBot="1" x14ac:dyDescent="0.35">
      <c r="A7" s="12"/>
      <c r="B7" s="10" t="s">
        <v>117</v>
      </c>
      <c r="C7" s="18" t="s">
        <v>119</v>
      </c>
      <c r="D7" s="19" t="s">
        <v>171</v>
      </c>
      <c r="E7" s="20" t="s">
        <v>138</v>
      </c>
      <c r="F7" s="12"/>
      <c r="G7" s="84" t="s">
        <v>47</v>
      </c>
      <c r="H7" s="85"/>
      <c r="I7" s="22">
        <v>1</v>
      </c>
      <c r="J7" s="12"/>
      <c r="L7" s="21"/>
      <c r="M7" s="2"/>
      <c r="N7" s="2"/>
      <c r="O7" s="2"/>
      <c r="P7" s="2"/>
      <c r="Q7" s="22"/>
    </row>
    <row r="8" spans="1:17" ht="15" thickBot="1" x14ac:dyDescent="0.35">
      <c r="A8" s="12"/>
      <c r="B8" s="10" t="s">
        <v>124</v>
      </c>
      <c r="C8" s="21" t="s">
        <v>183</v>
      </c>
      <c r="D8" s="2"/>
      <c r="E8" s="22"/>
      <c r="F8" s="12"/>
      <c r="G8" s="92" t="s">
        <v>52</v>
      </c>
      <c r="H8" s="93"/>
      <c r="I8" s="25"/>
      <c r="J8" s="12"/>
      <c r="L8" s="21"/>
      <c r="M8" s="2"/>
      <c r="N8" s="2"/>
      <c r="O8" s="2"/>
      <c r="P8" s="2"/>
      <c r="Q8" s="63"/>
    </row>
    <row r="9" spans="1:17" ht="15" thickBot="1" x14ac:dyDescent="0.35">
      <c r="A9" s="12"/>
      <c r="B9" s="10" t="s">
        <v>126</v>
      </c>
      <c r="C9" s="21" t="s">
        <v>184</v>
      </c>
      <c r="D9" s="2"/>
      <c r="E9" s="22"/>
      <c r="F9" s="12"/>
      <c r="G9" s="1"/>
      <c r="H9" s="12"/>
      <c r="I9" s="1"/>
      <c r="J9" s="12"/>
      <c r="L9" s="21"/>
      <c r="M9" s="2"/>
      <c r="N9" s="2"/>
      <c r="O9" s="41"/>
      <c r="P9" s="2"/>
      <c r="Q9" s="22"/>
    </row>
    <row r="10" spans="1:17" ht="15" thickBot="1" x14ac:dyDescent="0.35">
      <c r="A10" s="12"/>
      <c r="B10" s="43" t="s">
        <v>127</v>
      </c>
      <c r="C10" s="23"/>
      <c r="D10" s="24"/>
      <c r="E10" s="25"/>
      <c r="F10" s="12"/>
      <c r="G10" s="75" t="s">
        <v>62</v>
      </c>
      <c r="H10" s="78"/>
      <c r="I10" s="11" t="s">
        <v>2</v>
      </c>
      <c r="J10" s="6" t="s">
        <v>18</v>
      </c>
      <c r="L10" s="21"/>
      <c r="M10" s="2"/>
      <c r="N10" s="2"/>
      <c r="O10" s="2"/>
      <c r="P10" s="2"/>
      <c r="Q10" s="22"/>
    </row>
    <row r="11" spans="1:17" ht="15" thickBot="1" x14ac:dyDescent="0.35">
      <c r="A11" s="12"/>
      <c r="B11" s="12"/>
      <c r="C11" s="12"/>
      <c r="D11" s="12"/>
      <c r="E11" s="12"/>
      <c r="F11" s="12"/>
      <c r="G11" s="82" t="s">
        <v>26</v>
      </c>
      <c r="H11" s="83"/>
      <c r="I11" s="17"/>
      <c r="J11" s="17"/>
      <c r="L11" s="23"/>
      <c r="M11" s="24"/>
      <c r="N11" s="24"/>
      <c r="O11" s="24"/>
      <c r="P11" s="24"/>
      <c r="Q11" s="25"/>
    </row>
    <row r="12" spans="1:17" ht="15" thickBot="1" x14ac:dyDescent="0.35">
      <c r="A12" s="12"/>
      <c r="B12" s="4" t="s">
        <v>128</v>
      </c>
      <c r="C12" s="6" t="s">
        <v>2</v>
      </c>
      <c r="D12" s="6" t="s">
        <v>129</v>
      </c>
      <c r="E12" s="12"/>
      <c r="F12" s="12"/>
      <c r="G12" s="84" t="s">
        <v>33</v>
      </c>
      <c r="H12" s="85"/>
      <c r="I12" s="22"/>
      <c r="J12" s="22"/>
    </row>
    <row r="13" spans="1:17" x14ac:dyDescent="0.3">
      <c r="A13" s="12"/>
      <c r="B13" s="15" t="s">
        <v>173</v>
      </c>
      <c r="C13" s="19">
        <v>1</v>
      </c>
      <c r="D13" s="36" t="s">
        <v>47</v>
      </c>
      <c r="E13" s="12"/>
      <c r="F13" s="12"/>
      <c r="G13" s="84" t="s">
        <v>38</v>
      </c>
      <c r="H13" s="85"/>
      <c r="I13" s="22"/>
      <c r="J13" s="22"/>
    </row>
    <row r="14" spans="1:17" ht="15" thickBot="1" x14ac:dyDescent="0.35">
      <c r="A14" s="12"/>
      <c r="B14" s="39" t="s">
        <v>185</v>
      </c>
      <c r="C14" s="38" t="s">
        <v>186</v>
      </c>
      <c r="D14" s="30" t="s">
        <v>187</v>
      </c>
      <c r="E14" s="12"/>
      <c r="F14" s="12"/>
      <c r="G14" s="84" t="s">
        <v>43</v>
      </c>
      <c r="H14" s="85"/>
      <c r="I14" s="22"/>
      <c r="J14" s="22"/>
    </row>
    <row r="15" spans="1:17" x14ac:dyDescent="0.3">
      <c r="A15" s="12"/>
      <c r="B15" s="12"/>
      <c r="C15" s="12"/>
      <c r="D15" s="12"/>
      <c r="E15" s="12"/>
      <c r="F15" s="12"/>
      <c r="G15" s="84" t="s">
        <v>48</v>
      </c>
      <c r="H15" s="85"/>
      <c r="I15" s="22"/>
      <c r="J15" s="22"/>
    </row>
    <row r="16" spans="1:17" ht="15" thickBot="1" x14ac:dyDescent="0.35">
      <c r="A16" s="12"/>
      <c r="B16" s="12"/>
      <c r="C16" s="12"/>
      <c r="D16" s="12"/>
      <c r="E16" s="12"/>
      <c r="F16" s="12"/>
      <c r="G16" s="92" t="s">
        <v>53</v>
      </c>
      <c r="H16" s="93"/>
      <c r="I16" s="25"/>
      <c r="J16" s="25"/>
    </row>
    <row r="17" spans="1:10" x14ac:dyDescent="0.3">
      <c r="A17" s="12"/>
      <c r="B17" s="12"/>
      <c r="C17" s="12"/>
      <c r="D17" s="12"/>
      <c r="E17" s="12"/>
      <c r="F17" s="12"/>
      <c r="G17" s="12"/>
      <c r="H17" s="12"/>
      <c r="I17" s="12"/>
      <c r="J17" s="12"/>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2B37-5081-4136-B78D-D62B4E9A0398}">
  <dimension ref="B1:Q16"/>
  <sheetViews>
    <sheetView zoomScale="110" zoomScaleNormal="110" workbookViewId="0">
      <selection activeCell="N13" sqref="N13"/>
    </sheetView>
  </sheetViews>
  <sheetFormatPr defaultRowHeight="14.4" x14ac:dyDescent="0.3"/>
  <cols>
    <col min="2" max="2" width="20.5546875" bestFit="1" customWidth="1"/>
    <col min="3" max="3" width="8.5546875" bestFit="1" customWidth="1"/>
    <col min="4" max="4" width="28.88671875" bestFit="1" customWidth="1"/>
    <col min="6" max="6" width="3.88671875" customWidth="1"/>
    <col min="7" max="7" width="6.44140625" bestFit="1" customWidth="1"/>
    <col min="8" max="8" width="14.109375" customWidth="1"/>
    <col min="11" max="11" width="4" customWidth="1"/>
    <col min="12" max="12" width="19.44140625" bestFit="1" customWidth="1"/>
    <col min="14" max="14" width="19" bestFit="1" customWidth="1"/>
    <col min="15" max="15" width="9.88671875" bestFit="1" customWidth="1"/>
    <col min="16" max="16" width="11.88671875" bestFit="1" customWidth="1"/>
  </cols>
  <sheetData>
    <row r="1" spans="2:17" ht="15" thickBot="1" x14ac:dyDescent="0.35"/>
    <row r="2" spans="2:17" ht="15" thickBot="1" x14ac:dyDescent="0.35">
      <c r="B2" s="75" t="s">
        <v>188</v>
      </c>
      <c r="C2" s="78"/>
      <c r="D2" s="76"/>
      <c r="G2" s="75" t="s">
        <v>11</v>
      </c>
      <c r="H2" s="76"/>
      <c r="I2" s="28" t="s">
        <v>2</v>
      </c>
      <c r="L2" s="73" t="s">
        <v>96</v>
      </c>
      <c r="M2" s="77"/>
      <c r="N2" s="77"/>
      <c r="O2" s="77"/>
      <c r="P2" s="77"/>
      <c r="Q2" s="74"/>
    </row>
    <row r="3" spans="2:17" ht="15" thickBot="1" x14ac:dyDescent="0.35">
      <c r="B3" s="15" t="s">
        <v>97</v>
      </c>
      <c r="C3" s="94" t="s">
        <v>189</v>
      </c>
      <c r="D3" s="95"/>
      <c r="G3" s="82" t="s">
        <v>25</v>
      </c>
      <c r="H3" s="83"/>
      <c r="I3" s="20"/>
      <c r="L3" s="4" t="s">
        <v>98</v>
      </c>
      <c r="M3" s="5" t="s">
        <v>18</v>
      </c>
      <c r="N3" s="5" t="s">
        <v>99</v>
      </c>
      <c r="O3" s="5" t="s">
        <v>100</v>
      </c>
      <c r="P3" s="5" t="s">
        <v>101</v>
      </c>
      <c r="Q3" s="6" t="s">
        <v>102</v>
      </c>
    </row>
    <row r="4" spans="2:17" x14ac:dyDescent="0.3">
      <c r="B4" s="21" t="s">
        <v>103</v>
      </c>
      <c r="C4" s="2">
        <v>4</v>
      </c>
      <c r="D4" s="22">
        <v>1800</v>
      </c>
      <c r="G4" s="84" t="s">
        <v>32</v>
      </c>
      <c r="H4" s="85"/>
      <c r="I4" s="22"/>
      <c r="L4" s="15" t="s">
        <v>190</v>
      </c>
      <c r="M4" s="16">
        <v>1</v>
      </c>
      <c r="N4" s="16" t="s">
        <v>191</v>
      </c>
      <c r="O4" s="16" t="s">
        <v>181</v>
      </c>
      <c r="P4" s="16" t="s">
        <v>107</v>
      </c>
      <c r="Q4" s="17" t="s">
        <v>135</v>
      </c>
    </row>
    <row r="5" spans="2:17" ht="15" thickBot="1" x14ac:dyDescent="0.35">
      <c r="B5" s="23" t="s">
        <v>109</v>
      </c>
      <c r="C5" s="24">
        <v>5</v>
      </c>
      <c r="D5" s="25">
        <v>5</v>
      </c>
      <c r="G5" s="84" t="s">
        <v>37</v>
      </c>
      <c r="H5" s="85"/>
      <c r="I5" s="22"/>
      <c r="L5" s="21"/>
      <c r="M5" s="2"/>
      <c r="N5" s="2"/>
      <c r="O5" s="2"/>
      <c r="P5" s="2"/>
      <c r="Q5" s="22"/>
    </row>
    <row r="6" spans="2:17" ht="15" thickBot="1" x14ac:dyDescent="0.35">
      <c r="B6" s="12"/>
      <c r="C6" s="12"/>
      <c r="D6" s="12"/>
      <c r="G6" s="84" t="s">
        <v>42</v>
      </c>
      <c r="H6" s="85"/>
      <c r="I6" s="22">
        <v>1</v>
      </c>
      <c r="L6" s="21"/>
      <c r="M6" s="2"/>
      <c r="N6" s="2"/>
      <c r="O6" s="2"/>
      <c r="P6" s="2"/>
      <c r="Q6" s="22"/>
    </row>
    <row r="7" spans="2:17" ht="15" thickBot="1" x14ac:dyDescent="0.35">
      <c r="B7" s="10" t="s">
        <v>117</v>
      </c>
      <c r="C7" s="18" t="s">
        <v>119</v>
      </c>
      <c r="D7" s="19"/>
      <c r="E7" s="20"/>
      <c r="G7" s="84" t="s">
        <v>47</v>
      </c>
      <c r="H7" s="85"/>
      <c r="I7" s="22"/>
      <c r="L7" s="21"/>
      <c r="M7" s="2"/>
      <c r="N7" s="2"/>
      <c r="O7" s="2"/>
      <c r="P7" s="2"/>
      <c r="Q7" s="22"/>
    </row>
    <row r="8" spans="2:17" ht="15" thickBot="1" x14ac:dyDescent="0.35">
      <c r="B8" s="10" t="s">
        <v>124</v>
      </c>
      <c r="C8" s="21" t="s">
        <v>192</v>
      </c>
      <c r="D8" s="2"/>
      <c r="E8" s="22"/>
      <c r="G8" s="92" t="s">
        <v>52</v>
      </c>
      <c r="H8" s="93"/>
      <c r="I8" s="25"/>
      <c r="L8" s="21"/>
      <c r="M8" s="2"/>
      <c r="N8" s="2"/>
      <c r="O8" s="2"/>
      <c r="P8" s="2"/>
      <c r="Q8" s="63"/>
    </row>
    <row r="9" spans="2:17" ht="15" thickBot="1" x14ac:dyDescent="0.35">
      <c r="B9" s="10" t="s">
        <v>126</v>
      </c>
      <c r="C9" s="21" t="s">
        <v>170</v>
      </c>
      <c r="D9" s="2"/>
      <c r="E9" s="22"/>
      <c r="G9" s="1"/>
      <c r="H9" s="12"/>
      <c r="I9" s="1"/>
      <c r="L9" s="21"/>
      <c r="M9" s="2"/>
      <c r="N9" s="2"/>
      <c r="O9" s="41"/>
      <c r="P9" s="2"/>
      <c r="Q9" s="22"/>
    </row>
    <row r="10" spans="2:17" ht="15" thickBot="1" x14ac:dyDescent="0.35">
      <c r="B10" s="43" t="s">
        <v>127</v>
      </c>
      <c r="C10" s="23"/>
      <c r="D10" s="24"/>
      <c r="E10" s="25"/>
      <c r="G10" s="75" t="s">
        <v>62</v>
      </c>
      <c r="H10" s="78"/>
      <c r="I10" s="11" t="s">
        <v>2</v>
      </c>
      <c r="J10" s="6" t="s">
        <v>18</v>
      </c>
      <c r="L10" s="21"/>
      <c r="M10" s="2"/>
      <c r="N10" s="2"/>
      <c r="O10" s="2"/>
      <c r="P10" s="2"/>
      <c r="Q10" s="22"/>
    </row>
    <row r="11" spans="2:17" ht="15" thickBot="1" x14ac:dyDescent="0.35">
      <c r="B11" s="12"/>
      <c r="C11" s="12"/>
      <c r="D11" s="12"/>
      <c r="G11" s="82" t="s">
        <v>26</v>
      </c>
      <c r="H11" s="83"/>
      <c r="I11" s="17"/>
      <c r="J11" s="17"/>
      <c r="L11" s="23"/>
      <c r="M11" s="24"/>
      <c r="N11" s="24"/>
      <c r="O11" s="24"/>
      <c r="P11" s="24"/>
      <c r="Q11" s="25"/>
    </row>
    <row r="12" spans="2:17" ht="15" thickBot="1" x14ac:dyDescent="0.35">
      <c r="B12" s="4" t="s">
        <v>128</v>
      </c>
      <c r="C12" s="6" t="s">
        <v>2</v>
      </c>
      <c r="D12" s="6" t="s">
        <v>129</v>
      </c>
      <c r="G12" s="84" t="s">
        <v>33</v>
      </c>
      <c r="H12" s="85"/>
      <c r="I12" s="22"/>
      <c r="J12" s="22"/>
    </row>
    <row r="13" spans="2:17" x14ac:dyDescent="0.3">
      <c r="B13" s="15" t="s">
        <v>173</v>
      </c>
      <c r="C13" s="19">
        <v>1</v>
      </c>
      <c r="D13" s="36" t="s">
        <v>42</v>
      </c>
      <c r="G13" s="84" t="s">
        <v>38</v>
      </c>
      <c r="H13" s="85"/>
      <c r="I13" s="22"/>
      <c r="J13" s="22"/>
    </row>
    <row r="14" spans="2:17" x14ac:dyDescent="0.3">
      <c r="B14" s="21" t="s">
        <v>193</v>
      </c>
      <c r="C14" s="41">
        <v>0.25</v>
      </c>
      <c r="D14" s="27" t="s">
        <v>194</v>
      </c>
      <c r="G14" s="84" t="s">
        <v>43</v>
      </c>
      <c r="H14" s="85"/>
      <c r="I14" s="22"/>
      <c r="J14" s="22"/>
    </row>
    <row r="15" spans="2:17" x14ac:dyDescent="0.3">
      <c r="B15" s="21" t="s">
        <v>195</v>
      </c>
      <c r="C15" s="2">
        <v>1</v>
      </c>
      <c r="D15" s="22" t="s">
        <v>196</v>
      </c>
      <c r="G15" s="84" t="s">
        <v>48</v>
      </c>
      <c r="H15" s="85"/>
      <c r="I15" s="22"/>
      <c r="J15" s="22"/>
    </row>
    <row r="16" spans="2:17" ht="15" thickBot="1" x14ac:dyDescent="0.35">
      <c r="B16" s="39" t="s">
        <v>197</v>
      </c>
      <c r="C16" s="38">
        <v>8</v>
      </c>
      <c r="D16" s="30" t="s">
        <v>198</v>
      </c>
      <c r="G16" s="92" t="s">
        <v>53</v>
      </c>
      <c r="H16" s="93"/>
      <c r="I16" s="25"/>
      <c r="J16" s="25"/>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6713F-9CC1-400B-A723-FFEB3330220F}">
  <dimension ref="B1:Q16"/>
  <sheetViews>
    <sheetView zoomScale="110" zoomScaleNormal="110" workbookViewId="0">
      <selection activeCell="P10" sqref="P10"/>
    </sheetView>
  </sheetViews>
  <sheetFormatPr defaultRowHeight="14.4" x14ac:dyDescent="0.3"/>
  <cols>
    <col min="2" max="2" width="18.5546875" bestFit="1" customWidth="1"/>
    <col min="3" max="3" width="8.5546875" bestFit="1" customWidth="1"/>
    <col min="4" max="4" width="18.109375" bestFit="1" customWidth="1"/>
    <col min="6" max="6" width="4.44140625" customWidth="1"/>
    <col min="11" max="11" width="4.44140625" customWidth="1"/>
    <col min="12" max="12" width="16.88671875" bestFit="1" customWidth="1"/>
    <col min="14" max="14" width="13.44140625" bestFit="1" customWidth="1"/>
    <col min="15" max="15" width="9.88671875" bestFit="1" customWidth="1"/>
    <col min="16" max="16" width="11.88671875" bestFit="1" customWidth="1"/>
  </cols>
  <sheetData>
    <row r="1" spans="2:17" ht="15" thickBot="1" x14ac:dyDescent="0.35">
      <c r="B1" s="12"/>
      <c r="C1" s="12"/>
      <c r="D1" s="12"/>
      <c r="E1" s="12"/>
      <c r="F1" s="12"/>
      <c r="G1" s="12"/>
      <c r="H1" s="12"/>
      <c r="I1" s="12"/>
      <c r="J1" s="12"/>
      <c r="K1" s="12"/>
    </row>
    <row r="2" spans="2:17" ht="15" thickBot="1" x14ac:dyDescent="0.35">
      <c r="B2" s="75" t="s">
        <v>199</v>
      </c>
      <c r="C2" s="78"/>
      <c r="D2" s="76"/>
      <c r="E2" s="12"/>
      <c r="F2" s="12"/>
      <c r="G2" s="75" t="s">
        <v>11</v>
      </c>
      <c r="H2" s="76"/>
      <c r="I2" s="28" t="s">
        <v>2</v>
      </c>
      <c r="J2" s="12"/>
      <c r="K2" s="12"/>
      <c r="L2" s="73" t="s">
        <v>96</v>
      </c>
      <c r="M2" s="77"/>
      <c r="N2" s="77"/>
      <c r="O2" s="77"/>
      <c r="P2" s="77"/>
      <c r="Q2" s="74"/>
    </row>
    <row r="3" spans="2:17" ht="15" thickBot="1" x14ac:dyDescent="0.35">
      <c r="B3" s="15" t="s">
        <v>97</v>
      </c>
      <c r="C3" s="94" t="s">
        <v>28</v>
      </c>
      <c r="D3" s="95"/>
      <c r="E3" s="12"/>
      <c r="F3" s="12"/>
      <c r="G3" s="82" t="s">
        <v>25</v>
      </c>
      <c r="H3" s="83"/>
      <c r="I3" s="20"/>
      <c r="J3" s="12"/>
      <c r="K3" s="12"/>
      <c r="L3" s="4" t="s">
        <v>98</v>
      </c>
      <c r="M3" s="5" t="s">
        <v>18</v>
      </c>
      <c r="N3" s="5" t="s">
        <v>99</v>
      </c>
      <c r="O3" s="5" t="s">
        <v>100</v>
      </c>
      <c r="P3" s="5" t="s">
        <v>101</v>
      </c>
      <c r="Q3" s="6" t="s">
        <v>102</v>
      </c>
    </row>
    <row r="4" spans="2:17" x14ac:dyDescent="0.3">
      <c r="B4" s="21" t="s">
        <v>103</v>
      </c>
      <c r="C4" s="2">
        <v>6</v>
      </c>
      <c r="D4" s="22">
        <v>4500</v>
      </c>
      <c r="E4" s="12"/>
      <c r="F4" s="12"/>
      <c r="G4" s="84" t="s">
        <v>32</v>
      </c>
      <c r="H4" s="85"/>
      <c r="I4" s="22"/>
      <c r="J4" s="12"/>
      <c r="K4" s="12"/>
      <c r="L4" s="15" t="s">
        <v>200</v>
      </c>
      <c r="M4" s="16">
        <v>1</v>
      </c>
      <c r="N4" s="16" t="s">
        <v>145</v>
      </c>
      <c r="O4" s="16" t="s">
        <v>167</v>
      </c>
      <c r="P4" s="16" t="s">
        <v>107</v>
      </c>
      <c r="Q4" s="17" t="s">
        <v>135</v>
      </c>
    </row>
    <row r="5" spans="2:17" ht="15" thickBot="1" x14ac:dyDescent="0.35">
      <c r="B5" s="23" t="s">
        <v>109</v>
      </c>
      <c r="C5" s="24">
        <v>6</v>
      </c>
      <c r="D5" s="25">
        <v>6</v>
      </c>
      <c r="E5" s="12"/>
      <c r="F5" s="12"/>
      <c r="G5" s="84" t="s">
        <v>37</v>
      </c>
      <c r="H5" s="85"/>
      <c r="I5" s="22"/>
      <c r="J5" s="12"/>
      <c r="K5" s="12"/>
      <c r="L5" s="21" t="s">
        <v>201</v>
      </c>
      <c r="M5" s="2">
        <v>1</v>
      </c>
      <c r="N5" s="2" t="s">
        <v>202</v>
      </c>
      <c r="O5" s="2" t="s">
        <v>203</v>
      </c>
      <c r="P5" s="2" t="s">
        <v>107</v>
      </c>
      <c r="Q5" s="22" t="s">
        <v>135</v>
      </c>
    </row>
    <row r="6" spans="2:17" ht="15" thickBot="1" x14ac:dyDescent="0.35">
      <c r="B6" s="12"/>
      <c r="C6" s="12"/>
      <c r="D6" s="12"/>
      <c r="E6" s="12"/>
      <c r="F6" s="12"/>
      <c r="G6" s="84" t="s">
        <v>42</v>
      </c>
      <c r="H6" s="85"/>
      <c r="I6" s="22"/>
      <c r="J6" s="12"/>
      <c r="K6" s="12"/>
      <c r="L6" s="21" t="s">
        <v>204</v>
      </c>
      <c r="M6" s="2">
        <v>3</v>
      </c>
      <c r="N6" s="2" t="s">
        <v>145</v>
      </c>
      <c r="O6" s="2" t="s">
        <v>142</v>
      </c>
      <c r="P6" s="2" t="s">
        <v>143</v>
      </c>
      <c r="Q6" s="22" t="s">
        <v>135</v>
      </c>
    </row>
    <row r="7" spans="2:17" ht="15" thickBot="1" x14ac:dyDescent="0.35">
      <c r="B7" s="10" t="s">
        <v>117</v>
      </c>
      <c r="C7" s="18" t="s">
        <v>172</v>
      </c>
      <c r="D7" s="19" t="s">
        <v>171</v>
      </c>
      <c r="E7" s="20" t="s">
        <v>142</v>
      </c>
      <c r="F7" s="12"/>
      <c r="G7" s="84" t="s">
        <v>47</v>
      </c>
      <c r="H7" s="85"/>
      <c r="I7" s="22"/>
      <c r="J7" s="12"/>
      <c r="K7" s="12"/>
      <c r="L7" s="21"/>
      <c r="M7" s="2"/>
      <c r="N7" s="2"/>
      <c r="O7" s="2"/>
      <c r="P7" s="2"/>
      <c r="Q7" s="22"/>
    </row>
    <row r="8" spans="2:17" ht="15" thickBot="1" x14ac:dyDescent="0.35">
      <c r="B8" s="10" t="s">
        <v>124</v>
      </c>
      <c r="C8" s="21" t="s">
        <v>170</v>
      </c>
      <c r="D8" s="2"/>
      <c r="E8" s="22"/>
      <c r="F8" s="12"/>
      <c r="G8" s="92" t="s">
        <v>52</v>
      </c>
      <c r="H8" s="93"/>
      <c r="I8" s="25"/>
      <c r="J8" s="12"/>
      <c r="K8" s="12"/>
      <c r="L8" s="21"/>
      <c r="M8" s="2"/>
      <c r="N8" s="2"/>
      <c r="O8" s="2"/>
      <c r="P8" s="2"/>
      <c r="Q8" s="63"/>
    </row>
    <row r="9" spans="2:17" ht="15" thickBot="1" x14ac:dyDescent="0.35">
      <c r="B9" s="10" t="s">
        <v>126</v>
      </c>
      <c r="C9" s="21" t="s">
        <v>183</v>
      </c>
      <c r="D9" s="2"/>
      <c r="E9" s="22"/>
      <c r="F9" s="12"/>
      <c r="G9" s="12"/>
      <c r="H9" s="12"/>
      <c r="I9" s="12"/>
      <c r="J9" s="12"/>
      <c r="K9" s="12"/>
      <c r="L9" s="21"/>
      <c r="M9" s="2"/>
      <c r="N9" s="2"/>
      <c r="O9" s="41"/>
      <c r="P9" s="2"/>
      <c r="Q9" s="22"/>
    </row>
    <row r="10" spans="2:17" ht="15" thickBot="1" x14ac:dyDescent="0.35">
      <c r="B10" s="43" t="s">
        <v>127</v>
      </c>
      <c r="C10" s="23"/>
      <c r="D10" s="24"/>
      <c r="E10" s="25"/>
      <c r="F10" s="12"/>
      <c r="G10" s="75" t="s">
        <v>62</v>
      </c>
      <c r="H10" s="78"/>
      <c r="I10" s="5" t="s">
        <v>2</v>
      </c>
      <c r="J10" s="6" t="s">
        <v>18</v>
      </c>
      <c r="K10" s="12"/>
      <c r="L10" s="21"/>
      <c r="M10" s="2"/>
      <c r="N10" s="2"/>
      <c r="O10" s="2"/>
      <c r="P10" s="2"/>
      <c r="Q10" s="22"/>
    </row>
    <row r="11" spans="2:17" ht="15" thickBot="1" x14ac:dyDescent="0.35">
      <c r="B11" s="12"/>
      <c r="C11" s="12"/>
      <c r="D11" s="12"/>
      <c r="E11" s="12"/>
      <c r="F11" s="12"/>
      <c r="G11" s="100" t="s">
        <v>26</v>
      </c>
      <c r="H11" s="101"/>
      <c r="I11" s="16"/>
      <c r="J11" s="17"/>
      <c r="K11" s="12"/>
      <c r="L11" s="23"/>
      <c r="M11" s="24"/>
      <c r="N11" s="24"/>
      <c r="O11" s="24"/>
      <c r="P11" s="24"/>
      <c r="Q11" s="25"/>
    </row>
    <row r="12" spans="2:17" ht="15" thickBot="1" x14ac:dyDescent="0.35">
      <c r="B12" s="4" t="s">
        <v>128</v>
      </c>
      <c r="C12" s="6" t="s">
        <v>2</v>
      </c>
      <c r="D12" s="6" t="s">
        <v>129</v>
      </c>
      <c r="E12" s="12"/>
      <c r="F12" s="12"/>
      <c r="G12" s="96" t="s">
        <v>33</v>
      </c>
      <c r="H12" s="97"/>
      <c r="I12" s="2"/>
      <c r="J12" s="22"/>
      <c r="K12" s="12"/>
    </row>
    <row r="13" spans="2:17" x14ac:dyDescent="0.3">
      <c r="B13" s="18" t="s">
        <v>173</v>
      </c>
      <c r="C13" s="19">
        <v>4</v>
      </c>
      <c r="D13" s="40" t="s">
        <v>48</v>
      </c>
      <c r="E13" s="12"/>
      <c r="F13" s="12"/>
      <c r="G13" s="96" t="s">
        <v>38</v>
      </c>
      <c r="H13" s="97"/>
      <c r="I13" s="2"/>
      <c r="J13" s="22"/>
      <c r="K13" s="12"/>
    </row>
    <row r="14" spans="2:17" x14ac:dyDescent="0.3">
      <c r="B14" s="21" t="s">
        <v>205</v>
      </c>
      <c r="C14" s="2">
        <v>2</v>
      </c>
      <c r="D14" s="27" t="s">
        <v>206</v>
      </c>
      <c r="E14" s="12"/>
      <c r="F14" s="12"/>
      <c r="G14" s="96" t="s">
        <v>43</v>
      </c>
      <c r="H14" s="97"/>
      <c r="I14" s="2"/>
      <c r="J14" s="22"/>
      <c r="K14" s="12"/>
    </row>
    <row r="15" spans="2:17" ht="15" thickBot="1" x14ac:dyDescent="0.35">
      <c r="B15" s="23" t="s">
        <v>207</v>
      </c>
      <c r="C15" s="42">
        <v>0.2</v>
      </c>
      <c r="D15" s="25" t="s">
        <v>208</v>
      </c>
      <c r="E15" s="12"/>
      <c r="F15" s="12"/>
      <c r="G15" s="96" t="s">
        <v>48</v>
      </c>
      <c r="H15" s="97"/>
      <c r="I15" s="2">
        <v>4</v>
      </c>
      <c r="J15" s="22"/>
      <c r="K15" s="12"/>
    </row>
    <row r="16" spans="2:17" ht="15" thickBot="1" x14ac:dyDescent="0.35">
      <c r="B16" s="12"/>
      <c r="C16" s="12"/>
      <c r="D16" s="12"/>
      <c r="E16" s="12"/>
      <c r="F16" s="12"/>
      <c r="G16" s="98" t="s">
        <v>53</v>
      </c>
      <c r="H16" s="99"/>
      <c r="I16" s="24"/>
      <c r="J16" s="25"/>
      <c r="K16" s="12"/>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Adeline</vt:lpstr>
      <vt:lpstr>Daikokuten</vt:lpstr>
      <vt:lpstr>PiroJack</vt:lpstr>
      <vt:lpstr>Yomotsu Shikome</vt:lpstr>
      <vt:lpstr>Mokoi</vt:lpstr>
      <vt:lpstr>Nata Taishi</vt:lpstr>
      <vt:lpstr>Fein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do Tyson</dc:creator>
  <cp:keywords/>
  <dc:description/>
  <cp:lastModifiedBy>Richard Oyasumi</cp:lastModifiedBy>
  <cp:revision/>
  <dcterms:created xsi:type="dcterms:W3CDTF">2024-01-04T07:29:31Z</dcterms:created>
  <dcterms:modified xsi:type="dcterms:W3CDTF">2025-01-18T07:51:48Z</dcterms:modified>
  <cp:category/>
  <cp:contentStatus/>
</cp:coreProperties>
</file>