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ong0-my.sharepoint.com/personal/21300543_handong_edu/Documents/2021-2학기/인간공학/인간공학 팀프로젝트/"/>
    </mc:Choice>
  </mc:AlternateContent>
  <xr:revisionPtr revIDLastSave="381" documentId="8_{AFFF3B7D-8A74-42AF-9384-5F575A66C341}" xr6:coauthVersionLast="47" xr6:coauthVersionMax="47" xr10:uidLastSave="{23B35517-01C1-4E3B-AE73-B011DF726D5F}"/>
  <bookViews>
    <workbookView xWindow="-108" yWindow="-108" windowWidth="23256" windowHeight="12576" activeTab="1" xr2:uid="{1B286F88-77CE-4FC7-9505-3F6F8F2064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H23" i="1"/>
  <c r="I23" i="1"/>
  <c r="J23" i="1"/>
  <c r="H22" i="1"/>
  <c r="I22" i="1"/>
  <c r="J22" i="1"/>
  <c r="B24" i="1"/>
  <c r="C23" i="1"/>
  <c r="D23" i="1"/>
  <c r="E23" i="1"/>
  <c r="F23" i="1"/>
  <c r="G23" i="1"/>
  <c r="B23" i="1"/>
  <c r="C22" i="1"/>
  <c r="D22" i="1"/>
  <c r="E22" i="1"/>
  <c r="F22" i="1"/>
  <c r="G22" i="1"/>
  <c r="B2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<sst xmlns="http://schemas.openxmlformats.org/spreadsheetml/2006/main" count="48" uniqueCount="43">
  <si>
    <t>류태동</t>
  </si>
  <si>
    <t>윤지훈</t>
  </si>
  <si>
    <t>이강호</t>
  </si>
  <si>
    <t>최선</t>
  </si>
  <si>
    <t>이은향</t>
  </si>
  <si>
    <t>배예찬</t>
  </si>
  <si>
    <t>김형진</t>
  </si>
  <si>
    <t>류한솔</t>
  </si>
  <si>
    <t>민현준</t>
  </si>
  <si>
    <t>한현수</t>
  </si>
  <si>
    <t>최가흔</t>
  </si>
  <si>
    <t>송채린</t>
  </si>
  <si>
    <t>백지훈</t>
  </si>
  <si>
    <t>김강진</t>
  </si>
  <si>
    <t>박성준</t>
  </si>
  <si>
    <t>이찬용</t>
  </si>
  <si>
    <t>김세윤</t>
  </si>
  <si>
    <t>권회창</t>
  </si>
  <si>
    <t>BA</t>
    <phoneticPr fontId="3" type="noConversion"/>
  </si>
  <si>
    <t>BB</t>
    <phoneticPr fontId="3" type="noConversion"/>
  </si>
  <si>
    <t>BC</t>
    <phoneticPr fontId="3" type="noConversion"/>
  </si>
  <si>
    <t>AA</t>
    <phoneticPr fontId="3" type="noConversion"/>
  </si>
  <si>
    <t>AB</t>
    <phoneticPr fontId="3" type="noConversion"/>
  </si>
  <si>
    <t>AC</t>
    <phoneticPr fontId="3" type="noConversion"/>
  </si>
  <si>
    <t>NAME</t>
    <phoneticPr fontId="3" type="noConversion"/>
  </si>
  <si>
    <t>A(before-after)</t>
    <phoneticPr fontId="3" type="noConversion"/>
  </si>
  <si>
    <t>B(before-after)</t>
    <phoneticPr fontId="3" type="noConversion"/>
  </si>
  <si>
    <t>C(before-after)</t>
    <phoneticPr fontId="3" type="noConversion"/>
  </si>
  <si>
    <t>평균</t>
  </si>
  <si>
    <t>평균</t>
    <phoneticPr fontId="3" type="noConversion"/>
  </si>
  <si>
    <t>min</t>
  </si>
  <si>
    <t>min</t>
    <phoneticPr fontId="3" type="noConversion"/>
  </si>
  <si>
    <t>max</t>
  </si>
  <si>
    <t>max</t>
    <phoneticPr fontId="3" type="noConversion"/>
  </si>
  <si>
    <t>B-task1</t>
    <phoneticPr fontId="3" type="noConversion"/>
  </si>
  <si>
    <t>B-task2</t>
    <phoneticPr fontId="3" type="noConversion"/>
  </si>
  <si>
    <t>B-task3</t>
    <phoneticPr fontId="3" type="noConversion"/>
  </si>
  <si>
    <t>A-task3</t>
    <phoneticPr fontId="3" type="noConversion"/>
  </si>
  <si>
    <t>A-task2</t>
    <phoneticPr fontId="3" type="noConversion"/>
  </si>
  <si>
    <t>A-task1</t>
    <phoneticPr fontId="3" type="noConversion"/>
  </si>
  <si>
    <t>difference task1</t>
    <phoneticPr fontId="3" type="noConversion"/>
  </si>
  <si>
    <t>difference task2</t>
    <phoneticPr fontId="3" type="noConversion"/>
  </si>
  <si>
    <t>difference task3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</si>
</sst>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3"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0070C0"/>
      </font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 </a:t>
            </a:r>
            <a:r>
              <a:rPr lang="ko-KR" b="1">
                <a:solidFill>
                  <a:schemeClr val="tx1"/>
                </a:solidFill>
              </a:rPr>
              <a:t>실험 결과</a:t>
            </a:r>
            <a:endParaRPr lang="en-US" b="1">
              <a:solidFill>
                <a:schemeClr val="tx1"/>
              </a:solidFill>
            </a:endParaRPr>
          </a:p>
          <a:p>
            <a:pPr>
              <a:defRPr b="1">
                <a:solidFill>
                  <a:schemeClr val="tx1"/>
                </a:solidFill>
              </a:defRPr>
            </a:pPr>
            <a:endParaRPr lang="ko-KR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9247556094533739E-2"/>
          <c:y val="0.20004633157414464"/>
          <c:w val="0.89019685039370078"/>
          <c:h val="0.638494823563721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>
              <a:bevelT w="165100" prst="coolSlant"/>
            </a:sp3d>
          </c:spPr>
          <c:invertIfNegative val="0"/>
          <c:dPt>
            <c:idx val="1"/>
            <c:invertIfNegative val="0"/>
            <c:bubble3D val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11-735B-4793-B101-47B69A67D7D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13-735B-4793-B101-47B69A67D7D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165100" prst="coolSlant"/>
              </a:sp3d>
            </c:spPr>
            <c:extLst>
              <c:ext xmlns:c16="http://schemas.microsoft.com/office/drawing/2014/chart" uri="{C3380CC4-5D6E-409C-BE32-E72D297353CC}">
                <c16:uniqueId val="{00000014-735B-4793-B101-47B69A67D7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Sheet2!$C$1:$H$1</c:f>
              <c:strCache>
                <c:ptCount val="6"/>
                <c:pt idx="0">
                  <c:v>B-task1</c:v>
                </c:pt>
                <c:pt idx="1">
                  <c:v>A-task1</c:v>
                </c:pt>
                <c:pt idx="2">
                  <c:v>B-task2</c:v>
                </c:pt>
                <c:pt idx="3">
                  <c:v>A-task2</c:v>
                </c:pt>
                <c:pt idx="4">
                  <c:v>B-task3</c:v>
                </c:pt>
                <c:pt idx="5">
                  <c:v>A-task3</c:v>
                </c:pt>
              </c:strCache>
            </c:strRef>
          </c:cat>
          <c:val>
            <c:numRef>
              <c:f>Sheet2!$C$2:$H$2</c:f>
              <c:numCache>
                <c:formatCode>General</c:formatCode>
                <c:ptCount val="6"/>
                <c:pt idx="0">
                  <c:v>6.9570000000000007</c:v>
                </c:pt>
                <c:pt idx="1">
                  <c:v>3.2875000000000005</c:v>
                </c:pt>
                <c:pt idx="2">
                  <c:v>6.0710000000000006</c:v>
                </c:pt>
                <c:pt idx="3">
                  <c:v>18.604499999999994</c:v>
                </c:pt>
                <c:pt idx="4">
                  <c:v>49.308500000000002</c:v>
                </c:pt>
                <c:pt idx="5">
                  <c:v>20.900499999999997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B-4793-B101-47B69A67D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4404672"/>
        <c:axId val="1454401760"/>
      </c:barChart>
      <c:lineChart>
        <c:grouping val="standard"/>
        <c:varyColors val="0"/>
        <c:ser>
          <c:idx val="1"/>
          <c:order val="1"/>
          <c:tx>
            <c:strRef>
              <c:f>Sheet2!$B$3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Sheet2!$C$1:$H$1</c:f>
              <c:strCache>
                <c:ptCount val="6"/>
                <c:pt idx="0">
                  <c:v>B-task1</c:v>
                </c:pt>
                <c:pt idx="1">
                  <c:v>A-task1</c:v>
                </c:pt>
                <c:pt idx="2">
                  <c:v>B-task2</c:v>
                </c:pt>
                <c:pt idx="3">
                  <c:v>A-task2</c:v>
                </c:pt>
                <c:pt idx="4">
                  <c:v>B-task3</c:v>
                </c:pt>
                <c:pt idx="5">
                  <c:v>A-task3</c:v>
                </c:pt>
              </c:strCache>
            </c:strRef>
          </c:cat>
          <c:val>
            <c:numRef>
              <c:f>Sheet2!$C$3:$H$3</c:f>
              <c:numCache>
                <c:formatCode>General</c:formatCode>
                <c:ptCount val="6"/>
                <c:pt idx="0">
                  <c:v>3.69</c:v>
                </c:pt>
                <c:pt idx="1">
                  <c:v>1.08</c:v>
                </c:pt>
                <c:pt idx="2">
                  <c:v>1.99</c:v>
                </c:pt>
                <c:pt idx="3">
                  <c:v>2.52</c:v>
                </c:pt>
                <c:pt idx="4">
                  <c:v>27.55</c:v>
                </c:pt>
                <c:pt idx="5">
                  <c:v>10.91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B-4793-B101-47B69A67D7DB}"/>
            </c:ext>
          </c:extLst>
        </c:ser>
        <c:ser>
          <c:idx val="2"/>
          <c:order val="2"/>
          <c:tx>
            <c:strRef>
              <c:f>Sheet2!$B$4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Sheet2!$C$1:$H$1</c:f>
              <c:strCache>
                <c:ptCount val="6"/>
                <c:pt idx="0">
                  <c:v>B-task1</c:v>
                </c:pt>
                <c:pt idx="1">
                  <c:v>A-task1</c:v>
                </c:pt>
                <c:pt idx="2">
                  <c:v>B-task2</c:v>
                </c:pt>
                <c:pt idx="3">
                  <c:v>A-task2</c:v>
                </c:pt>
                <c:pt idx="4">
                  <c:v>B-task3</c:v>
                </c:pt>
                <c:pt idx="5">
                  <c:v>A-task3</c:v>
                </c:pt>
              </c:strCache>
            </c:strRef>
          </c:cat>
          <c:val>
            <c:numRef>
              <c:f>Sheet2!$C$4:$H$4</c:f>
              <c:numCache>
                <c:formatCode>General</c:formatCode>
                <c:ptCount val="6"/>
                <c:pt idx="0">
                  <c:v>34.950000000000003</c:v>
                </c:pt>
                <c:pt idx="1">
                  <c:v>7.92</c:v>
                </c:pt>
                <c:pt idx="2">
                  <c:v>20.86</c:v>
                </c:pt>
                <c:pt idx="3">
                  <c:v>44.07</c:v>
                </c:pt>
                <c:pt idx="4">
                  <c:v>85.49</c:v>
                </c:pt>
                <c:pt idx="5">
                  <c:v>35.549999999999997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5B-4793-B101-47B69A67D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693120"/>
        <c:axId val="1812696448"/>
      </c:lineChart>
      <c:catAx>
        <c:axId val="145440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4401760"/>
        <c:crosses val="autoZero"/>
        <c:auto val="1"/>
        <c:lblAlgn val="ctr"/>
        <c:lblOffset val="100"/>
        <c:noMultiLvlLbl val="0"/>
      </c:catAx>
      <c:valAx>
        <c:axId val="14544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4404672"/>
        <c:crosses val="autoZero"/>
        <c:crossBetween val="between"/>
      </c:valAx>
      <c:valAx>
        <c:axId val="1812696448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1812693120"/>
        <c:crosses val="max"/>
        <c:crossBetween val="between"/>
      </c:valAx>
      <c:catAx>
        <c:axId val="18126931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269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tx1"/>
                </a:solidFill>
              </a:rPr>
              <a:t>이전 앱과의 시간 차이</a:t>
            </a:r>
            <a:endParaRPr lang="en-US" altLang="ko-KR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Sheet2!$J$2</c:f>
              <c:strCache>
                <c:ptCount val="1"/>
                <c:pt idx="0">
                  <c:v>평균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DDA-43AE-A4C9-DF586E115E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Sheet2!$K$1:$M$1</c:f>
              <c:strCache>
                <c:ptCount val="3"/>
                <c:pt idx="0">
                  <c:v>difference task1</c:v>
                </c:pt>
                <c:pt idx="1">
                  <c:v>difference task2</c:v>
                </c:pt>
                <c:pt idx="2">
                  <c:v>difference task3</c:v>
                </c:pt>
              </c:strCache>
            </c:strRef>
          </c:cat>
          <c:val>
            <c:numRef>
              <c:f>Sheet2!$K$2:$M$2</c:f>
              <c:numCache>
                <c:formatCode>General</c:formatCode>
                <c:ptCount val="3"/>
                <c:pt idx="0">
                  <c:v>3.6695000000000002</c:v>
                </c:pt>
                <c:pt idx="1">
                  <c:v>-12.5335</c:v>
                </c:pt>
                <c:pt idx="2">
                  <c:v>28.407999999999998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A-43AE-A4C9-DF586E115E8E}"/>
            </c:ext>
          </c:extLst>
        </c:ser>
        <c:ser>
          <c:idx val="1"/>
          <c:order val="1"/>
          <c:tx>
            <c:strRef>
              <c:f>Sheet2!$J$3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Sheet2!$K$1:$M$1</c:f>
              <c:strCache>
                <c:ptCount val="3"/>
                <c:pt idx="0">
                  <c:v>difference task1</c:v>
                </c:pt>
                <c:pt idx="1">
                  <c:v>difference task2</c:v>
                </c:pt>
                <c:pt idx="2">
                  <c:v>difference task3</c:v>
                </c:pt>
              </c:strCache>
            </c:strRef>
          </c:cat>
          <c:val>
            <c:numRef>
              <c:f>Sheet2!$K$3:$M$3</c:f>
              <c:numCache>
                <c:formatCode>General</c:formatCode>
                <c:ptCount val="3"/>
                <c:pt idx="0">
                  <c:v>-3.89</c:v>
                </c:pt>
                <c:pt idx="1">
                  <c:v>-37.83</c:v>
                </c:pt>
                <c:pt idx="2">
                  <c:v>4.5500000000000043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DA-43AE-A4C9-DF586E115E8E}"/>
            </c:ext>
          </c:extLst>
        </c:ser>
        <c:ser>
          <c:idx val="2"/>
          <c:order val="2"/>
          <c:tx>
            <c:strRef>
              <c:f>Sheet2!$J$4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Sheet2!$K$1:$M$1</c:f>
              <c:strCache>
                <c:ptCount val="3"/>
                <c:pt idx="0">
                  <c:v>difference task1</c:v>
                </c:pt>
                <c:pt idx="1">
                  <c:v>difference task2</c:v>
                </c:pt>
                <c:pt idx="2">
                  <c:v>difference task3</c:v>
                </c:pt>
              </c:strCache>
            </c:strRef>
          </c:cat>
          <c:val>
            <c:numRef>
              <c:f>Sheet2!$K$4:$M$4</c:f>
              <c:numCache>
                <c:formatCode>General</c:formatCode>
                <c:ptCount val="3"/>
                <c:pt idx="0">
                  <c:v>33.21</c:v>
                </c:pt>
                <c:pt idx="1">
                  <c:v>6.3099999999999987</c:v>
                </c:pt>
                <c:pt idx="2">
                  <c:v>62.539999999999992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DA-43AE-A4C9-DF586E115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89344"/>
        <c:axId val="1761090176"/>
      </c:lineChart>
      <c:catAx>
        <c:axId val="1761089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61090176"/>
        <c:crosses val="autoZero"/>
        <c:auto val="1"/>
        <c:lblAlgn val="ctr"/>
        <c:lblOffset val="100"/>
        <c:noMultiLvlLbl val="0"/>
      </c:catAx>
      <c:valAx>
        <c:axId val="17610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108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43296</xdr:colOff>
      <xdr:row>10</xdr:row>
      <xdr:rowOff>0</xdr:rowOff>
    </xdr:from>
    <xdr:to>
      <xdr:col>11</xdr:col>
      <xdr:colOff>69273</xdr:colOff>
      <xdr:row>30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441FA9C-68C3-4AF7-A8DC-349E3C10C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491836</xdr:colOff>
      <xdr:row>10</xdr:row>
      <xdr:rowOff>180110</xdr:rowOff>
    </xdr:from>
    <xdr:to>
      <xdr:col>21</xdr:col>
      <xdr:colOff>471054</xdr:colOff>
      <xdr:row>26</xdr:row>
      <xdr:rowOff>202701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6794AE4-BCFB-40BB-8617-12AF1F44A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0.17865</cdr:x>
      <cdr:y>0.86939</cdr:y>
    </cdr:from>
    <cdr:to>
      <cdr:x>0.29604</cdr:x>
      <cdr:y>0.97084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CB21FA0-4375-49FC-8996-340131E29E5C}"/>
            </a:ext>
          </a:extLst>
        </cdr:cNvPr>
        <cdr:cNvSpPr txBox="1"/>
      </cdr:nvSpPr>
      <cdr:spPr>
        <a:xfrm xmlns:a="http://schemas.openxmlformats.org/drawingml/2006/main">
          <a:off x="1197444" y="3137173"/>
          <a:ext cx="786844" cy="366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ko-KR" sz="1000" b="1"/>
            <a:t>task 1     	</a:t>
          </a:r>
          <a:r>
            <a:rPr lang="en-US" altLang="ko-KR" sz="1000" b="1" baseline="0"/>
            <a:t>       </a:t>
          </a:r>
          <a:endParaRPr lang="ko-KR" altLang="en-US" sz="1000" b="1"/>
        </a:p>
      </cdr:txBody>
    </cdr:sp>
  </cdr:relSizeAnchor>
  <cdr:relSizeAnchor xmlns:cdr="http://schemas.openxmlformats.org/drawingml/2006/chartDrawing">
    <cdr:from>
      <cdr:x>0.48212</cdr:x>
      <cdr:y>0.86752</cdr:y>
    </cdr:from>
    <cdr:to>
      <cdr:x>0.59951</cdr:x>
      <cdr:y>0.96896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7E3A34BA-64A4-42BA-AEF0-7F9E1FB8E312}"/>
            </a:ext>
          </a:extLst>
        </cdr:cNvPr>
        <cdr:cNvSpPr txBox="1"/>
      </cdr:nvSpPr>
      <cdr:spPr>
        <a:xfrm xmlns:a="http://schemas.openxmlformats.org/drawingml/2006/main">
          <a:off x="3231539" y="3130408"/>
          <a:ext cx="786844" cy="3660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000" b="1"/>
            <a:t>task</a:t>
          </a:r>
          <a:r>
            <a:rPr lang="en-US" altLang="ko-KR" sz="1000"/>
            <a:t> 2     	</a:t>
          </a:r>
          <a:r>
            <a:rPr lang="en-US" altLang="ko-KR" sz="1000" baseline="0"/>
            <a:t>       </a:t>
          </a:r>
          <a:endParaRPr lang="ko-KR" altLang="en-US" sz="1000"/>
        </a:p>
      </cdr:txBody>
    </cdr:sp>
  </cdr:relSizeAnchor>
  <cdr:relSizeAnchor xmlns:cdr="http://schemas.openxmlformats.org/drawingml/2006/chartDrawing">
    <cdr:from>
      <cdr:x>0.7878</cdr:x>
      <cdr:y>0.87</cdr:y>
    </cdr:from>
    <cdr:to>
      <cdr:x>0.90519</cdr:x>
      <cdr:y>0.97145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54D73FC6-B5D1-4C66-9F0B-E89294A4EDE1}"/>
            </a:ext>
          </a:extLst>
        </cdr:cNvPr>
        <cdr:cNvSpPr txBox="1"/>
      </cdr:nvSpPr>
      <cdr:spPr>
        <a:xfrm xmlns:a="http://schemas.openxmlformats.org/drawingml/2006/main">
          <a:off x="5280441" y="3139372"/>
          <a:ext cx="786844" cy="3660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1000" b="1"/>
            <a:t>task</a:t>
          </a:r>
          <a:r>
            <a:rPr lang="en-US" altLang="ko-KR" sz="1000"/>
            <a:t> 3</a:t>
          </a:r>
        </a:p>
        <a:p xmlns:a="http://schemas.openxmlformats.org/drawingml/2006/main">
          <a:r>
            <a:rPr lang="en-US" altLang="ko-KR" sz="1000"/>
            <a:t>     	</a:t>
          </a:r>
          <a:r>
            <a:rPr lang="en-US" altLang="ko-KR" sz="1000" baseline="0"/>
            <a:t>       </a:t>
          </a:r>
          <a:endParaRPr lang="ko-KR" altLang="en-US" sz="1000"/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04D7-9983-49C3-86AB-3EDC272E7E47}">
  <dimension ref="A1:J25"/>
  <sheetViews>
    <sheetView topLeftCell="A14" workbookViewId="0">
      <selection activeCell="G31" sqref="G31"/>
    </sheetView>
  </sheetViews>
  <sheetFormatPr defaultRowHeight="17.399999999999999" x14ac:dyDescent="0.4"/>
  <cols>
    <col min="7" max="7" width="10.3984375" customWidth="1"/>
    <col min="8" max="10" width="14.69921875" bestFit="1" customWidth="1"/>
  </cols>
  <sheetData>
    <row r="1" spans="1:10" ht="18" thickBot="1" x14ac:dyDescent="0.45">
      <c r="A1" s="4" t="s">
        <v>24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5" t="s">
        <v>23</v>
      </c>
      <c r="H1" s="6" t="s">
        <v>25</v>
      </c>
      <c r="I1" s="6" t="s">
        <v>26</v>
      </c>
      <c r="J1" s="6" t="s">
        <v>27</v>
      </c>
    </row>
    <row r="2" spans="1:10" ht="18" thickBot="1" x14ac:dyDescent="0.45">
      <c r="A2" s="1" t="s">
        <v>0</v>
      </c>
      <c r="B2" s="2">
        <v>6.83</v>
      </c>
      <c r="C2" s="3">
        <v>2.38</v>
      </c>
      <c r="D2" s="3">
        <v>31.16</v>
      </c>
      <c r="E2" s="2">
        <v>2.1</v>
      </c>
      <c r="F2" s="3">
        <v>3.03</v>
      </c>
      <c r="G2" s="3">
        <v>16.39</v>
      </c>
      <c r="H2" s="4">
        <f>B2-E2</f>
        <v>4.7300000000000004</v>
      </c>
      <c r="I2" s="4">
        <f>C2-F2</f>
        <v>-0.64999999999999991</v>
      </c>
      <c r="J2" s="4">
        <f>D2-G2</f>
        <v>14.77</v>
      </c>
    </row>
    <row r="3" spans="1:10" ht="18" thickBot="1" x14ac:dyDescent="0.45">
      <c r="A3" s="1" t="s">
        <v>1</v>
      </c>
      <c r="B3" s="2">
        <v>4.99</v>
      </c>
      <c r="C3" s="3">
        <v>12.5</v>
      </c>
      <c r="D3" s="3">
        <v>58.37</v>
      </c>
      <c r="E3" s="2">
        <v>1.4</v>
      </c>
      <c r="F3" s="3">
        <v>28.58</v>
      </c>
      <c r="G3" s="3">
        <v>23.97</v>
      </c>
      <c r="H3" s="4">
        <f t="shared" ref="H3:H21" si="0">B3-E3</f>
        <v>3.5900000000000003</v>
      </c>
      <c r="I3" s="4">
        <f t="shared" ref="I3:I21" si="1">C3-F3</f>
        <v>-16.079999999999998</v>
      </c>
      <c r="J3" s="4">
        <f t="shared" ref="J3:J21" si="2">D3-G3</f>
        <v>34.4</v>
      </c>
    </row>
    <row r="4" spans="1:10" ht="18" thickBot="1" x14ac:dyDescent="0.45">
      <c r="A4" s="1" t="s">
        <v>2</v>
      </c>
      <c r="B4" s="2">
        <v>3.69</v>
      </c>
      <c r="C4" s="3">
        <v>6.11</v>
      </c>
      <c r="D4" s="3">
        <v>52.99</v>
      </c>
      <c r="E4" s="2">
        <v>2.3199999999999998</v>
      </c>
      <c r="F4" s="3">
        <v>38.270000000000003</v>
      </c>
      <c r="G4" s="3">
        <v>22.83</v>
      </c>
      <c r="H4" s="4">
        <f t="shared" si="0"/>
        <v>1.37</v>
      </c>
      <c r="I4" s="4">
        <f t="shared" si="1"/>
        <v>-32.160000000000004</v>
      </c>
      <c r="J4" s="4">
        <f t="shared" si="2"/>
        <v>30.160000000000004</v>
      </c>
    </row>
    <row r="5" spans="1:10" ht="18" thickBot="1" x14ac:dyDescent="0.45">
      <c r="A5" s="1" t="s">
        <v>3</v>
      </c>
      <c r="B5" s="2">
        <v>7.49</v>
      </c>
      <c r="C5" s="3">
        <v>5.58</v>
      </c>
      <c r="D5" s="3">
        <v>50.74</v>
      </c>
      <c r="E5" s="2">
        <v>3.36</v>
      </c>
      <c r="F5" s="3">
        <v>13.76</v>
      </c>
      <c r="G5" s="3">
        <v>16.510000000000002</v>
      </c>
      <c r="H5" s="4">
        <f t="shared" si="0"/>
        <v>4.1300000000000008</v>
      </c>
      <c r="I5" s="4">
        <f t="shared" si="1"/>
        <v>-8.18</v>
      </c>
      <c r="J5" s="4">
        <f t="shared" si="2"/>
        <v>34.230000000000004</v>
      </c>
    </row>
    <row r="6" spans="1:10" ht="18" thickBot="1" x14ac:dyDescent="0.45">
      <c r="A6" s="1" t="s">
        <v>4</v>
      </c>
      <c r="B6" s="2">
        <v>3.69</v>
      </c>
      <c r="C6" s="3">
        <v>4.1399999999999997</v>
      </c>
      <c r="D6" s="3">
        <v>27.55</v>
      </c>
      <c r="E6" s="2">
        <v>1.08</v>
      </c>
      <c r="F6" s="3">
        <v>21.44</v>
      </c>
      <c r="G6" s="3">
        <v>15.23</v>
      </c>
      <c r="H6" s="4">
        <f t="shared" si="0"/>
        <v>2.61</v>
      </c>
      <c r="I6" s="4">
        <f t="shared" si="1"/>
        <v>-17.3</v>
      </c>
      <c r="J6" s="4">
        <f t="shared" si="2"/>
        <v>12.32</v>
      </c>
    </row>
    <row r="7" spans="1:10" ht="18" thickBot="1" x14ac:dyDescent="0.45">
      <c r="A7" s="1" t="s">
        <v>5</v>
      </c>
      <c r="B7" s="2">
        <v>4.01</v>
      </c>
      <c r="C7" s="3">
        <v>6.24</v>
      </c>
      <c r="D7" s="3">
        <v>42.76</v>
      </c>
      <c r="E7" s="2">
        <v>1.87</v>
      </c>
      <c r="F7" s="3">
        <v>5.82</v>
      </c>
      <c r="G7" s="3">
        <v>21.92</v>
      </c>
      <c r="H7" s="4">
        <f t="shared" si="0"/>
        <v>2.1399999999999997</v>
      </c>
      <c r="I7" s="4">
        <f t="shared" si="1"/>
        <v>0.41999999999999993</v>
      </c>
      <c r="J7" s="4">
        <f t="shared" si="2"/>
        <v>20.839999999999996</v>
      </c>
    </row>
    <row r="8" spans="1:10" ht="18" thickBot="1" x14ac:dyDescent="0.45">
      <c r="A8" s="1" t="s">
        <v>6</v>
      </c>
      <c r="B8" s="2">
        <v>34.950000000000003</v>
      </c>
      <c r="C8" s="3">
        <v>6.73</v>
      </c>
      <c r="D8" s="3">
        <v>62.21</v>
      </c>
      <c r="E8" s="2">
        <v>1.74</v>
      </c>
      <c r="F8" s="3">
        <v>2.52</v>
      </c>
      <c r="G8" s="3">
        <v>10.91</v>
      </c>
      <c r="H8" s="4">
        <f t="shared" si="0"/>
        <v>33.21</v>
      </c>
      <c r="I8" s="4">
        <f t="shared" si="1"/>
        <v>4.2100000000000009</v>
      </c>
      <c r="J8" s="4">
        <f t="shared" si="2"/>
        <v>51.3</v>
      </c>
    </row>
    <row r="9" spans="1:10" ht="18" thickBot="1" x14ac:dyDescent="0.45">
      <c r="A9" s="1" t="s">
        <v>7</v>
      </c>
      <c r="B9" s="2">
        <v>6.22</v>
      </c>
      <c r="C9" s="3">
        <v>3.49</v>
      </c>
      <c r="D9" s="3">
        <v>45.37</v>
      </c>
      <c r="E9" s="2">
        <v>4.7</v>
      </c>
      <c r="F9" s="3">
        <v>11.24</v>
      </c>
      <c r="G9" s="3">
        <v>21.34</v>
      </c>
      <c r="H9" s="4">
        <f t="shared" si="0"/>
        <v>1.5199999999999996</v>
      </c>
      <c r="I9" s="4">
        <f t="shared" si="1"/>
        <v>-7.75</v>
      </c>
      <c r="J9" s="4">
        <f t="shared" si="2"/>
        <v>24.029999999999998</v>
      </c>
    </row>
    <row r="10" spans="1:10" ht="18" thickBot="1" x14ac:dyDescent="0.45">
      <c r="A10" s="1" t="s">
        <v>8</v>
      </c>
      <c r="B10" s="2">
        <v>3.69</v>
      </c>
      <c r="C10" s="3">
        <v>5.13</v>
      </c>
      <c r="D10" s="3">
        <v>49.04</v>
      </c>
      <c r="E10" s="2">
        <v>2.5499999999999998</v>
      </c>
      <c r="F10" s="3">
        <v>21.61</v>
      </c>
      <c r="G10" s="3">
        <v>21.67</v>
      </c>
      <c r="H10" s="4">
        <f t="shared" si="0"/>
        <v>1.1400000000000001</v>
      </c>
      <c r="I10" s="4">
        <f t="shared" si="1"/>
        <v>-16.48</v>
      </c>
      <c r="J10" s="4">
        <f t="shared" si="2"/>
        <v>27.369999999999997</v>
      </c>
    </row>
    <row r="11" spans="1:10" ht="18" thickBot="1" x14ac:dyDescent="0.45">
      <c r="A11" s="1" t="s">
        <v>9</v>
      </c>
      <c r="B11" s="2">
        <v>8.1999999999999993</v>
      </c>
      <c r="C11" s="3">
        <v>4.0199999999999996</v>
      </c>
      <c r="D11" s="3">
        <v>69.67</v>
      </c>
      <c r="E11" s="2">
        <v>2.92</v>
      </c>
      <c r="F11" s="3">
        <v>36.799999999999997</v>
      </c>
      <c r="G11" s="3">
        <v>35.340000000000003</v>
      </c>
      <c r="H11" s="4">
        <f t="shared" si="0"/>
        <v>5.2799999999999994</v>
      </c>
      <c r="I11" s="4">
        <f t="shared" si="1"/>
        <v>-32.78</v>
      </c>
      <c r="J11" s="4">
        <f t="shared" si="2"/>
        <v>34.33</v>
      </c>
    </row>
    <row r="12" spans="1:10" ht="18" thickBot="1" x14ac:dyDescent="0.45">
      <c r="A12" s="1" t="s">
        <v>10</v>
      </c>
      <c r="B12" s="2">
        <v>5.83</v>
      </c>
      <c r="C12" s="3">
        <v>1.99</v>
      </c>
      <c r="D12" s="3">
        <v>32</v>
      </c>
      <c r="E12" s="2">
        <v>4.5</v>
      </c>
      <c r="F12" s="3">
        <v>12.52</v>
      </c>
      <c r="G12" s="3">
        <v>17.47</v>
      </c>
      <c r="H12" s="4">
        <f t="shared" si="0"/>
        <v>1.33</v>
      </c>
      <c r="I12" s="4">
        <f t="shared" si="1"/>
        <v>-10.53</v>
      </c>
      <c r="J12" s="4">
        <f t="shared" si="2"/>
        <v>14.530000000000001</v>
      </c>
    </row>
    <row r="13" spans="1:10" ht="18" thickBot="1" x14ac:dyDescent="0.45">
      <c r="A13" s="1" t="s">
        <v>11</v>
      </c>
      <c r="B13" s="2">
        <v>4.41</v>
      </c>
      <c r="C13" s="3">
        <v>2.71</v>
      </c>
      <c r="D13" s="3">
        <v>47.67</v>
      </c>
      <c r="E13" s="2">
        <v>2.14</v>
      </c>
      <c r="F13" s="3">
        <v>26.45</v>
      </c>
      <c r="G13" s="3">
        <v>18.14</v>
      </c>
      <c r="H13" s="4">
        <f t="shared" si="0"/>
        <v>2.27</v>
      </c>
      <c r="I13" s="4">
        <f t="shared" si="1"/>
        <v>-23.74</v>
      </c>
      <c r="J13" s="4">
        <f t="shared" si="2"/>
        <v>29.53</v>
      </c>
    </row>
    <row r="14" spans="1:10" ht="18" thickBot="1" x14ac:dyDescent="0.45">
      <c r="A14" s="1" t="s">
        <v>12</v>
      </c>
      <c r="B14" s="2">
        <v>5.26</v>
      </c>
      <c r="C14" s="3">
        <v>7.23</v>
      </c>
      <c r="D14" s="3">
        <v>85.49</v>
      </c>
      <c r="E14" s="2">
        <v>4.66</v>
      </c>
      <c r="F14" s="3">
        <v>14.86</v>
      </c>
      <c r="G14" s="3">
        <v>22.95</v>
      </c>
      <c r="H14" s="4">
        <f t="shared" si="0"/>
        <v>0.59999999999999964</v>
      </c>
      <c r="I14" s="4">
        <f t="shared" si="1"/>
        <v>-7.629999999999999</v>
      </c>
      <c r="J14" s="4">
        <f t="shared" si="2"/>
        <v>62.539999999999992</v>
      </c>
    </row>
    <row r="15" spans="1:10" ht="18" thickBot="1" x14ac:dyDescent="0.45">
      <c r="A15" s="1" t="s">
        <v>12</v>
      </c>
      <c r="B15" s="2">
        <v>3.81</v>
      </c>
      <c r="C15" s="3">
        <v>6.24</v>
      </c>
      <c r="D15" s="3">
        <v>43.28</v>
      </c>
      <c r="E15" s="2">
        <v>7.7</v>
      </c>
      <c r="F15" s="3">
        <v>44.07</v>
      </c>
      <c r="G15" s="3">
        <v>21.73</v>
      </c>
      <c r="H15" s="4">
        <f t="shared" si="0"/>
        <v>-3.89</v>
      </c>
      <c r="I15" s="4">
        <f t="shared" si="1"/>
        <v>-37.83</v>
      </c>
      <c r="J15" s="4">
        <f t="shared" si="2"/>
        <v>21.55</v>
      </c>
    </row>
    <row r="16" spans="1:10" ht="18" thickBot="1" x14ac:dyDescent="0.45">
      <c r="A16" s="1" t="s">
        <v>13</v>
      </c>
      <c r="B16" s="2">
        <v>7.41</v>
      </c>
      <c r="C16" s="3">
        <v>5.92</v>
      </c>
      <c r="D16" s="3">
        <v>50.94</v>
      </c>
      <c r="E16" s="2">
        <v>7.92</v>
      </c>
      <c r="F16" s="3">
        <v>14.77</v>
      </c>
      <c r="G16" s="3">
        <v>15.33</v>
      </c>
      <c r="H16" s="4">
        <f t="shared" si="0"/>
        <v>-0.50999999999999979</v>
      </c>
      <c r="I16" s="4">
        <f t="shared" si="1"/>
        <v>-8.85</v>
      </c>
      <c r="J16" s="4">
        <f t="shared" si="2"/>
        <v>35.61</v>
      </c>
    </row>
    <row r="17" spans="1:10" ht="18" thickBot="1" x14ac:dyDescent="0.45">
      <c r="A17" s="1" t="s">
        <v>14</v>
      </c>
      <c r="B17" s="2">
        <v>7.77</v>
      </c>
      <c r="C17" s="3">
        <v>4.4000000000000004</v>
      </c>
      <c r="D17" s="3">
        <v>62.47</v>
      </c>
      <c r="E17" s="2">
        <v>2.0099999999999998</v>
      </c>
      <c r="F17" s="3">
        <v>12.64</v>
      </c>
      <c r="G17" s="3">
        <v>17.86</v>
      </c>
      <c r="H17" s="4">
        <f t="shared" si="0"/>
        <v>5.76</v>
      </c>
      <c r="I17" s="4">
        <f t="shared" si="1"/>
        <v>-8.24</v>
      </c>
      <c r="J17" s="4">
        <f t="shared" si="2"/>
        <v>44.61</v>
      </c>
    </row>
    <row r="18" spans="1:10" ht="18" thickBot="1" x14ac:dyDescent="0.45">
      <c r="A18" s="1" t="s">
        <v>15</v>
      </c>
      <c r="B18" s="2">
        <v>7.16</v>
      </c>
      <c r="C18" s="3">
        <v>20.86</v>
      </c>
      <c r="D18" s="3">
        <v>53.71</v>
      </c>
      <c r="E18" s="2">
        <v>1.77</v>
      </c>
      <c r="F18" s="3">
        <v>14.55</v>
      </c>
      <c r="G18" s="3">
        <v>23.59</v>
      </c>
      <c r="H18" s="4">
        <f t="shared" si="0"/>
        <v>5.3900000000000006</v>
      </c>
      <c r="I18" s="4">
        <f t="shared" si="1"/>
        <v>6.3099999999999987</v>
      </c>
      <c r="J18" s="4">
        <f t="shared" si="2"/>
        <v>30.12</v>
      </c>
    </row>
    <row r="19" spans="1:10" ht="18" thickBot="1" x14ac:dyDescent="0.45">
      <c r="A19" s="1" t="s">
        <v>16</v>
      </c>
      <c r="B19" s="2">
        <v>3.87</v>
      </c>
      <c r="C19" s="3">
        <v>2.31</v>
      </c>
      <c r="D19" s="3">
        <v>30.73</v>
      </c>
      <c r="E19" s="2">
        <v>4.7300000000000004</v>
      </c>
      <c r="F19" s="3">
        <v>8.3699999999999992</v>
      </c>
      <c r="G19" s="3">
        <v>11.2</v>
      </c>
      <c r="H19" s="4">
        <f t="shared" si="0"/>
        <v>-0.86000000000000032</v>
      </c>
      <c r="I19" s="4">
        <f t="shared" si="1"/>
        <v>-6.0599999999999987</v>
      </c>
      <c r="J19" s="4">
        <f t="shared" si="2"/>
        <v>19.53</v>
      </c>
    </row>
    <row r="20" spans="1:10" ht="18" thickBot="1" x14ac:dyDescent="0.45">
      <c r="A20" s="1" t="s">
        <v>16</v>
      </c>
      <c r="B20" s="2">
        <v>6.11</v>
      </c>
      <c r="C20" s="3">
        <v>9.24</v>
      </c>
      <c r="D20" s="3">
        <v>40.1</v>
      </c>
      <c r="E20" s="2">
        <v>4.83</v>
      </c>
      <c r="F20" s="3">
        <v>19.52</v>
      </c>
      <c r="G20" s="3">
        <v>35.549999999999997</v>
      </c>
      <c r="H20" s="4">
        <f t="shared" si="0"/>
        <v>1.2800000000000002</v>
      </c>
      <c r="I20" s="4">
        <f t="shared" si="1"/>
        <v>-10.28</v>
      </c>
      <c r="J20" s="4">
        <f t="shared" si="2"/>
        <v>4.5500000000000043</v>
      </c>
    </row>
    <row r="21" spans="1:10" ht="18" thickBot="1" x14ac:dyDescent="0.45">
      <c r="A21" s="1" t="s">
        <v>17</v>
      </c>
      <c r="B21" s="2">
        <v>3.75</v>
      </c>
      <c r="C21" s="3">
        <v>4.2</v>
      </c>
      <c r="D21" s="3">
        <v>49.92</v>
      </c>
      <c r="E21" s="2">
        <v>1.45</v>
      </c>
      <c r="F21" s="3">
        <v>21.27</v>
      </c>
      <c r="G21" s="3">
        <v>28.08</v>
      </c>
      <c r="H21" s="4">
        <f t="shared" si="0"/>
        <v>2.2999999999999998</v>
      </c>
      <c r="I21" s="4">
        <f t="shared" si="1"/>
        <v>-17.07</v>
      </c>
      <c r="J21" s="4">
        <f t="shared" si="2"/>
        <v>21.840000000000003</v>
      </c>
    </row>
    <row r="22" spans="1:10" x14ac:dyDescent="0.4">
      <c r="A22" s="7" t="s">
        <v>29</v>
      </c>
      <c r="B22" s="8">
        <f>AVERAGE(B2:B21)</f>
        <v>6.9570000000000007</v>
      </c>
      <c r="C22" s="8">
        <f t="shared" ref="C22:G22" si="3">AVERAGE(C2:C21)</f>
        <v>6.0710000000000006</v>
      </c>
      <c r="D22" s="8">
        <f t="shared" si="3"/>
        <v>49.308500000000002</v>
      </c>
      <c r="E22" s="8">
        <f t="shared" si="3"/>
        <v>3.2875000000000005</v>
      </c>
      <c r="F22" s="8">
        <f t="shared" si="3"/>
        <v>18.604499999999994</v>
      </c>
      <c r="G22" s="8">
        <f t="shared" si="3"/>
        <v>20.900499999999997</v>
      </c>
      <c r="H22" s="8">
        <f t="shared" ref="H22" si="4">AVERAGE(H2:H21)</f>
        <v>3.6695000000000002</v>
      </c>
      <c r="I22" s="8">
        <f t="shared" ref="I22" si="5">AVERAGE(I2:I21)</f>
        <v>-12.5335</v>
      </c>
      <c r="J22" s="8">
        <f t="shared" ref="J22" si="6">AVERAGE(J2:J21)</f>
        <v>28.407999999999998</v>
      </c>
    </row>
    <row r="23" spans="1:10" x14ac:dyDescent="0.4">
      <c r="A23" s="7" t="s">
        <v>31</v>
      </c>
      <c r="B23" s="8">
        <f>MIN(B2:B21)</f>
        <v>3.69</v>
      </c>
      <c r="C23" s="8">
        <f t="shared" ref="C23:J23" si="7">MIN(C2:C21)</f>
        <v>1.99</v>
      </c>
      <c r="D23" s="8">
        <f t="shared" si="7"/>
        <v>27.55</v>
      </c>
      <c r="E23" s="8">
        <f t="shared" si="7"/>
        <v>1.08</v>
      </c>
      <c r="F23" s="8">
        <f t="shared" si="7"/>
        <v>2.52</v>
      </c>
      <c r="G23" s="8">
        <f t="shared" si="7"/>
        <v>10.91</v>
      </c>
      <c r="H23" s="8">
        <f t="shared" si="7"/>
        <v>-3.89</v>
      </c>
      <c r="I23" s="8">
        <f t="shared" si="7"/>
        <v>-37.83</v>
      </c>
      <c r="J23" s="8">
        <f t="shared" si="7"/>
        <v>4.5500000000000043</v>
      </c>
    </row>
    <row r="24" spans="1:10" x14ac:dyDescent="0.4">
      <c r="A24" s="7" t="s">
        <v>33</v>
      </c>
      <c r="B24" s="8">
        <f>MAX(B2:B21)</f>
        <v>34.950000000000003</v>
      </c>
      <c r="C24" s="8">
        <f t="shared" ref="C24:J24" si="8">MAX(C2:C21)</f>
        <v>20.86</v>
      </c>
      <c r="D24" s="8">
        <f t="shared" si="8"/>
        <v>85.49</v>
      </c>
      <c r="E24" s="8">
        <f t="shared" si="8"/>
        <v>7.92</v>
      </c>
      <c r="F24" s="8">
        <f t="shared" si="8"/>
        <v>44.07</v>
      </c>
      <c r="G24" s="8">
        <f t="shared" si="8"/>
        <v>35.549999999999997</v>
      </c>
      <c r="H24" s="8">
        <f t="shared" si="8"/>
        <v>33.21</v>
      </c>
      <c r="I24" s="8">
        <f t="shared" si="8"/>
        <v>6.3099999999999987</v>
      </c>
      <c r="J24" s="8">
        <f t="shared" si="8"/>
        <v>62.539999999999992</v>
      </c>
    </row>
    <row r="25" spans="1:10" x14ac:dyDescent="0.4">
      <c r="A25" s="7"/>
    </row>
  </sheetData>
  <phoneticPr fontId="3" type="noConversion"/>
  <conditionalFormatting sqref="H1:J21">
    <cfRule type="cellIs" dxfId="2" priority="2" operator="lessThan">
      <formula>0</formula>
    </cfRule>
  </conditionalFormatting>
  <conditionalFormatting sqref="H2:J21">
    <cfRule type="cellIs" dxfId="1" priority="1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EA98-02AE-4DD7-9536-100DE5E81B8B}">
  <dimension ref="B1:M6"/>
  <sheetViews>
    <sheetView tabSelected="1" topLeftCell="A9" zoomScale="85" zoomScaleNormal="85" workbookViewId="0">
      <selection activeCell="M10" sqref="M10"/>
    </sheetView>
  </sheetViews>
  <sheetFormatPr defaultRowHeight="17.399999999999999" x14ac:dyDescent="0.4"/>
  <cols>
    <col min="9" max="9" width="14.69921875" bestFit="1" customWidth="1"/>
    <col min="10" max="11" width="14.5" bestFit="1" customWidth="1"/>
  </cols>
  <sheetData>
    <row r="1" spans="2:13" ht="18" thickBot="1" x14ac:dyDescent="0.45">
      <c r="B1" s="4"/>
      <c r="C1" s="4" t="s">
        <v>34</v>
      </c>
      <c r="D1" s="4" t="s">
        <v>39</v>
      </c>
      <c r="E1" s="4" t="s">
        <v>35</v>
      </c>
      <c r="F1" s="4" t="s">
        <v>38</v>
      </c>
      <c r="G1" s="4" t="s">
        <v>36</v>
      </c>
      <c r="H1" s="4" t="s">
        <v>37</v>
      </c>
      <c r="J1" s="4"/>
      <c r="K1" s="6" t="s">
        <v>40</v>
      </c>
      <c r="L1" s="6" t="s">
        <v>41</v>
      </c>
      <c r="M1" s="6" t="s">
        <v>42</v>
      </c>
    </row>
    <row r="2" spans="2:13" x14ac:dyDescent="0.4">
      <c r="B2" s="8" t="s">
        <v>28</v>
      </c>
      <c r="C2" s="8">
        <v>6.9570000000000007</v>
      </c>
      <c r="D2" s="8">
        <v>3.2875000000000005</v>
      </c>
      <c r="E2" s="8">
        <v>6.0710000000000006</v>
      </c>
      <c r="F2" s="8">
        <v>18.604499999999994</v>
      </c>
      <c r="G2" s="8">
        <v>49.308500000000002</v>
      </c>
      <c r="H2" s="8">
        <v>20.900499999999997</v>
      </c>
      <c r="J2" s="8" t="s">
        <v>28</v>
      </c>
      <c r="K2" s="9">
        <v>3.6695000000000002</v>
      </c>
      <c r="L2">
        <v>-12.5335</v>
      </c>
      <c r="M2">
        <v>28.407999999999998</v>
      </c>
    </row>
    <row r="3" spans="2:13" x14ac:dyDescent="0.4">
      <c r="B3" s="8" t="s">
        <v>30</v>
      </c>
      <c r="C3" s="8">
        <v>3.69</v>
      </c>
      <c r="D3" s="8">
        <v>1.08</v>
      </c>
      <c r="E3" s="8">
        <v>1.99</v>
      </c>
      <c r="F3" s="8">
        <v>2.52</v>
      </c>
      <c r="G3" s="8">
        <v>27.55</v>
      </c>
      <c r="H3" s="8">
        <v>10.91</v>
      </c>
      <c r="J3" s="8" t="s">
        <v>30</v>
      </c>
      <c r="K3" s="9">
        <v>-3.89</v>
      </c>
      <c r="L3">
        <v>-37.83</v>
      </c>
      <c r="M3">
        <v>4.5500000000000043</v>
      </c>
    </row>
    <row r="4" spans="2:13" x14ac:dyDescent="0.4">
      <c r="B4" s="8" t="s">
        <v>32</v>
      </c>
      <c r="C4" s="8">
        <v>34.950000000000003</v>
      </c>
      <c r="D4" s="8">
        <v>7.92</v>
      </c>
      <c r="E4" s="8">
        <v>20.86</v>
      </c>
      <c r="F4" s="8">
        <v>44.07</v>
      </c>
      <c r="G4" s="8">
        <v>85.49</v>
      </c>
      <c r="H4" s="8">
        <v>35.549999999999997</v>
      </c>
      <c r="J4" s="8" t="s">
        <v>32</v>
      </c>
      <c r="K4" s="9">
        <v>33.21</v>
      </c>
      <c r="L4">
        <v>6.3099999999999987</v>
      </c>
      <c r="M4">
        <v>62.539999999999992</v>
      </c>
    </row>
    <row r="5" spans="2:13" x14ac:dyDescent="0.4">
      <c r="B5" s="9"/>
      <c r="C5" s="9"/>
      <c r="D5" s="9"/>
      <c r="E5" s="9"/>
      <c r="G5" s="9"/>
      <c r="I5" s="9"/>
    </row>
    <row r="6" spans="2:13" x14ac:dyDescent="0.4">
      <c r="B6" s="9"/>
      <c r="C6" s="9"/>
      <c r="D6" s="9"/>
      <c r="E6" s="9"/>
      <c r="G6" s="9"/>
      <c r="I6" s="9"/>
    </row>
  </sheetData>
  <phoneticPr fontId="3" type="noConversion"/>
  <conditionalFormatting sqref="K1:M1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유희찬</dc:creator>
  <cp:lastModifiedBy>이승유</cp:lastModifiedBy>
  <dcterms:created xsi:type="dcterms:W3CDTF">2021-11-15T02:37:42Z</dcterms:created>
  <dcterms:modified xsi:type="dcterms:W3CDTF">2021-11-22T14:21:33Z</dcterms:modified>
</cp:coreProperties>
</file>