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Documents\Coding\PredictedGradeFlask\"/>
    </mc:Choice>
  </mc:AlternateContent>
  <xr:revisionPtr revIDLastSave="0" documentId="13_ncr:1_{30A5EE01-A5A5-41CE-A211-7E9C48359B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138" i="1"/>
  <c r="G1138" i="1"/>
  <c r="F1138" i="1"/>
  <c r="E1138" i="1"/>
  <c r="D1138" i="1"/>
  <c r="C1138" i="1"/>
  <c r="I1134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121" i="1"/>
  <c r="G1121" i="1"/>
  <c r="F1121" i="1"/>
  <c r="E1121" i="1"/>
  <c r="D1121" i="1"/>
  <c r="C1121" i="1"/>
  <c r="I1117" i="1"/>
  <c r="H1116" i="1"/>
  <c r="G1116" i="1"/>
  <c r="F1116" i="1"/>
  <c r="E1116" i="1"/>
  <c r="D1116" i="1"/>
  <c r="C1116" i="1"/>
  <c r="H1112" i="1"/>
  <c r="G1112" i="1"/>
  <c r="F1112" i="1"/>
  <c r="E1112" i="1"/>
  <c r="D1112" i="1"/>
  <c r="C1112" i="1"/>
  <c r="H1104" i="1"/>
  <c r="G1104" i="1"/>
  <c r="F1104" i="1"/>
  <c r="E1104" i="1"/>
  <c r="D1104" i="1"/>
  <c r="C1104" i="1"/>
  <c r="I1100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087" i="1"/>
  <c r="G1087" i="1"/>
  <c r="F1087" i="1"/>
  <c r="E1087" i="1"/>
  <c r="D1087" i="1"/>
  <c r="C1087" i="1"/>
  <c r="I1083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066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32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15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I998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981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964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47" i="1"/>
  <c r="H946" i="1"/>
  <c r="G946" i="1"/>
  <c r="F946" i="1"/>
  <c r="E946" i="1"/>
  <c r="D946" i="1"/>
  <c r="C946" i="1"/>
  <c r="I943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30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13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896" i="1"/>
  <c r="H895" i="1"/>
  <c r="G895" i="1"/>
  <c r="F895" i="1"/>
  <c r="E895" i="1"/>
  <c r="D895" i="1"/>
  <c r="C895" i="1"/>
  <c r="H891" i="1"/>
  <c r="G891" i="1"/>
  <c r="F891" i="1"/>
  <c r="E891" i="1"/>
  <c r="D891" i="1"/>
  <c r="C891" i="1"/>
  <c r="H883" i="1"/>
  <c r="G883" i="1"/>
  <c r="F883" i="1"/>
  <c r="E883" i="1"/>
  <c r="D883" i="1"/>
  <c r="C883" i="1"/>
  <c r="I879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862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45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F832" i="1"/>
  <c r="E832" i="1"/>
  <c r="D832" i="1"/>
  <c r="C832" i="1"/>
  <c r="I828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11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794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777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760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43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26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09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692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675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658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41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24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07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G594" i="1"/>
  <c r="F594" i="1"/>
  <c r="E594" i="1"/>
  <c r="D594" i="1"/>
  <c r="C594" i="1"/>
  <c r="I590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573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556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F543" i="1"/>
  <c r="E543" i="1"/>
  <c r="D543" i="1"/>
  <c r="C543" i="1"/>
  <c r="I539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22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05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488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471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454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37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03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386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I369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352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35" i="1"/>
  <c r="H334" i="1"/>
  <c r="G334" i="1"/>
  <c r="F334" i="1"/>
  <c r="E334" i="1"/>
  <c r="D334" i="1"/>
  <c r="C334" i="1"/>
  <c r="H330" i="1"/>
  <c r="G330" i="1"/>
  <c r="F330" i="1"/>
  <c r="E330" i="1"/>
  <c r="D330" i="1"/>
  <c r="C330" i="1"/>
  <c r="H322" i="1"/>
  <c r="G322" i="1"/>
  <c r="F322" i="1"/>
  <c r="E322" i="1"/>
  <c r="D322" i="1"/>
  <c r="C322" i="1"/>
  <c r="I318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01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284" i="1"/>
  <c r="H283" i="1"/>
  <c r="G283" i="1"/>
  <c r="F283" i="1"/>
  <c r="E283" i="1"/>
  <c r="D283" i="1"/>
  <c r="C283" i="1"/>
  <c r="H279" i="1"/>
  <c r="G279" i="1"/>
  <c r="F279" i="1"/>
  <c r="E279" i="1"/>
  <c r="C279" i="1"/>
  <c r="H271" i="1"/>
  <c r="G271" i="1"/>
  <c r="F271" i="1"/>
  <c r="E271" i="1"/>
  <c r="D271" i="1"/>
  <c r="C271" i="1"/>
  <c r="I267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250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33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16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199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182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165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48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35" i="1"/>
  <c r="G135" i="1"/>
  <c r="F135" i="1"/>
  <c r="E135" i="1"/>
  <c r="D135" i="1"/>
  <c r="C135" i="1"/>
  <c r="I131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97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I80" i="1"/>
  <c r="H79" i="1"/>
  <c r="G79" i="1"/>
  <c r="F79" i="1"/>
  <c r="E79" i="1"/>
  <c r="D79" i="1"/>
  <c r="C79" i="1"/>
  <c r="H75" i="1"/>
  <c r="G75" i="1"/>
  <c r="F75" i="1"/>
  <c r="E75" i="1"/>
  <c r="D75" i="1"/>
  <c r="C75" i="1"/>
  <c r="H67" i="1"/>
  <c r="G67" i="1"/>
  <c r="F67" i="1"/>
  <c r="E67" i="1"/>
  <c r="D67" i="1"/>
  <c r="C67" i="1"/>
  <c r="I63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46" i="1"/>
  <c r="H45" i="1"/>
  <c r="G45" i="1"/>
  <c r="F45" i="1"/>
  <c r="E45" i="1"/>
  <c r="D45" i="1"/>
  <c r="C45" i="1"/>
  <c r="H41" i="1"/>
  <c r="G41" i="1"/>
  <c r="F41" i="1"/>
  <c r="E41" i="1"/>
  <c r="D41" i="1"/>
  <c r="C41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<sst xmlns="http://schemas.openxmlformats.org/spreadsheetml/2006/main" count="1733" uniqueCount="202">
  <si>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</si>
  <si>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</si>
  <si>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</si>
  <si>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</si>
  <si>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</si>
  <si>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</si>
  <si>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</si>
  <si>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</si>
  <si>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</si>
  <si>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</si>
  <si>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</si>
  <si>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</si>
  <si>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</si>
  <si>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</si>
  <si>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</si>
  <si>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</si>
  <si>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</si>
  <si>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</si>
  <si>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</si>
  <si>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</si>
  <si>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</si>
  <si>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</si>
  <si>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</si>
  <si>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</si>
  <si>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</si>
  <si>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</si>
  <si>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</si>
  <si>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</si>
  <si>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</si>
  <si>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</si>
  <si>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</si>
  <si>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</si>
  <si>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</si>
  <si>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</si>
  <si>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</si>
  <si>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</si>
  <si>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</si>
  <si>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</si>
  <si>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</si>
  <si>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</si>
  <si>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</si>
  <si>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</si>
  <si>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</si>
  <si>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</si>
  <si>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</si>
  <si>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</si>
  <si>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</si>
  <si>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</si>
  <si>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</si>
  <si>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</si>
  <si>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</si>
  <si>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</si>
  <si>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</si>
  <si>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</si>
  <si>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</si>
  <si>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</si>
  <si>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</si>
  <si>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</si>
  <si>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</si>
  <si>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</si>
  <si>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</si>
  <si>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</si>
  <si>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</si>
  <si>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</si>
  <si>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</si>
  <si>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</si>
  <si>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</si>
  <si>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</si>
  <si>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</si>
  <si>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</si>
  <si>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</si>
  <si>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</si>
  <si>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</si>
  <si>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</si>
  <si>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</si>
  <si>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</si>
  <si>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</si>
  <si>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</si>
  <si>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</si>
  <si>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</si>
  <si>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</si>
  <si>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</si>
  <si>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</si>
  <si>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</si>
  <si>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</si>
  <si>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</si>
  <si>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</si>
  <si>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</si>
  <si>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</si>
  <si>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</si>
  <si>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</si>
  <si>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</si>
  <si>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</si>
  <si>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</si>
  <si>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</si>
  <si>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</si>
  <si>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</si>
  <si>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</si>
  <si>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</si>
  <si>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</si>
  <si>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</si>
  <si>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</si>
  <si>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</si>
  <si>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</si>
  <si>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</si>
  <si>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</si>
  <si>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</si>
  <si>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</si>
  <si>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</si>
  <si>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</si>
  <si>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</si>
  <si>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</si>
  <si>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Student3</t>
  </si>
  <si>
    <t>BM</t>
  </si>
  <si>
    <t>Economics</t>
  </si>
  <si>
    <t>Computer Science</t>
  </si>
  <si>
    <t>Hindi B</t>
  </si>
  <si>
    <t>Student4</t>
  </si>
  <si>
    <t>Spanish AB</t>
  </si>
  <si>
    <t>Student5</t>
  </si>
  <si>
    <t xml:space="preserve">Physics  </t>
  </si>
  <si>
    <t>Student6</t>
  </si>
  <si>
    <t>Student7</t>
  </si>
  <si>
    <t>Student8</t>
  </si>
  <si>
    <t>Student9</t>
  </si>
  <si>
    <t>Student10</t>
  </si>
  <si>
    <t>Student11</t>
  </si>
  <si>
    <t>Student12</t>
  </si>
  <si>
    <t>CS</t>
  </si>
  <si>
    <t>Student13</t>
  </si>
  <si>
    <t>ESS</t>
  </si>
  <si>
    <t>Student14</t>
  </si>
  <si>
    <t>Student15</t>
  </si>
  <si>
    <t>Student16</t>
  </si>
  <si>
    <t>Student17</t>
  </si>
  <si>
    <t>Student18</t>
  </si>
  <si>
    <t>Ab</t>
  </si>
  <si>
    <t>Student19</t>
  </si>
  <si>
    <t>Student20</t>
  </si>
  <si>
    <t>Student21</t>
  </si>
  <si>
    <t>Student22</t>
  </si>
  <si>
    <t>Student23</t>
  </si>
  <si>
    <t>Student24</t>
  </si>
  <si>
    <t xml:space="preserve">Biology  </t>
  </si>
  <si>
    <t>Student25</t>
  </si>
  <si>
    <t>Student26</t>
  </si>
  <si>
    <t>Student27</t>
  </si>
  <si>
    <t>Student28</t>
  </si>
  <si>
    <t>Student29</t>
  </si>
  <si>
    <t>Visual Arts</t>
  </si>
  <si>
    <t>Student30</t>
  </si>
  <si>
    <t xml:space="preserve">Physics </t>
  </si>
  <si>
    <t xml:space="preserve">Math AA </t>
  </si>
  <si>
    <t xml:space="preserve">English </t>
  </si>
  <si>
    <t>Student31</t>
  </si>
  <si>
    <t>French AB</t>
  </si>
  <si>
    <t>Student32</t>
  </si>
  <si>
    <t>Student33</t>
  </si>
  <si>
    <t>Student34</t>
  </si>
  <si>
    <t>Student35</t>
  </si>
  <si>
    <t>Student36</t>
  </si>
  <si>
    <t>Student37</t>
  </si>
  <si>
    <t>spanish B</t>
  </si>
  <si>
    <t>Student38</t>
  </si>
  <si>
    <t xml:space="preserve">Chemistry </t>
  </si>
  <si>
    <t>Student39</t>
  </si>
  <si>
    <t>Student40</t>
  </si>
  <si>
    <t>Student41</t>
  </si>
  <si>
    <t>Student42</t>
  </si>
  <si>
    <t xml:space="preserve">Spanish AB </t>
  </si>
  <si>
    <t xml:space="preserve">English  </t>
  </si>
  <si>
    <t>ab</t>
  </si>
  <si>
    <t>Student43</t>
  </si>
  <si>
    <t/>
  </si>
  <si>
    <t xml:space="preserve">mock 2 only paper 1 given </t>
  </si>
  <si>
    <t>Student44</t>
  </si>
  <si>
    <t>Student45</t>
  </si>
  <si>
    <t>Student46</t>
  </si>
  <si>
    <t>Student47</t>
  </si>
  <si>
    <t>Student48</t>
  </si>
  <si>
    <t>French ab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</si>
  <si>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</si>
  <si>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</si>
  <si>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</si>
  <si>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</si>
  <si>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</si>
  <si>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</si>
  <si>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</si>
  <si>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</si>
  <si>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</si>
  <si>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</si>
  <si>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</si>
  <si>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</si>
  <si>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</si>
  <si>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</si>
  <si>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</si>
  <si>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</si>
  <si>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</si>
  <si>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 xml:space="preserve">Business Management </t>
  </si>
  <si>
    <t>hit</t>
  </si>
  <si>
    <t>Student66</t>
  </si>
  <si>
    <t>Student67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</si>
</sst>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9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 wrapText="1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3" fontId="2" fillId="0" borderId="1" xfId="0" quotePrefix="1" applyNumberFormat="1" applyFont="1" applyBorder="1" applyAlignment="1">
      <alignment horizontal="center" wrapText="1"/>
    </xf>
    <xf numFmtId="3" fontId="2" fillId="10" borderId="11" xfId="0" quotePrefix="1" applyNumberFormat="1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.42578125" style="139" bestFit="1" customWidth="1"/>
    <col min="2" max="2" width="37.5703125" style="140" bestFit="1" customWidth="1"/>
    <col min="3" max="3" width="21.7109375" style="141" bestFit="1" customWidth="1"/>
    <col min="4" max="4" width="15.5703125" style="141" bestFit="1" customWidth="1"/>
    <col min="5" max="5" width="32.28515625" style="30" bestFit="1" customWidth="1"/>
    <col min="6" max="6" width="17.140625" style="30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2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69" t="s">
        <v>97</v>
      </c>
      <c r="E1" s="70" t="s">
        <v>98</v>
      </c>
      <c r="F1" s="70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102</v>
      </c>
      <c r="C2" s="78" t="s">
        <v>12</v>
      </c>
      <c r="D2" s="78" t="s">
        <v>103</v>
      </c>
      <c r="E2" s="49" t="s">
        <v>17</v>
      </c>
      <c r="F2" s="49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104</v>
      </c>
      <c r="C5" s="5">
        <v>80</v>
      </c>
      <c r="D5" s="5">
        <v>86</v>
      </c>
      <c r="E5" s="5">
        <v>92</v>
      </c>
      <c r="F5" s="5">
        <v>89</v>
      </c>
      <c r="G5" s="5">
        <v>80</v>
      </c>
      <c r="H5" s="84">
        <v>78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143.5</v>
      </c>
      <c r="D7" s="3">
        <f>0.2*D3+0.2*D4+D5+0.5*D6</f>
        <v>166.4</v>
      </c>
      <c r="E7" s="3">
        <f>0.2*E3+0.2*E4+E5+0.5*E6</f>
        <v>136.5</v>
      </c>
      <c r="F7" s="3">
        <f>0.2*G3+0.2*F4+F5+0.5*F6</f>
        <v>142.4</v>
      </c>
      <c r="G7" s="3">
        <f>0.2*G3+0.2*G4+G5+0.5*G6</f>
        <v>154.80000000000001</v>
      </c>
      <c r="H7" s="87">
        <f>0.2*H3+0.2*H4+H5+0.5*H6</f>
        <v>144.6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142.14999999999998</v>
      </c>
      <c r="D11" s="3">
        <f>0.05*D3+0.1*D4+D5+0.4*D6+D9+0.25*D10</f>
        <v>161.80000000000001</v>
      </c>
      <c r="E11" s="3">
        <f>0.05*E3+0.1*E4+E5+0.4*E6+E9+0.25*E10</f>
        <v>134.80000000000001</v>
      </c>
      <c r="F11" s="3">
        <f>0.05*G3+0.1*F4+F5+0.4*F6+F9+0.25*F10</f>
        <v>141.14999999999998</v>
      </c>
      <c r="G11" s="3">
        <f>0.05*G3+0.1*G4+G5+0.4*G6+G9+0.25*G10</f>
        <v>154.19999999999999</v>
      </c>
      <c r="H11" s="3">
        <f>0.05*H3+0.1*H4+H5+0.4*H6+H9+0.25*H10</f>
        <v>147.4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105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107</v>
      </c>
      <c r="C16" s="99">
        <f>0.25*C10+0.25*C13+0.25*C14+C15</f>
        <v>36</v>
      </c>
      <c r="D16" s="99">
        <f>0.25*D10+0.25*D13+0.25*D14+D15</f>
        <v>75</v>
      </c>
      <c r="E16" s="99">
        <f>0.25*E10+0.25*E13+0.25*E14+E15</f>
        <v>56</v>
      </c>
      <c r="F16" s="100">
        <f>0.25*F10+0.25*F13+0.25*F14+F15</f>
        <v>62.75</v>
      </c>
      <c r="G16" s="99"/>
      <c r="H16" s="100">
        <f>0.25*H10+0.25*H13+0.25*H14+H15</f>
        <v>72.25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108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77" t="s">
        <v>109</v>
      </c>
      <c r="C19" s="106" t="s">
        <v>12</v>
      </c>
      <c r="D19" s="106" t="s">
        <v>110</v>
      </c>
      <c r="E19" s="107" t="s">
        <v>13</v>
      </c>
      <c r="F19" s="107" t="s">
        <v>103</v>
      </c>
      <c r="G19" s="107" t="s">
        <v>111</v>
      </c>
      <c r="H19" s="107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8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107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108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109">
        <v>12772</v>
      </c>
      <c r="B36" s="77" t="s">
        <v>112</v>
      </c>
      <c r="C36" s="78" t="s">
        <v>113</v>
      </c>
      <c r="D36" s="78" t="s">
        <v>15</v>
      </c>
      <c r="E36" s="49" t="s">
        <v>14</v>
      </c>
      <c r="F36" s="49" t="s">
        <v>114</v>
      </c>
      <c r="G36" s="49" t="s">
        <v>115</v>
      </c>
      <c r="H36" s="49" t="s">
        <v>116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78.2</v>
      </c>
      <c r="D41" s="5">
        <f t="shared" si="1"/>
        <v>60</v>
      </c>
      <c r="E41" s="3">
        <f t="shared" si="1"/>
        <v>89.100000000000009</v>
      </c>
      <c r="F41" s="3">
        <f t="shared" si="1"/>
        <v>82.8</v>
      </c>
      <c r="G41" s="3">
        <f t="shared" si="1"/>
        <v>66.599999999999994</v>
      </c>
      <c r="H41" s="3">
        <f t="shared" si="1"/>
        <v>78.7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80.099999999999994</v>
      </c>
      <c r="D45" s="3">
        <f t="shared" si="2"/>
        <v>64.5</v>
      </c>
      <c r="E45" s="3">
        <f t="shared" si="2"/>
        <v>84.800000000000011</v>
      </c>
      <c r="F45" s="3">
        <f t="shared" si="2"/>
        <v>78.95</v>
      </c>
      <c r="G45" s="3">
        <f t="shared" si="2"/>
        <v>64.25</v>
      </c>
      <c r="H45" s="3">
        <f t="shared" si="2"/>
        <v>78.150000000000006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5</v>
      </c>
      <c r="E46" s="90">
        <v>7</v>
      </c>
      <c r="F46" s="90">
        <v>7</v>
      </c>
      <c r="G46" s="90">
        <v>6</v>
      </c>
      <c r="H46" s="90">
        <v>6</v>
      </c>
      <c r="I46" s="108">
        <f>SUM(C1134:H1134)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107</v>
      </c>
      <c r="C50" s="100">
        <f t="shared" ref="C50:H50" si="3">0.25*C44+0.25*C47+0.25*C48+C49</f>
        <v>61.5</v>
      </c>
      <c r="D50" s="100">
        <f t="shared" si="3"/>
        <v>62.75</v>
      </c>
      <c r="E50" s="100">
        <f t="shared" si="3"/>
        <v>22.5</v>
      </c>
      <c r="F50" s="99">
        <f t="shared" si="3"/>
        <v>81</v>
      </c>
      <c r="G50" s="100">
        <f t="shared" si="3"/>
        <v>44.25</v>
      </c>
      <c r="H50" s="100">
        <f t="shared" si="3"/>
        <v>89.75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108</v>
      </c>
      <c r="C51" s="103"/>
      <c r="D51" s="104">
        <v>5</v>
      </c>
      <c r="E51" s="104"/>
      <c r="F51" s="104">
        <v>7</v>
      </c>
      <c r="G51" s="104"/>
      <c r="H51" s="104">
        <v>7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09">
        <v>12775</v>
      </c>
      <c r="B53" s="110" t="s">
        <v>117</v>
      </c>
      <c r="C53" s="78" t="s">
        <v>12</v>
      </c>
      <c r="D53" s="78" t="s">
        <v>13</v>
      </c>
      <c r="E53" s="49" t="s">
        <v>14</v>
      </c>
      <c r="F53" s="49" t="s">
        <v>17</v>
      </c>
      <c r="G53" s="49" t="s">
        <v>15</v>
      </c>
      <c r="H53" s="49" t="s">
        <v>118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71.2</v>
      </c>
      <c r="D58" s="3">
        <f t="shared" si="4"/>
        <v>78.599999999999994</v>
      </c>
      <c r="E58" s="3">
        <f t="shared" si="4"/>
        <v>79.8</v>
      </c>
      <c r="F58" s="3">
        <f t="shared" si="4"/>
        <v>68.3</v>
      </c>
      <c r="G58" s="3">
        <f t="shared" si="4"/>
        <v>69.2</v>
      </c>
      <c r="H58" s="3">
        <f t="shared" si="4"/>
        <v>74.3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67.2</v>
      </c>
      <c r="D62" s="3">
        <f t="shared" si="5"/>
        <v>82.5</v>
      </c>
      <c r="E62" s="3">
        <f t="shared" si="5"/>
        <v>81.150000000000006</v>
      </c>
      <c r="F62" s="3">
        <f t="shared" si="5"/>
        <v>63.650000000000006</v>
      </c>
      <c r="G62" s="3">
        <f t="shared" si="5"/>
        <v>72.2</v>
      </c>
      <c r="H62" s="3">
        <f t="shared" si="5"/>
        <v>70.400000000000006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6</v>
      </c>
      <c r="D63" s="90">
        <v>7</v>
      </c>
      <c r="E63" s="90">
        <v>7</v>
      </c>
      <c r="F63" s="90">
        <v>6</v>
      </c>
      <c r="G63" s="90">
        <v>6</v>
      </c>
      <c r="H63" s="90">
        <v>5</v>
      </c>
      <c r="I63" s="108">
        <f>SUM(C46:H46)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107</v>
      </c>
      <c r="C67" s="99">
        <f t="shared" ref="C67:H67" si="6">0.25*C61+0.25*C64+0.25*C65+C66</f>
        <v>38</v>
      </c>
      <c r="D67" s="99">
        <f t="shared" si="6"/>
        <v>59</v>
      </c>
      <c r="E67" s="100">
        <f t="shared" si="6"/>
        <v>19.5</v>
      </c>
      <c r="F67" s="100">
        <f t="shared" si="6"/>
        <v>49.25</v>
      </c>
      <c r="G67" s="99">
        <f t="shared" si="6"/>
        <v>50</v>
      </c>
      <c r="H67" s="100">
        <f t="shared" si="6"/>
        <v>53.25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108</v>
      </c>
      <c r="C68" s="103"/>
      <c r="D68" s="104">
        <v>5</v>
      </c>
      <c r="E68" s="104"/>
      <c r="F68" s="104">
        <v>5</v>
      </c>
      <c r="G68" s="104">
        <v>5</v>
      </c>
      <c r="H68" s="104">
        <v>5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76"/>
      <c r="B70" s="110" t="s">
        <v>119</v>
      </c>
      <c r="C70" s="78" t="s">
        <v>14</v>
      </c>
      <c r="D70" s="78" t="s">
        <v>114</v>
      </c>
      <c r="E70" s="49" t="s">
        <v>115</v>
      </c>
      <c r="F70" s="49" t="s">
        <v>120</v>
      </c>
      <c r="G70" s="49" t="s">
        <v>15</v>
      </c>
      <c r="H70" s="49" t="s">
        <v>16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92.7</v>
      </c>
      <c r="D75" s="3">
        <f t="shared" si="7"/>
        <v>90.300000000000011</v>
      </c>
      <c r="E75" s="3">
        <f t="shared" si="7"/>
        <v>89.3</v>
      </c>
      <c r="F75" s="3">
        <f t="shared" si="7"/>
        <v>72.900000000000006</v>
      </c>
      <c r="G75" s="3">
        <f t="shared" si="7"/>
        <v>83.7</v>
      </c>
      <c r="H75" s="3">
        <f t="shared" si="7"/>
        <v>88.4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61"/>
      <c r="J77" s="40"/>
      <c r="K77" s="111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5">
        <f t="shared" ref="C79:H79" si="8">0.05*C71+0.1*C72+C73+0.4*C74+C77+0.25*C78</f>
        <v>89</v>
      </c>
      <c r="D79" s="3">
        <f t="shared" si="8"/>
        <v>88.75</v>
      </c>
      <c r="E79" s="5">
        <f t="shared" si="8"/>
        <v>87</v>
      </c>
      <c r="F79" s="3">
        <f t="shared" si="8"/>
        <v>69.599999999999994</v>
      </c>
      <c r="G79" s="3">
        <f t="shared" si="8"/>
        <v>82.300000000000011</v>
      </c>
      <c r="H79" s="3">
        <f t="shared" si="8"/>
        <v>91.4</v>
      </c>
      <c r="I79" s="61"/>
      <c r="J79" s="40"/>
      <c r="L79" s="40"/>
      <c r="S79" s="75"/>
    </row>
    <row r="80" spans="1:19" ht="16.5" customHeight="1" x14ac:dyDescent="0.25">
      <c r="A80" s="112"/>
      <c r="B80" s="89" t="s">
        <v>9</v>
      </c>
      <c r="C80" s="90">
        <v>7</v>
      </c>
      <c r="D80" s="90">
        <v>7</v>
      </c>
      <c r="E80" s="90">
        <v>7</v>
      </c>
      <c r="F80" s="90">
        <v>7</v>
      </c>
      <c r="G80" s="90">
        <v>6</v>
      </c>
      <c r="H80" s="90">
        <v>7</v>
      </c>
      <c r="I80" s="108">
        <f>SUM(C63:H63)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61"/>
      <c r="J81" s="40"/>
      <c r="L81" s="40"/>
      <c r="S81" s="75"/>
    </row>
    <row r="82" spans="1:19" ht="16.5" customHeight="1" x14ac:dyDescent="0.25">
      <c r="A82" s="1"/>
      <c r="B82" s="82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61"/>
      <c r="J82" s="40"/>
      <c r="L82" s="40"/>
      <c r="S82" s="75"/>
    </row>
    <row r="83" spans="1:19" ht="16.5" customHeight="1" x14ac:dyDescent="0.25">
      <c r="A83" s="1"/>
      <c r="B83" s="82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61"/>
      <c r="J83" s="40"/>
      <c r="L83" s="40"/>
      <c r="S83" s="75"/>
    </row>
    <row r="84" spans="1:19" ht="16.5" customHeight="1" x14ac:dyDescent="0.25">
      <c r="A84" s="97"/>
      <c r="B84" s="98" t="s">
        <v>107</v>
      </c>
      <c r="C84" s="100">
        <f t="shared" ref="C84:H84" si="9">0.25*C78+0.25*C81+0.25*C82+C83</f>
        <v>22.75</v>
      </c>
      <c r="D84" s="100">
        <f t="shared" si="9"/>
        <v>65.5</v>
      </c>
      <c r="E84" s="99">
        <f t="shared" si="9"/>
        <v>40</v>
      </c>
      <c r="F84" s="100">
        <f t="shared" si="9"/>
        <v>52.5</v>
      </c>
      <c r="G84" s="99">
        <f t="shared" si="9"/>
        <v>59</v>
      </c>
      <c r="H84" s="99">
        <f t="shared" si="9"/>
        <v>23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108</v>
      </c>
      <c r="C85" s="103"/>
      <c r="D85" s="104">
        <v>6</v>
      </c>
      <c r="E85" s="104"/>
      <c r="F85" s="104">
        <v>5</v>
      </c>
      <c r="G85" s="104">
        <v>6</v>
      </c>
      <c r="H85" s="104"/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76"/>
      <c r="B87" s="110" t="s">
        <v>121</v>
      </c>
      <c r="C87" s="78" t="s">
        <v>103</v>
      </c>
      <c r="D87" s="78" t="s">
        <v>13</v>
      </c>
      <c r="E87" s="49" t="s">
        <v>12</v>
      </c>
      <c r="F87" s="49" t="s">
        <v>17</v>
      </c>
      <c r="G87" s="49" t="s">
        <v>15</v>
      </c>
      <c r="H87" s="49" t="s">
        <v>16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79.2</v>
      </c>
      <c r="D92" s="3">
        <f t="shared" si="10"/>
        <v>74.7</v>
      </c>
      <c r="E92" s="5">
        <f t="shared" si="10"/>
        <v>80</v>
      </c>
      <c r="F92" s="3">
        <f t="shared" si="10"/>
        <v>68.7</v>
      </c>
      <c r="G92" s="3">
        <f t="shared" si="10"/>
        <v>80.599999999999994</v>
      </c>
      <c r="H92" s="3">
        <f t="shared" si="10"/>
        <v>79.7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80.599999999999994</v>
      </c>
      <c r="D96" s="3">
        <f t="shared" si="11"/>
        <v>73.900000000000006</v>
      </c>
      <c r="E96" s="3">
        <f t="shared" si="11"/>
        <v>80.400000000000006</v>
      </c>
      <c r="F96" s="3">
        <f t="shared" si="11"/>
        <v>68.7</v>
      </c>
      <c r="G96" s="3">
        <f t="shared" si="11"/>
        <v>81.55</v>
      </c>
      <c r="H96" s="3">
        <f t="shared" si="11"/>
        <v>81.650000000000006</v>
      </c>
      <c r="I96" s="61"/>
      <c r="J96" s="40"/>
      <c r="L96" s="40"/>
      <c r="S96" s="75"/>
    </row>
    <row r="97" spans="1:19" ht="16.5" customHeight="1" x14ac:dyDescent="0.25">
      <c r="A97" s="112"/>
      <c r="B97" s="89" t="s">
        <v>9</v>
      </c>
      <c r="C97" s="90">
        <v>7</v>
      </c>
      <c r="D97" s="90">
        <v>6</v>
      </c>
      <c r="E97" s="90">
        <v>7</v>
      </c>
      <c r="F97" s="90">
        <v>7</v>
      </c>
      <c r="G97" s="90">
        <v>6</v>
      </c>
      <c r="H97" s="90">
        <v>6</v>
      </c>
      <c r="I97" s="108">
        <f>SUM(C1117:H1117)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61"/>
      <c r="J98" s="40"/>
      <c r="L98" s="40"/>
      <c r="S98" s="75"/>
    </row>
    <row r="99" spans="1:19" ht="16.5" customHeight="1" x14ac:dyDescent="0.25">
      <c r="A99" s="1"/>
      <c r="B99" s="82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61"/>
      <c r="J99" s="40"/>
      <c r="L99" s="40"/>
      <c r="S99" s="75"/>
    </row>
    <row r="100" spans="1:19" ht="16.5" customHeight="1" x14ac:dyDescent="0.25">
      <c r="A100" s="1"/>
      <c r="B100" s="82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61"/>
      <c r="J100" s="40"/>
      <c r="L100" s="40"/>
      <c r="S100" s="75"/>
    </row>
    <row r="101" spans="1:19" ht="16.5" customHeight="1" x14ac:dyDescent="0.25">
      <c r="A101" s="97"/>
      <c r="B101" s="98" t="s">
        <v>107</v>
      </c>
      <c r="C101" s="99">
        <f t="shared" ref="C101:H101" si="12">0.25*C95+0.25*C98+0.25*C99+C100</f>
        <v>76</v>
      </c>
      <c r="D101" s="113">
        <f t="shared" si="12"/>
        <v>64.5</v>
      </c>
      <c r="E101" s="100">
        <f t="shared" si="12"/>
        <v>38.75</v>
      </c>
      <c r="F101" s="99">
        <f t="shared" si="12"/>
        <v>69</v>
      </c>
      <c r="G101" s="99">
        <f t="shared" si="12"/>
        <v>76</v>
      </c>
      <c r="H101" s="100">
        <f t="shared" si="12"/>
        <v>20.5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108</v>
      </c>
      <c r="C102" s="104">
        <v>6</v>
      </c>
      <c r="D102" s="104">
        <v>5</v>
      </c>
      <c r="E102" s="104"/>
      <c r="F102" s="104">
        <v>7</v>
      </c>
      <c r="G102" s="104">
        <v>6</v>
      </c>
      <c r="H102" s="104"/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19">
        <v>12782</v>
      </c>
      <c r="B104" s="110" t="s">
        <v>122</v>
      </c>
      <c r="C104" s="78" t="s">
        <v>17</v>
      </c>
      <c r="D104" s="78" t="s">
        <v>103</v>
      </c>
      <c r="E104" s="49" t="s">
        <v>13</v>
      </c>
      <c r="F104" s="49" t="s">
        <v>15</v>
      </c>
      <c r="G104" s="49" t="s">
        <v>113</v>
      </c>
      <c r="H104" s="49" t="s">
        <v>118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76.800000000000011</v>
      </c>
      <c r="D109" s="3">
        <f t="shared" si="13"/>
        <v>81.099999999999994</v>
      </c>
      <c r="E109" s="3">
        <f t="shared" si="13"/>
        <v>88.4</v>
      </c>
      <c r="F109" s="3">
        <f t="shared" si="13"/>
        <v>71.400000000000006</v>
      </c>
      <c r="G109" s="3">
        <f t="shared" si="13"/>
        <v>72.7</v>
      </c>
      <c r="H109" s="3">
        <f t="shared" si="13"/>
        <v>76.2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3">
        <f t="shared" ref="C113:H113" si="14">0.05*C105+0.1*C106+C107+0.4*C108+C111+0.25*C112</f>
        <v>81.25</v>
      </c>
      <c r="D113" s="3">
        <f t="shared" si="14"/>
        <v>85.050000000000011</v>
      </c>
      <c r="E113" s="3">
        <f t="shared" si="14"/>
        <v>85.45</v>
      </c>
      <c r="F113" s="3">
        <f t="shared" si="14"/>
        <v>70.55</v>
      </c>
      <c r="G113" s="3">
        <f t="shared" si="14"/>
        <v>72.849999999999994</v>
      </c>
      <c r="H113" s="3">
        <f t="shared" si="14"/>
        <v>76.099999999999994</v>
      </c>
      <c r="I113" s="61"/>
      <c r="J113" s="40"/>
      <c r="L113" s="40"/>
      <c r="S113" s="75"/>
    </row>
    <row r="114" spans="1:19" ht="16.5" customHeight="1" x14ac:dyDescent="0.25">
      <c r="A114" s="1"/>
      <c r="B114" s="89" t="s">
        <v>9</v>
      </c>
      <c r="C114" s="90">
        <v>7</v>
      </c>
      <c r="D114" s="90">
        <v>7</v>
      </c>
      <c r="E114" s="90">
        <v>7</v>
      </c>
      <c r="F114" s="90">
        <v>6</v>
      </c>
      <c r="G114" s="90">
        <v>7</v>
      </c>
      <c r="H114" s="90">
        <v>6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61"/>
      <c r="J115" s="40"/>
      <c r="L115" s="40"/>
      <c r="S115" s="75"/>
    </row>
    <row r="116" spans="1:19" ht="16.5" customHeight="1" x14ac:dyDescent="0.25">
      <c r="A116" s="1"/>
      <c r="B116" s="82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61"/>
      <c r="J116" s="40"/>
      <c r="L116" s="40"/>
      <c r="S116" s="75"/>
    </row>
    <row r="117" spans="1:19" ht="16.5" customHeight="1" x14ac:dyDescent="0.25">
      <c r="A117" s="1"/>
      <c r="B117" s="82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61"/>
      <c r="J117" s="40"/>
      <c r="L117" s="40"/>
      <c r="S117" s="75"/>
    </row>
    <row r="118" spans="1:19" ht="16.5" customHeight="1" x14ac:dyDescent="0.25">
      <c r="A118" s="97"/>
      <c r="B118" s="98" t="s">
        <v>107</v>
      </c>
      <c r="C118" s="100">
        <f t="shared" ref="C118:H118" si="15">0.25*C112+0.25*C115+0.25*C116+C117</f>
        <v>58.5</v>
      </c>
      <c r="D118" s="99">
        <f t="shared" si="15"/>
        <v>46</v>
      </c>
      <c r="E118" s="113">
        <f t="shared" si="15"/>
        <v>65.25</v>
      </c>
      <c r="F118" s="100">
        <f t="shared" si="15"/>
        <v>67.5</v>
      </c>
      <c r="G118" s="99">
        <f t="shared" si="15"/>
        <v>53</v>
      </c>
      <c r="H118" s="99">
        <f t="shared" si="15"/>
        <v>65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108</v>
      </c>
      <c r="C119" s="104">
        <v>5</v>
      </c>
      <c r="D119" s="104"/>
      <c r="E119" s="104">
        <v>5</v>
      </c>
      <c r="F119" s="104">
        <v>5</v>
      </c>
      <c r="G119" s="104"/>
      <c r="H119" s="104">
        <v>5</v>
      </c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109">
        <v>12781</v>
      </c>
      <c r="B121" s="110" t="s">
        <v>123</v>
      </c>
      <c r="C121" s="78" t="s">
        <v>103</v>
      </c>
      <c r="D121" s="78" t="s">
        <v>17</v>
      </c>
      <c r="E121" s="49" t="s">
        <v>13</v>
      </c>
      <c r="F121" s="49" t="s">
        <v>15</v>
      </c>
      <c r="G121" s="49" t="s">
        <v>12</v>
      </c>
      <c r="H121" s="49" t="s">
        <v>118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79.7</v>
      </c>
      <c r="D126" s="3">
        <f t="shared" si="16"/>
        <v>58.8</v>
      </c>
      <c r="E126" s="3">
        <f t="shared" si="16"/>
        <v>84.8</v>
      </c>
      <c r="F126" s="3">
        <f t="shared" si="16"/>
        <v>79.8</v>
      </c>
      <c r="G126" s="5">
        <f t="shared" si="16"/>
        <v>85</v>
      </c>
      <c r="H126" s="3">
        <f t="shared" si="16"/>
        <v>76.5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14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79.300000000000011</v>
      </c>
      <c r="D130" s="3">
        <f t="shared" si="17"/>
        <v>63.75</v>
      </c>
      <c r="E130" s="3">
        <f t="shared" si="17"/>
        <v>84.85</v>
      </c>
      <c r="F130" s="3">
        <f t="shared" si="17"/>
        <v>80.95</v>
      </c>
      <c r="G130" s="3">
        <f t="shared" si="17"/>
        <v>86.55</v>
      </c>
      <c r="H130" s="3">
        <f t="shared" si="17"/>
        <v>76.8</v>
      </c>
      <c r="I130" s="61"/>
      <c r="J130" s="40"/>
      <c r="L130" s="40"/>
      <c r="S130" s="75"/>
    </row>
    <row r="131" spans="1:19" ht="16.5" customHeight="1" x14ac:dyDescent="0.25">
      <c r="A131" s="1"/>
      <c r="B131" s="89" t="s">
        <v>9</v>
      </c>
      <c r="C131" s="90">
        <v>7</v>
      </c>
      <c r="D131" s="90">
        <v>6</v>
      </c>
      <c r="E131" s="90">
        <v>7</v>
      </c>
      <c r="F131" s="90">
        <v>6</v>
      </c>
      <c r="G131" s="90">
        <v>7</v>
      </c>
      <c r="H131" s="90">
        <v>6</v>
      </c>
      <c r="I131" s="91">
        <f>SUM(C97:H97)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92"/>
      <c r="J132" s="40"/>
      <c r="L132" s="40"/>
      <c r="S132" s="75"/>
    </row>
    <row r="133" spans="1:19" ht="16.5" customHeight="1" x14ac:dyDescent="0.25">
      <c r="A133" s="1"/>
      <c r="B133" s="82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61"/>
      <c r="J133" s="40"/>
      <c r="L133" s="40"/>
      <c r="S133" s="75"/>
    </row>
    <row r="134" spans="1:19" ht="16.5" customHeight="1" x14ac:dyDescent="0.25">
      <c r="A134" s="1"/>
      <c r="B134" s="82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61"/>
      <c r="J134" s="40"/>
      <c r="L134" s="40"/>
      <c r="S134" s="75"/>
    </row>
    <row r="135" spans="1:19" ht="16.5" customHeight="1" x14ac:dyDescent="0.25">
      <c r="A135" s="97"/>
      <c r="B135" s="98" t="s">
        <v>107</v>
      </c>
      <c r="C135" s="100">
        <f t="shared" ref="C135:H135" si="18">0.25*C129+0.25*C132+0.25*C133+C134</f>
        <v>60.5</v>
      </c>
      <c r="D135" s="100">
        <f t="shared" si="18"/>
        <v>50.5</v>
      </c>
      <c r="E135" s="99">
        <f t="shared" si="18"/>
        <v>58</v>
      </c>
      <c r="F135" s="100">
        <f t="shared" si="18"/>
        <v>75.75</v>
      </c>
      <c r="G135" s="100">
        <f t="shared" si="18"/>
        <v>22.75</v>
      </c>
      <c r="H135" s="99">
        <f t="shared" si="18"/>
        <v>74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108</v>
      </c>
      <c r="C136" s="104">
        <v>5</v>
      </c>
      <c r="D136" s="104">
        <v>5</v>
      </c>
      <c r="E136" s="104">
        <v>6</v>
      </c>
      <c r="F136" s="104">
        <v>6</v>
      </c>
      <c r="G136" s="104"/>
      <c r="H136" s="104">
        <v>5</v>
      </c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76"/>
      <c r="B138" s="110" t="s">
        <v>124</v>
      </c>
      <c r="C138" s="78" t="s">
        <v>103</v>
      </c>
      <c r="D138" s="78" t="s">
        <v>17</v>
      </c>
      <c r="E138" s="49" t="s">
        <v>115</v>
      </c>
      <c r="F138" s="49" t="s">
        <v>114</v>
      </c>
      <c r="G138" s="49" t="s">
        <v>15</v>
      </c>
      <c r="H138" s="49" t="s">
        <v>16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89.6</v>
      </c>
      <c r="D143" s="3">
        <f t="shared" si="19"/>
        <v>74.8</v>
      </c>
      <c r="E143" s="3">
        <f t="shared" si="19"/>
        <v>88.8</v>
      </c>
      <c r="F143" s="3">
        <f t="shared" si="19"/>
        <v>85.9</v>
      </c>
      <c r="G143" s="3">
        <f t="shared" si="19"/>
        <v>70.400000000000006</v>
      </c>
      <c r="H143" s="3">
        <f t="shared" si="19"/>
        <v>76.900000000000006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88.45</v>
      </c>
      <c r="D147" s="3">
        <f t="shared" si="20"/>
        <v>70.900000000000006</v>
      </c>
      <c r="E147" s="3">
        <f t="shared" si="20"/>
        <v>86.35</v>
      </c>
      <c r="F147" s="3">
        <f t="shared" si="20"/>
        <v>82.2</v>
      </c>
      <c r="G147" s="3">
        <f t="shared" si="20"/>
        <v>72.325000000000003</v>
      </c>
      <c r="H147" s="3">
        <f t="shared" si="20"/>
        <v>77.7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7</v>
      </c>
      <c r="G148" s="90">
        <v>6</v>
      </c>
      <c r="H148" s="90">
        <v>6</v>
      </c>
      <c r="I148" s="108">
        <f>SUM(C114:H114)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61"/>
      <c r="J149" s="40"/>
      <c r="L149" s="40"/>
      <c r="S149" s="75"/>
    </row>
    <row r="150" spans="1:19" ht="16.5" customHeight="1" x14ac:dyDescent="0.25">
      <c r="A150" s="1"/>
      <c r="B150" s="82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61"/>
      <c r="J150" s="40"/>
      <c r="L150" s="40"/>
      <c r="S150" s="75"/>
    </row>
    <row r="151" spans="1:19" ht="16.5" customHeight="1" x14ac:dyDescent="0.25">
      <c r="A151" s="1"/>
      <c r="B151" s="82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61"/>
      <c r="J151" s="40"/>
      <c r="L151" s="40"/>
      <c r="S151" s="75"/>
    </row>
    <row r="152" spans="1:19" ht="16.5" customHeight="1" x14ac:dyDescent="0.25">
      <c r="A152" s="97"/>
      <c r="B152" s="98" t="s">
        <v>107</v>
      </c>
      <c r="C152" s="100">
        <f t="shared" ref="C152:H152" si="21">0.25*C146+0.25*C149+0.25*C150+C151</f>
        <v>65.5</v>
      </c>
      <c r="D152" s="100">
        <f t="shared" si="21"/>
        <v>50.25</v>
      </c>
      <c r="E152" s="99">
        <f t="shared" si="21"/>
        <v>59</v>
      </c>
      <c r="F152" s="100">
        <f t="shared" si="21"/>
        <v>61.5</v>
      </c>
      <c r="G152" s="100">
        <f t="shared" si="21"/>
        <v>56.625</v>
      </c>
      <c r="H152" s="100">
        <f t="shared" si="21"/>
        <v>21.25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108</v>
      </c>
      <c r="C153" s="104">
        <v>5</v>
      </c>
      <c r="D153" s="104">
        <v>5</v>
      </c>
      <c r="E153" s="104"/>
      <c r="F153" s="104">
        <v>5</v>
      </c>
      <c r="G153" s="104">
        <v>5</v>
      </c>
      <c r="H153" s="104"/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76"/>
      <c r="B155" s="77" t="s">
        <v>125</v>
      </c>
      <c r="C155" s="78" t="s">
        <v>103</v>
      </c>
      <c r="D155" s="78" t="s">
        <v>17</v>
      </c>
      <c r="E155" s="49" t="s">
        <v>13</v>
      </c>
      <c r="F155" s="49" t="s">
        <v>15</v>
      </c>
      <c r="G155" s="49" t="s">
        <v>12</v>
      </c>
      <c r="H155" s="49" t="s">
        <v>111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83.9</v>
      </c>
      <c r="D160" s="3">
        <f t="shared" si="22"/>
        <v>65.2</v>
      </c>
      <c r="E160" s="3">
        <f t="shared" si="22"/>
        <v>82.7</v>
      </c>
      <c r="F160" s="3">
        <f t="shared" si="22"/>
        <v>69.8</v>
      </c>
      <c r="G160" s="3">
        <f t="shared" si="22"/>
        <v>79.400000000000006</v>
      </c>
      <c r="H160" s="3">
        <f t="shared" si="22"/>
        <v>75.900000000000006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81.2</v>
      </c>
      <c r="D164" s="3">
        <f t="shared" si="23"/>
        <v>63.150000000000006</v>
      </c>
      <c r="E164" s="3">
        <f t="shared" si="23"/>
        <v>74.099999999999994</v>
      </c>
      <c r="F164" s="3">
        <f t="shared" si="23"/>
        <v>71.424999999999997</v>
      </c>
      <c r="G164" s="3">
        <f t="shared" si="23"/>
        <v>78.900000000000006</v>
      </c>
      <c r="H164" s="3">
        <f t="shared" si="23"/>
        <v>74.099999999999994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6</v>
      </c>
      <c r="F165" s="90">
        <v>6</v>
      </c>
      <c r="G165" s="90">
        <v>7</v>
      </c>
      <c r="H165" s="90">
        <v>6</v>
      </c>
      <c r="I165" s="108">
        <f>SUM(C131:H131)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61"/>
      <c r="J166" s="40"/>
      <c r="L166" s="40"/>
      <c r="S166" s="75"/>
    </row>
    <row r="167" spans="1:19" ht="16.5" customHeight="1" x14ac:dyDescent="0.25">
      <c r="A167" s="1"/>
      <c r="B167" s="82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61"/>
      <c r="J167" s="40"/>
      <c r="L167" s="40"/>
      <c r="S167" s="75"/>
    </row>
    <row r="168" spans="1:19" ht="16.5" customHeight="1" x14ac:dyDescent="0.25">
      <c r="A168" s="1"/>
      <c r="B168" s="82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61"/>
      <c r="J168" s="40"/>
      <c r="L168" s="40"/>
      <c r="S168" s="75"/>
    </row>
    <row r="169" spans="1:19" ht="16.5" customHeight="1" x14ac:dyDescent="0.25">
      <c r="A169" s="97"/>
      <c r="B169" s="98" t="s">
        <v>107</v>
      </c>
      <c r="C169" s="99">
        <f t="shared" ref="C169:H169" si="24">0.25*C163+0.25*C166+0.25*C167+C168</f>
        <v>75</v>
      </c>
      <c r="D169" s="100">
        <f t="shared" si="24"/>
        <v>71.25</v>
      </c>
      <c r="E169" s="99">
        <f t="shared" si="24"/>
        <v>59</v>
      </c>
      <c r="F169" s="100">
        <f t="shared" si="24"/>
        <v>76.25</v>
      </c>
      <c r="G169" s="100">
        <f t="shared" si="24"/>
        <v>40.75</v>
      </c>
      <c r="H169" s="100">
        <f t="shared" si="24"/>
        <v>18.5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108</v>
      </c>
      <c r="C170" s="104">
        <v>6</v>
      </c>
      <c r="D170" s="104">
        <v>7</v>
      </c>
      <c r="E170" s="104">
        <v>5</v>
      </c>
      <c r="F170" s="104">
        <v>6</v>
      </c>
      <c r="G170" s="104"/>
      <c r="H170" s="104"/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109">
        <v>10494</v>
      </c>
      <c r="B172" s="48" t="s">
        <v>126</v>
      </c>
      <c r="C172" s="78" t="s">
        <v>12</v>
      </c>
      <c r="D172" s="78" t="s">
        <v>114</v>
      </c>
      <c r="E172" s="49" t="s">
        <v>15</v>
      </c>
      <c r="F172" s="49" t="s">
        <v>113</v>
      </c>
      <c r="G172" s="49" t="s">
        <v>14</v>
      </c>
      <c r="H172" s="49" t="s">
        <v>111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3">
        <f t="shared" ref="C177:H177" si="25">0.2*C173+0.2*C174+C175+0.5*C176</f>
        <v>78.3</v>
      </c>
      <c r="D177" s="3">
        <f t="shared" si="25"/>
        <v>81.2</v>
      </c>
      <c r="E177" s="3">
        <f t="shared" si="25"/>
        <v>72.400000000000006</v>
      </c>
      <c r="F177" s="3">
        <f t="shared" si="25"/>
        <v>91.1</v>
      </c>
      <c r="G177" s="3">
        <f t="shared" si="25"/>
        <v>78.099999999999994</v>
      </c>
      <c r="H177" s="3">
        <f t="shared" si="25"/>
        <v>68.099999999999994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72.05</v>
      </c>
      <c r="D181" s="3">
        <f t="shared" si="26"/>
        <v>77.8</v>
      </c>
      <c r="E181" s="3">
        <f t="shared" si="26"/>
        <v>72.45</v>
      </c>
      <c r="F181" s="3">
        <f t="shared" si="26"/>
        <v>89.95</v>
      </c>
      <c r="G181" s="3">
        <f t="shared" si="26"/>
        <v>80.5</v>
      </c>
      <c r="H181" s="3">
        <f t="shared" si="26"/>
        <v>64.25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6</v>
      </c>
      <c r="D182" s="90">
        <v>7</v>
      </c>
      <c r="E182" s="90">
        <v>6</v>
      </c>
      <c r="F182" s="90">
        <v>7</v>
      </c>
      <c r="G182" s="90">
        <v>7</v>
      </c>
      <c r="H182" s="90">
        <v>5</v>
      </c>
      <c r="I182" s="108">
        <f>SUM(C1100:H1100)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61"/>
      <c r="J183" s="40"/>
      <c r="L183" s="40"/>
      <c r="S183" s="75"/>
    </row>
    <row r="184" spans="1:19" ht="16.5" customHeight="1" x14ac:dyDescent="0.25">
      <c r="A184" s="1"/>
      <c r="B184" s="82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61"/>
      <c r="J184" s="40"/>
      <c r="L184" s="40"/>
      <c r="S184" s="75"/>
    </row>
    <row r="185" spans="1:19" ht="16.5" customHeight="1" x14ac:dyDescent="0.25">
      <c r="A185" s="1"/>
      <c r="B185" s="82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61"/>
      <c r="J185" s="40"/>
      <c r="L185" s="40"/>
      <c r="S185" s="75"/>
    </row>
    <row r="186" spans="1:19" ht="16.5" customHeight="1" x14ac:dyDescent="0.25">
      <c r="A186" s="97"/>
      <c r="B186" s="98" t="s">
        <v>107</v>
      </c>
      <c r="C186" s="99">
        <f t="shared" ref="C186:H186" si="27">0.25*C180+0.25*C183+0.25*C184+C185</f>
        <v>20</v>
      </c>
      <c r="D186" s="100">
        <f t="shared" si="27"/>
        <v>81.75</v>
      </c>
      <c r="E186" s="100">
        <f t="shared" si="27"/>
        <v>72.25</v>
      </c>
      <c r="F186" s="100">
        <f t="shared" si="27"/>
        <v>57.75</v>
      </c>
      <c r="G186" s="99">
        <f t="shared" si="27"/>
        <v>86</v>
      </c>
      <c r="H186" s="99">
        <f t="shared" si="27"/>
        <v>14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108</v>
      </c>
      <c r="C187" s="103"/>
      <c r="D187" s="104">
        <v>7</v>
      </c>
      <c r="E187" s="104">
        <v>6</v>
      </c>
      <c r="F187" s="103"/>
      <c r="G187" s="104">
        <v>7</v>
      </c>
      <c r="H187" s="104"/>
      <c r="I187" s="61"/>
      <c r="J187" s="40"/>
      <c r="L187" s="40"/>
      <c r="S187" s="75"/>
    </row>
    <row r="188" spans="1:19" ht="16.5" customHeight="1" x14ac:dyDescent="0.25">
      <c r="A188" s="115"/>
      <c r="B188" s="116"/>
      <c r="C188" s="117"/>
      <c r="D188" s="4"/>
      <c r="E188" s="4"/>
      <c r="F188" s="117"/>
      <c r="G188" s="4"/>
      <c r="H188" s="4"/>
      <c r="I188" s="61"/>
      <c r="J188" s="40"/>
      <c r="L188" s="40"/>
      <c r="S188" s="75"/>
    </row>
    <row r="189" spans="1:19" ht="16.5" customHeight="1" x14ac:dyDescent="0.25">
      <c r="A189" s="109">
        <v>12791</v>
      </c>
      <c r="B189" s="48" t="s">
        <v>127</v>
      </c>
      <c r="C189" s="78" t="s">
        <v>114</v>
      </c>
      <c r="D189" s="78" t="s">
        <v>113</v>
      </c>
      <c r="E189" s="49" t="s">
        <v>14</v>
      </c>
      <c r="F189" s="49" t="s">
        <v>128</v>
      </c>
      <c r="G189" s="49" t="s">
        <v>16</v>
      </c>
      <c r="H189" s="49" t="s">
        <v>15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79.099999999999994</v>
      </c>
      <c r="D194" s="3">
        <f t="shared" si="28"/>
        <v>87.2</v>
      </c>
      <c r="E194" s="3">
        <f t="shared" si="28"/>
        <v>80.8</v>
      </c>
      <c r="F194" s="3">
        <f t="shared" si="28"/>
        <v>76.599999999999994</v>
      </c>
      <c r="G194" s="5">
        <f t="shared" si="28"/>
        <v>78</v>
      </c>
      <c r="H194" s="3">
        <f t="shared" si="28"/>
        <v>75.400000000000006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79.7</v>
      </c>
      <c r="D198" s="3">
        <f t="shared" si="29"/>
        <v>88.600000000000009</v>
      </c>
      <c r="E198" s="3">
        <f t="shared" si="29"/>
        <v>78.099999999999994</v>
      </c>
      <c r="F198" s="3">
        <f t="shared" si="29"/>
        <v>77.05</v>
      </c>
      <c r="G198" s="3">
        <f t="shared" si="29"/>
        <v>83.4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8">
        <f>SUM(C148:H148)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61"/>
      <c r="J200" s="40"/>
      <c r="L200" s="40"/>
      <c r="S200" s="75"/>
    </row>
    <row r="201" spans="1:19" ht="16.5" customHeight="1" x14ac:dyDescent="0.25">
      <c r="A201" s="1"/>
      <c r="B201" s="82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61"/>
      <c r="J201" s="40"/>
      <c r="L201" s="40"/>
      <c r="S201" s="75"/>
    </row>
    <row r="202" spans="1:19" ht="16.5" customHeight="1" x14ac:dyDescent="0.25">
      <c r="A202" s="1"/>
      <c r="B202" s="82" t="s">
        <v>106</v>
      </c>
      <c r="C202" s="5">
        <v>20</v>
      </c>
      <c r="D202" s="5"/>
      <c r="E202" s="5"/>
      <c r="F202" s="3"/>
      <c r="G202" s="5"/>
      <c r="H202" s="5">
        <v>19</v>
      </c>
      <c r="I202" s="61"/>
      <c r="J202" s="40"/>
      <c r="L202" s="40"/>
      <c r="S202" s="75"/>
    </row>
    <row r="203" spans="1:19" ht="16.5" customHeight="1" x14ac:dyDescent="0.25">
      <c r="A203" s="97"/>
      <c r="B203" s="98" t="s">
        <v>107</v>
      </c>
      <c r="C203" s="100">
        <f t="shared" ref="C203:H203" si="30">0.25*C197+0.25*C200+0.25*C201+C202</f>
        <v>61.75</v>
      </c>
      <c r="D203" s="100">
        <f t="shared" si="30"/>
        <v>23.5</v>
      </c>
      <c r="E203" s="99">
        <f t="shared" si="30"/>
        <v>16</v>
      </c>
      <c r="F203" s="100">
        <f t="shared" si="30"/>
        <v>38.75</v>
      </c>
      <c r="G203" s="100">
        <f t="shared" si="30"/>
        <v>23.75</v>
      </c>
      <c r="H203" s="99">
        <f t="shared" si="30"/>
        <v>78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108</v>
      </c>
      <c r="C204" s="104">
        <v>5</v>
      </c>
      <c r="D204" s="104"/>
      <c r="E204" s="104"/>
      <c r="F204" s="103"/>
      <c r="G204" s="104"/>
      <c r="H204" s="104">
        <v>6</v>
      </c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48" t="s">
        <v>129</v>
      </c>
      <c r="C206" s="78" t="s">
        <v>114</v>
      </c>
      <c r="D206" s="78" t="s">
        <v>113</v>
      </c>
      <c r="E206" s="49" t="s">
        <v>14</v>
      </c>
      <c r="F206" s="49" t="s">
        <v>15</v>
      </c>
      <c r="G206" s="49" t="s">
        <v>130</v>
      </c>
      <c r="H206" s="49" t="s">
        <v>116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80.2</v>
      </c>
      <c r="D211" s="3">
        <f t="shared" si="31"/>
        <v>80.599999999999994</v>
      </c>
      <c r="E211" s="3">
        <f t="shared" si="31"/>
        <v>81.900000000000006</v>
      </c>
      <c r="F211" s="3">
        <f t="shared" si="31"/>
        <v>72.400000000000006</v>
      </c>
      <c r="G211" s="3">
        <f t="shared" si="31"/>
        <v>72.8</v>
      </c>
      <c r="H211" s="5">
        <f t="shared" si="31"/>
        <v>77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80.7</v>
      </c>
      <c r="D215" s="3">
        <f t="shared" si="32"/>
        <v>81.45</v>
      </c>
      <c r="E215" s="3">
        <f t="shared" si="32"/>
        <v>78.050000000000011</v>
      </c>
      <c r="F215" s="3">
        <f t="shared" si="32"/>
        <v>72.599999999999994</v>
      </c>
      <c r="G215" s="3">
        <f t="shared" si="32"/>
        <v>71.349999999999994</v>
      </c>
      <c r="H215" s="3">
        <f t="shared" si="32"/>
        <v>77.75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7</v>
      </c>
      <c r="E216" s="90">
        <v>7</v>
      </c>
      <c r="F216" s="90">
        <v>6</v>
      </c>
      <c r="G216" s="90">
        <v>7</v>
      </c>
      <c r="H216" s="90">
        <v>6</v>
      </c>
      <c r="I216" s="108">
        <f>SUM(C165:H165)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61"/>
      <c r="J217" s="40"/>
      <c r="L217" s="40"/>
      <c r="S217" s="75"/>
    </row>
    <row r="218" spans="1:19" ht="16.5" customHeight="1" x14ac:dyDescent="0.25">
      <c r="A218" s="1"/>
      <c r="B218" s="82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61"/>
      <c r="J218" s="40"/>
      <c r="L218" s="40"/>
      <c r="S218" s="75"/>
    </row>
    <row r="219" spans="1:19" ht="16.5" customHeight="1" x14ac:dyDescent="0.25">
      <c r="A219" s="1"/>
      <c r="B219" s="82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61"/>
      <c r="J219" s="40"/>
      <c r="L219" s="40"/>
      <c r="S219" s="75"/>
    </row>
    <row r="220" spans="1:19" ht="16.5" customHeight="1" x14ac:dyDescent="0.25">
      <c r="A220" s="97"/>
      <c r="B220" s="98" t="s">
        <v>107</v>
      </c>
      <c r="C220" s="100">
        <f t="shared" ref="C220:H220" si="33">0.25*C214+0.25*C217+0.25*C218+C219</f>
        <v>76.25</v>
      </c>
      <c r="D220" s="100">
        <f t="shared" si="33"/>
        <v>57.75</v>
      </c>
      <c r="E220" s="100">
        <f t="shared" si="33"/>
        <v>21.25</v>
      </c>
      <c r="F220" s="100">
        <f t="shared" si="33"/>
        <v>72.25</v>
      </c>
      <c r="G220" s="100">
        <f t="shared" si="33"/>
        <v>71.25</v>
      </c>
      <c r="H220" s="100">
        <f t="shared" si="33"/>
        <v>87.25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108</v>
      </c>
      <c r="C221" s="104">
        <v>7</v>
      </c>
      <c r="D221" s="104"/>
      <c r="E221" s="104"/>
      <c r="F221" s="104">
        <v>6</v>
      </c>
      <c r="G221" s="104">
        <v>7</v>
      </c>
      <c r="H221" s="104">
        <v>7</v>
      </c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76"/>
      <c r="B223" s="48" t="s">
        <v>131</v>
      </c>
      <c r="C223" s="78" t="s">
        <v>103</v>
      </c>
      <c r="D223" s="78" t="s">
        <v>17</v>
      </c>
      <c r="E223" s="49" t="s">
        <v>13</v>
      </c>
      <c r="F223" s="49" t="s">
        <v>15</v>
      </c>
      <c r="G223" s="49" t="s">
        <v>114</v>
      </c>
      <c r="H223" s="49" t="s">
        <v>118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5">
        <f t="shared" ref="C228:H228" si="34">0.2*C224+0.2*C225+C226+0.5*C227</f>
        <v>98</v>
      </c>
      <c r="D228" s="3">
        <f t="shared" si="34"/>
        <v>86.7</v>
      </c>
      <c r="E228" s="3">
        <f t="shared" si="34"/>
        <v>90.9</v>
      </c>
      <c r="F228" s="5">
        <f t="shared" si="34"/>
        <v>79</v>
      </c>
      <c r="G228" s="3">
        <f t="shared" si="34"/>
        <v>86.2</v>
      </c>
      <c r="H228" s="3">
        <f t="shared" si="34"/>
        <v>89.3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97.65</v>
      </c>
      <c r="D232" s="3">
        <f t="shared" si="35"/>
        <v>87.4</v>
      </c>
      <c r="E232" s="3">
        <f t="shared" si="35"/>
        <v>89.25</v>
      </c>
      <c r="F232" s="3">
        <f t="shared" si="35"/>
        <v>80.400000000000006</v>
      </c>
      <c r="G232" s="3">
        <f t="shared" si="35"/>
        <v>85.8</v>
      </c>
      <c r="H232" s="3">
        <f t="shared" si="35"/>
        <v>88.3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7</v>
      </c>
      <c r="D233" s="90">
        <v>7</v>
      </c>
      <c r="E233" s="90">
        <v>7</v>
      </c>
      <c r="F233" s="90">
        <v>7</v>
      </c>
      <c r="G233" s="90">
        <v>7</v>
      </c>
      <c r="H233" s="90">
        <v>7</v>
      </c>
      <c r="I233" s="108">
        <f>SUM(C182:H182)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61"/>
      <c r="J234" s="40"/>
      <c r="L234" s="40"/>
      <c r="S234" s="75"/>
    </row>
    <row r="235" spans="1:19" ht="16.5" customHeight="1" x14ac:dyDescent="0.25">
      <c r="A235" s="1"/>
      <c r="B235" s="82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61"/>
      <c r="J235" s="40"/>
      <c r="L235" s="40"/>
      <c r="S235" s="75"/>
    </row>
    <row r="236" spans="1:19" ht="16.5" customHeight="1" x14ac:dyDescent="0.25">
      <c r="A236" s="1"/>
      <c r="B236" s="82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61"/>
      <c r="J236" s="40"/>
      <c r="L236" s="40"/>
      <c r="S236" s="75"/>
    </row>
    <row r="237" spans="1:19" ht="16.5" customHeight="1" x14ac:dyDescent="0.25">
      <c r="A237" s="97"/>
      <c r="B237" s="98" t="s">
        <v>107</v>
      </c>
      <c r="C237" s="100">
        <f t="shared" ref="C237:H237" si="36">0.25*C231+0.25*C234+0.25*C235+C236</f>
        <v>91.5</v>
      </c>
      <c r="D237" s="100">
        <f t="shared" si="36"/>
        <v>89.5</v>
      </c>
      <c r="E237" s="113">
        <f t="shared" si="36"/>
        <v>90.75</v>
      </c>
      <c r="F237" s="100">
        <f t="shared" si="36"/>
        <v>79.25</v>
      </c>
      <c r="G237" s="99">
        <f t="shared" si="36"/>
        <v>88</v>
      </c>
      <c r="H237" s="100">
        <f t="shared" si="36"/>
        <v>86.5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108</v>
      </c>
      <c r="C238" s="104">
        <v>7</v>
      </c>
      <c r="D238" s="104">
        <v>7</v>
      </c>
      <c r="E238" s="104">
        <v>7</v>
      </c>
      <c r="F238" s="104">
        <v>6</v>
      </c>
      <c r="G238" s="104">
        <v>7</v>
      </c>
      <c r="H238" s="104">
        <v>7</v>
      </c>
      <c r="I238" s="61"/>
      <c r="J238" s="40"/>
      <c r="L238" s="40"/>
      <c r="S238" s="75"/>
    </row>
    <row r="239" spans="1:19" ht="16.5" customHeight="1" x14ac:dyDescent="0.25">
      <c r="A239" s="1"/>
      <c r="B239" s="82"/>
      <c r="C239" s="3"/>
      <c r="D239" s="5"/>
      <c r="E239" s="5"/>
      <c r="F239" s="3"/>
      <c r="G239" s="5"/>
      <c r="H239" s="5"/>
      <c r="I239" s="61"/>
      <c r="J239" s="40"/>
      <c r="L239" s="40"/>
      <c r="S239" s="75"/>
    </row>
    <row r="240" spans="1:19" ht="16.5" customHeight="1" x14ac:dyDescent="0.25">
      <c r="A240" s="109">
        <v>12795</v>
      </c>
      <c r="B240" s="48" t="s">
        <v>132</v>
      </c>
      <c r="C240" s="78" t="s">
        <v>114</v>
      </c>
      <c r="D240" s="78" t="s">
        <v>17</v>
      </c>
      <c r="E240" s="49" t="s">
        <v>14</v>
      </c>
      <c r="F240" s="49" t="s">
        <v>113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80.599999999999994</v>
      </c>
      <c r="D245" s="3">
        <f t="shared" si="37"/>
        <v>70.400000000000006</v>
      </c>
      <c r="E245" s="5">
        <f t="shared" si="37"/>
        <v>92</v>
      </c>
      <c r="F245" s="3">
        <f t="shared" si="37"/>
        <v>91.6</v>
      </c>
      <c r="G245" s="3">
        <f t="shared" si="37"/>
        <v>89.1</v>
      </c>
      <c r="H245" s="3">
        <f t="shared" si="37"/>
        <v>83.2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83.6</v>
      </c>
      <c r="D249" s="3">
        <f t="shared" si="38"/>
        <v>70.5</v>
      </c>
      <c r="E249" s="3">
        <f t="shared" si="38"/>
        <v>92.25</v>
      </c>
      <c r="F249" s="3">
        <f t="shared" si="38"/>
        <v>91.15</v>
      </c>
      <c r="G249" s="3">
        <f t="shared" si="38"/>
        <v>87.85</v>
      </c>
      <c r="H249" s="3">
        <f t="shared" si="38"/>
        <v>82.65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7</v>
      </c>
      <c r="H250" s="90">
        <v>7</v>
      </c>
      <c r="I250" s="108">
        <f>SUM(C199:H199)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107</v>
      </c>
      <c r="C254" s="100">
        <f t="shared" ref="C254:H254" si="39">0.25*C248+0.25*C251+0.25*C252+C253</f>
        <v>86.25</v>
      </c>
      <c r="D254" s="100">
        <f t="shared" si="39"/>
        <v>60.25</v>
      </c>
      <c r="E254" s="100">
        <f t="shared" si="39"/>
        <v>22.75</v>
      </c>
      <c r="F254" s="100">
        <f t="shared" si="39"/>
        <v>66.75</v>
      </c>
      <c r="G254" s="99">
        <f t="shared" si="39"/>
        <v>22</v>
      </c>
      <c r="H254" s="100">
        <f t="shared" si="39"/>
        <v>81.25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108</v>
      </c>
      <c r="C255" s="104">
        <v>7</v>
      </c>
      <c r="D255" s="104">
        <v>6</v>
      </c>
      <c r="E255" s="104"/>
      <c r="F255" s="103"/>
      <c r="G255" s="104"/>
      <c r="H255" s="104">
        <v>7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133</v>
      </c>
      <c r="C257" s="78" t="s">
        <v>12</v>
      </c>
      <c r="D257" s="78" t="s">
        <v>13</v>
      </c>
      <c r="E257" s="49" t="s">
        <v>17</v>
      </c>
      <c r="F257" s="49" t="s">
        <v>111</v>
      </c>
      <c r="G257" s="49" t="s">
        <v>15</v>
      </c>
      <c r="H257" s="49" t="s">
        <v>103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77.300000000000011</v>
      </c>
      <c r="D262" s="5">
        <f t="shared" si="40"/>
        <v>82</v>
      </c>
      <c r="E262" s="3">
        <f t="shared" si="40"/>
        <v>62.2</v>
      </c>
      <c r="F262" s="3">
        <f t="shared" si="40"/>
        <v>70.2</v>
      </c>
      <c r="G262" s="3">
        <f t="shared" si="40"/>
        <v>58.6</v>
      </c>
      <c r="H262" s="3">
        <f t="shared" si="40"/>
        <v>83.4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73.900000000000006</v>
      </c>
      <c r="D266" s="3">
        <f t="shared" si="41"/>
        <v>76.349999999999994</v>
      </c>
      <c r="E266" s="3">
        <f t="shared" si="41"/>
        <v>63.5</v>
      </c>
      <c r="F266" s="3">
        <f t="shared" si="41"/>
        <v>64.400000000000006</v>
      </c>
      <c r="G266" s="3">
        <f t="shared" si="41"/>
        <v>59.7</v>
      </c>
      <c r="H266" s="3">
        <f t="shared" si="41"/>
        <v>80.95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6</v>
      </c>
      <c r="D267" s="90">
        <v>6</v>
      </c>
      <c r="E267" s="90">
        <v>6</v>
      </c>
      <c r="F267" s="90">
        <v>5</v>
      </c>
      <c r="G267" s="90">
        <v>5</v>
      </c>
      <c r="H267" s="90">
        <v>7</v>
      </c>
      <c r="I267" s="108">
        <f>SUM(C216:H216)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107</v>
      </c>
      <c r="C271" s="99">
        <f t="shared" ref="C271:H271" si="42">0.25*C265+0.25*C268+0.25*C269+C270</f>
        <v>37</v>
      </c>
      <c r="D271" s="99">
        <f t="shared" si="42"/>
        <v>49</v>
      </c>
      <c r="E271" s="100">
        <f t="shared" si="42"/>
        <v>47.5</v>
      </c>
      <c r="F271" s="100">
        <f t="shared" si="42"/>
        <v>14.25</v>
      </c>
      <c r="G271" s="99">
        <f t="shared" si="42"/>
        <v>15</v>
      </c>
      <c r="H271" s="99">
        <f t="shared" si="42"/>
        <v>62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108</v>
      </c>
      <c r="C272" s="103"/>
      <c r="D272" s="104">
        <v>4</v>
      </c>
      <c r="E272" s="104">
        <v>4</v>
      </c>
      <c r="F272" s="103"/>
      <c r="G272" s="104"/>
      <c r="H272" s="104">
        <v>6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109">
        <v>889</v>
      </c>
      <c r="B274" s="48" t="s">
        <v>134</v>
      </c>
      <c r="C274" s="78" t="s">
        <v>14</v>
      </c>
      <c r="D274" s="78" t="s">
        <v>13</v>
      </c>
      <c r="E274" s="49" t="s">
        <v>12</v>
      </c>
      <c r="F274" s="49" t="s">
        <v>118</v>
      </c>
      <c r="G274" s="49" t="s">
        <v>110</v>
      </c>
      <c r="H274" s="49" t="s">
        <v>15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>0.2*C275+0.2*C276+C277+0.5*C278</f>
        <v>72</v>
      </c>
      <c r="D279" s="5">
        <v>85</v>
      </c>
      <c r="E279" s="3">
        <f>0.2*E275+0.2*E276+E277+0.5*E278</f>
        <v>69.900000000000006</v>
      </c>
      <c r="F279" s="3">
        <f>0.2*F275+0.2*F276+F277+0.5*F278</f>
        <v>72.300000000000011</v>
      </c>
      <c r="G279" s="3">
        <f>0.2*G275+0.2*G276+G277+0.5*G278</f>
        <v>76.599999999999994</v>
      </c>
      <c r="H279" s="3">
        <f>0.2*H275+0.2*H276+H277+0.5*H278</f>
        <v>77.8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3">0.05*C275+0.1*C276+C277+0.4*C278+C281+0.25*C282</f>
        <v>79.95</v>
      </c>
      <c r="D283" s="3">
        <f t="shared" si="43"/>
        <v>88.95</v>
      </c>
      <c r="E283" s="3">
        <f t="shared" si="43"/>
        <v>72.400000000000006</v>
      </c>
      <c r="F283" s="3">
        <f t="shared" si="43"/>
        <v>75.25</v>
      </c>
      <c r="G283" s="3">
        <f t="shared" si="43"/>
        <v>73.849999999999994</v>
      </c>
      <c r="H283" s="3">
        <f t="shared" si="43"/>
        <v>80.45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6</v>
      </c>
      <c r="D284" s="90">
        <v>7</v>
      </c>
      <c r="E284" s="90">
        <v>6</v>
      </c>
      <c r="F284" s="90">
        <v>6</v>
      </c>
      <c r="G284" s="90">
        <v>6</v>
      </c>
      <c r="H284" s="90">
        <v>6</v>
      </c>
      <c r="I284" s="108">
        <f>SUM(C233:H233)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3"/>
      <c r="D285" s="5">
        <v>82</v>
      </c>
      <c r="E285" s="5">
        <v>80</v>
      </c>
      <c r="F285" s="3">
        <v>79.599999999999994</v>
      </c>
      <c r="G285" s="5">
        <v>63</v>
      </c>
      <c r="H285" s="5">
        <v>70</v>
      </c>
      <c r="I285" s="118"/>
      <c r="J285" s="40"/>
      <c r="L285" s="40"/>
      <c r="S285" s="75"/>
    </row>
    <row r="286" spans="1:19" ht="16.5" customHeight="1" x14ac:dyDescent="0.25">
      <c r="A286" s="1"/>
      <c r="B286" s="82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107</v>
      </c>
      <c r="C288" s="100">
        <f t="shared" ref="C288:H288" si="44">0.25*C282+0.25*C285+0.25*C286+C287</f>
        <v>21.25</v>
      </c>
      <c r="D288" s="99">
        <f t="shared" si="44"/>
        <v>62</v>
      </c>
      <c r="E288" s="99">
        <f t="shared" si="44"/>
        <v>40</v>
      </c>
      <c r="F288" s="100">
        <f t="shared" si="44"/>
        <v>74.259999999999991</v>
      </c>
      <c r="G288" s="100">
        <f t="shared" si="44"/>
        <v>58.25</v>
      </c>
      <c r="H288" s="100">
        <f t="shared" si="44"/>
        <v>75.125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108</v>
      </c>
      <c r="C289" s="103"/>
      <c r="D289" s="104">
        <v>5</v>
      </c>
      <c r="E289" s="104"/>
      <c r="F289" s="104">
        <v>6</v>
      </c>
      <c r="G289" s="104">
        <v>5</v>
      </c>
      <c r="H289" s="104">
        <v>6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09">
        <v>12799</v>
      </c>
      <c r="B291" s="48" t="s">
        <v>135</v>
      </c>
      <c r="C291" s="78" t="s">
        <v>114</v>
      </c>
      <c r="D291" s="78" t="s">
        <v>15</v>
      </c>
      <c r="E291" s="49" t="s">
        <v>14</v>
      </c>
      <c r="F291" s="49" t="s">
        <v>120</v>
      </c>
      <c r="G291" s="49" t="s">
        <v>16</v>
      </c>
      <c r="H291" s="49" t="s">
        <v>113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3">
        <v>79.099999999999994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5">0.2*C292+0.2*C293+C294+0.5*C295</f>
        <v>73.094999999999999</v>
      </c>
      <c r="D296" s="3">
        <f t="shared" si="45"/>
        <v>63.6</v>
      </c>
      <c r="E296" s="5">
        <f t="shared" si="45"/>
        <v>79</v>
      </c>
      <c r="F296" s="3">
        <f t="shared" si="45"/>
        <v>62.9</v>
      </c>
      <c r="G296" s="3">
        <f t="shared" si="45"/>
        <v>72.8</v>
      </c>
      <c r="H296" s="3">
        <f t="shared" si="45"/>
        <v>88.2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3">
        <v>75.400000000000006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6">0.05*C292+0.1*C293+C294+0.4*C295+C298+0.25*C299</f>
        <v>75.492000000000004</v>
      </c>
      <c r="D300" s="3">
        <f t="shared" si="46"/>
        <v>64.650000000000006</v>
      </c>
      <c r="E300" s="3">
        <f t="shared" si="46"/>
        <v>79.800000000000011</v>
      </c>
      <c r="F300" s="3">
        <f t="shared" si="46"/>
        <v>66.300000000000011</v>
      </c>
      <c r="G300" s="3">
        <f t="shared" si="46"/>
        <v>73.2</v>
      </c>
      <c r="H300" s="3">
        <f t="shared" si="46"/>
        <v>88.2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6</v>
      </c>
      <c r="D301" s="90">
        <v>5</v>
      </c>
      <c r="E301" s="90">
        <v>7</v>
      </c>
      <c r="F301" s="90">
        <v>6</v>
      </c>
      <c r="G301" s="90">
        <v>6</v>
      </c>
      <c r="H301" s="90">
        <v>7</v>
      </c>
      <c r="I301" s="108">
        <f>SUM(C250:H250)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3"/>
      <c r="D302" s="5">
        <v>0</v>
      </c>
      <c r="E302" s="5"/>
      <c r="F302" s="5">
        <v>63</v>
      </c>
      <c r="G302" s="5"/>
      <c r="H302" s="5" t="s">
        <v>136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105</v>
      </c>
      <c r="C303" s="3"/>
      <c r="D303" s="5">
        <v>55</v>
      </c>
      <c r="E303" s="5"/>
      <c r="F303" s="5">
        <v>12</v>
      </c>
      <c r="G303" s="5"/>
      <c r="H303" s="5"/>
      <c r="I303" s="61"/>
      <c r="J303" s="40"/>
      <c r="L303" s="40"/>
      <c r="S303" s="75"/>
    </row>
    <row r="304" spans="1:19" ht="16.5" customHeight="1" x14ac:dyDescent="0.25">
      <c r="A304" s="1"/>
      <c r="B304" s="82" t="s">
        <v>106</v>
      </c>
      <c r="C304" s="3"/>
      <c r="D304" s="5">
        <v>16</v>
      </c>
      <c r="E304" s="5"/>
      <c r="F304" s="5">
        <v>10</v>
      </c>
      <c r="G304" s="5"/>
      <c r="H304" s="5"/>
      <c r="I304" s="61"/>
      <c r="J304" s="40"/>
      <c r="L304" s="40"/>
      <c r="S304" s="75"/>
    </row>
    <row r="305" spans="1:19" ht="16.5" customHeight="1" x14ac:dyDescent="0.25">
      <c r="A305" s="97"/>
      <c r="B305" s="98" t="s">
        <v>107</v>
      </c>
      <c r="C305" s="100">
        <f t="shared" ref="C305:H305" si="47">0.25*C299+0.25*C302+0.25*C303+C304</f>
        <v>18.850000000000001</v>
      </c>
      <c r="D305" s="100">
        <f t="shared" si="47"/>
        <v>46.25</v>
      </c>
      <c r="E305" s="99">
        <f t="shared" si="47"/>
        <v>21</v>
      </c>
      <c r="F305" s="99">
        <f t="shared" si="47"/>
        <v>48</v>
      </c>
      <c r="G305" s="100">
        <f t="shared" si="47"/>
        <v>19.75</v>
      </c>
      <c r="H305" s="99" t="e">
        <f t="shared" si="47"/>
        <v>#VALUE!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108</v>
      </c>
      <c r="C306" s="103"/>
      <c r="D306" s="104">
        <v>5</v>
      </c>
      <c r="E306" s="104"/>
      <c r="F306" s="104">
        <v>4</v>
      </c>
      <c r="G306" s="104"/>
      <c r="H306" s="104"/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109">
        <v>12275</v>
      </c>
      <c r="B308" s="48" t="s">
        <v>137</v>
      </c>
      <c r="C308" s="78" t="s">
        <v>114</v>
      </c>
      <c r="D308" s="78" t="s">
        <v>128</v>
      </c>
      <c r="E308" s="49" t="s">
        <v>14</v>
      </c>
      <c r="F308" s="49" t="s">
        <v>15</v>
      </c>
      <c r="G308" s="49" t="s">
        <v>17</v>
      </c>
      <c r="H308" s="49" t="s">
        <v>116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8">0.2*C309+0.2*C310+C311+0.5*C312</f>
        <v>87.5</v>
      </c>
      <c r="D313" s="3">
        <f t="shared" si="48"/>
        <v>85.6</v>
      </c>
      <c r="E313" s="3">
        <f t="shared" si="48"/>
        <v>94.800000000000011</v>
      </c>
      <c r="F313" s="3">
        <f t="shared" si="48"/>
        <v>76.2</v>
      </c>
      <c r="G313" s="3">
        <f t="shared" si="48"/>
        <v>81.2</v>
      </c>
      <c r="H313" s="5">
        <f t="shared" si="48"/>
        <v>78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49">0.05*C309+0.1*C310+C311+0.4*C312+C315+0.25*C316</f>
        <v>84.050000000000011</v>
      </c>
      <c r="D317" s="3">
        <f t="shared" si="49"/>
        <v>87.2</v>
      </c>
      <c r="E317" s="3">
        <f t="shared" si="49"/>
        <v>94.1</v>
      </c>
      <c r="F317" s="3">
        <f t="shared" si="49"/>
        <v>75.95</v>
      </c>
      <c r="G317" s="3">
        <f t="shared" si="49"/>
        <v>79.45</v>
      </c>
      <c r="H317" s="3">
        <f t="shared" si="49"/>
        <v>79.05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7</v>
      </c>
      <c r="D318" s="90">
        <v>7</v>
      </c>
      <c r="E318" s="90">
        <v>7</v>
      </c>
      <c r="F318" s="90">
        <v>6</v>
      </c>
      <c r="G318" s="90">
        <v>7</v>
      </c>
      <c r="H318" s="90">
        <v>6</v>
      </c>
      <c r="I318" s="108">
        <f>SUM(C267:H267)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107</v>
      </c>
      <c r="C322" s="99">
        <f t="shared" ref="C322:H322" si="50">0.25*C316+0.25*C319+0.25*C320+C321</f>
        <v>40</v>
      </c>
      <c r="D322" s="100">
        <f t="shared" si="50"/>
        <v>23.5</v>
      </c>
      <c r="E322" s="99">
        <f t="shared" si="50"/>
        <v>24</v>
      </c>
      <c r="F322" s="100">
        <f t="shared" si="50"/>
        <v>55.5</v>
      </c>
      <c r="G322" s="100">
        <f t="shared" si="50"/>
        <v>36.25</v>
      </c>
      <c r="H322" s="100">
        <f t="shared" si="50"/>
        <v>45.25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108</v>
      </c>
      <c r="C323" s="104">
        <v>4</v>
      </c>
      <c r="D323" s="104"/>
      <c r="E323" s="104"/>
      <c r="F323" s="104">
        <v>5</v>
      </c>
      <c r="G323" s="104">
        <v>3</v>
      </c>
      <c r="H323" s="104">
        <v>4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09">
        <v>10145</v>
      </c>
      <c r="B325" s="48" t="s">
        <v>138</v>
      </c>
      <c r="C325" s="78" t="s">
        <v>17</v>
      </c>
      <c r="D325" s="78" t="s">
        <v>103</v>
      </c>
      <c r="E325" s="49" t="s">
        <v>13</v>
      </c>
      <c r="F325" s="49" t="s">
        <v>15</v>
      </c>
      <c r="G325" s="49" t="s">
        <v>118</v>
      </c>
      <c r="H325" s="49" t="s">
        <v>114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3">
        <f t="shared" ref="C330:H330" si="51">0.2*C326+0.2*C327+C328+0.5*C329</f>
        <v>73.800000000000011</v>
      </c>
      <c r="D330" s="3">
        <f t="shared" si="51"/>
        <v>74.400000000000006</v>
      </c>
      <c r="E330" s="3">
        <f t="shared" si="51"/>
        <v>87.5</v>
      </c>
      <c r="F330" s="3">
        <f t="shared" si="51"/>
        <v>70.8</v>
      </c>
      <c r="G330" s="3">
        <f t="shared" si="51"/>
        <v>65.8</v>
      </c>
      <c r="H330" s="3">
        <f t="shared" si="51"/>
        <v>84.4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72.150000000000006</v>
      </c>
      <c r="D334" s="3">
        <f t="shared" si="52"/>
        <v>73.55</v>
      </c>
      <c r="E334" s="3">
        <f t="shared" si="52"/>
        <v>84.15</v>
      </c>
      <c r="F334" s="3">
        <f t="shared" si="52"/>
        <v>70.7</v>
      </c>
      <c r="G334" s="3">
        <f t="shared" si="52"/>
        <v>62.850000000000009</v>
      </c>
      <c r="H334" s="3">
        <f t="shared" si="52"/>
        <v>80.100000000000009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7</v>
      </c>
      <c r="D335" s="90">
        <v>6</v>
      </c>
      <c r="E335" s="90">
        <v>7</v>
      </c>
      <c r="F335" s="90">
        <v>6</v>
      </c>
      <c r="G335" s="90">
        <v>5</v>
      </c>
      <c r="H335" s="90">
        <v>7</v>
      </c>
      <c r="I335" s="108">
        <f>SUM(C284:H284)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105</v>
      </c>
      <c r="C337" s="5">
        <v>35</v>
      </c>
      <c r="D337" s="5">
        <v>42</v>
      </c>
      <c r="E337" s="5">
        <v>35</v>
      </c>
      <c r="F337" s="3"/>
      <c r="G337" s="3">
        <v>44.207999999999998</v>
      </c>
      <c r="H337" s="5">
        <v>70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107</v>
      </c>
      <c r="C339" s="100">
        <f t="shared" ref="C339:H339" si="53">0.25*C333+0.25*C336+0.25*C337+C338</f>
        <v>58.5</v>
      </c>
      <c r="D339" s="99">
        <f t="shared" si="53"/>
        <v>65</v>
      </c>
      <c r="E339" s="100">
        <f t="shared" si="53"/>
        <v>63.75</v>
      </c>
      <c r="F339" s="100">
        <f t="shared" si="53"/>
        <v>17.5</v>
      </c>
      <c r="G339" s="100">
        <f t="shared" si="53"/>
        <v>60.883249999999997</v>
      </c>
      <c r="H339" s="99">
        <f t="shared" si="53"/>
        <v>73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108</v>
      </c>
      <c r="C340" s="104">
        <v>5</v>
      </c>
      <c r="D340" s="104">
        <v>5</v>
      </c>
      <c r="E340" s="104">
        <v>5</v>
      </c>
      <c r="F340" s="103"/>
      <c r="G340" s="104">
        <v>4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09">
        <v>10149</v>
      </c>
      <c r="B342" s="48" t="s">
        <v>139</v>
      </c>
      <c r="C342" s="78" t="s">
        <v>12</v>
      </c>
      <c r="D342" s="78" t="s">
        <v>13</v>
      </c>
      <c r="E342" s="49" t="s">
        <v>14</v>
      </c>
      <c r="F342" s="49" t="s">
        <v>15</v>
      </c>
      <c r="G342" s="49" t="s">
        <v>118</v>
      </c>
      <c r="H342" s="49" t="s">
        <v>17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79.8</v>
      </c>
      <c r="D347" s="5">
        <f t="shared" si="54"/>
        <v>81</v>
      </c>
      <c r="E347" s="3">
        <f t="shared" si="54"/>
        <v>80.7</v>
      </c>
      <c r="F347" s="3">
        <f t="shared" si="54"/>
        <v>66.400000000000006</v>
      </c>
      <c r="G347" s="3">
        <f t="shared" si="54"/>
        <v>73.800000000000011</v>
      </c>
      <c r="H347" s="3">
        <f t="shared" si="54"/>
        <v>75.7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70.599999999999994</v>
      </c>
      <c r="H350" s="5">
        <v>59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77.599999999999994</v>
      </c>
      <c r="D351" s="3">
        <f t="shared" si="55"/>
        <v>76.25</v>
      </c>
      <c r="E351" s="3">
        <f t="shared" si="55"/>
        <v>77.800000000000011</v>
      </c>
      <c r="F351" s="3">
        <f t="shared" si="55"/>
        <v>69.55</v>
      </c>
      <c r="G351" s="3">
        <f t="shared" si="55"/>
        <v>70.650000000000006</v>
      </c>
      <c r="H351" s="3">
        <f t="shared" si="55"/>
        <v>69.099999999999994</v>
      </c>
      <c r="I351" s="61"/>
      <c r="J351" s="40"/>
      <c r="L351" s="40"/>
      <c r="S351" s="75"/>
    </row>
    <row r="352" spans="1:19" ht="16.5" customHeight="1" x14ac:dyDescent="0.25">
      <c r="A352" s="112"/>
      <c r="B352" s="89" t="s">
        <v>9</v>
      </c>
      <c r="C352" s="90">
        <v>7</v>
      </c>
      <c r="D352" s="90">
        <v>6</v>
      </c>
      <c r="E352" s="90">
        <v>7</v>
      </c>
      <c r="F352" s="90">
        <v>6</v>
      </c>
      <c r="G352" s="90">
        <v>5</v>
      </c>
      <c r="H352" s="90">
        <v>7</v>
      </c>
      <c r="I352" s="108">
        <f>SUM(C301:H301)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61"/>
      <c r="J354" s="40"/>
      <c r="L354" s="40"/>
      <c r="S354" s="75"/>
    </row>
    <row r="355" spans="1:19" ht="16.5" customHeight="1" x14ac:dyDescent="0.25">
      <c r="A355" s="1"/>
      <c r="B355" s="82" t="s">
        <v>106</v>
      </c>
      <c r="C355" s="3"/>
      <c r="D355" s="5">
        <v>13</v>
      </c>
      <c r="E355" s="5"/>
      <c r="F355" s="5">
        <v>16</v>
      </c>
      <c r="G355" s="3">
        <v>18.329999999999998</v>
      </c>
      <c r="H355" s="5">
        <v>16</v>
      </c>
      <c r="I355" s="61"/>
      <c r="J355" s="40"/>
      <c r="L355" s="40"/>
      <c r="S355" s="75"/>
    </row>
    <row r="356" spans="1:19" ht="16.5" customHeight="1" x14ac:dyDescent="0.25">
      <c r="A356" s="97"/>
      <c r="B356" s="98" t="s">
        <v>107</v>
      </c>
      <c r="C356" s="100">
        <f t="shared" ref="C356:H356" si="56">0.25*C350+0.25*C353+0.25*C354+C355</f>
        <v>39.25</v>
      </c>
      <c r="D356" s="99">
        <f t="shared" si="56"/>
        <v>64</v>
      </c>
      <c r="E356" s="99">
        <f t="shared" si="56"/>
        <v>18</v>
      </c>
      <c r="F356" s="100">
        <f t="shared" si="56"/>
        <v>63.25</v>
      </c>
      <c r="G356" s="100">
        <f t="shared" si="56"/>
        <v>54.927749999999996</v>
      </c>
      <c r="H356" s="100">
        <f t="shared" si="56"/>
        <v>65.25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108</v>
      </c>
      <c r="C357" s="103"/>
      <c r="D357" s="104">
        <v>5</v>
      </c>
      <c r="E357" s="104"/>
      <c r="F357" s="104">
        <v>5</v>
      </c>
      <c r="G357" s="104">
        <v>4</v>
      </c>
      <c r="H357" s="104">
        <v>6</v>
      </c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76"/>
      <c r="B359" s="48" t="s">
        <v>140</v>
      </c>
      <c r="C359" s="78" t="s">
        <v>13</v>
      </c>
      <c r="D359" s="78" t="s">
        <v>103</v>
      </c>
      <c r="E359" s="49" t="s">
        <v>114</v>
      </c>
      <c r="F359" s="49" t="s">
        <v>111</v>
      </c>
      <c r="G359" s="49" t="s">
        <v>15</v>
      </c>
      <c r="H359" s="49" t="s">
        <v>17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75.3</v>
      </c>
      <c r="D364" s="5">
        <f t="shared" si="57"/>
        <v>66</v>
      </c>
      <c r="E364" s="3">
        <f t="shared" si="57"/>
        <v>79.599999999999994</v>
      </c>
      <c r="F364" s="3">
        <f t="shared" si="57"/>
        <v>74.599999999999994</v>
      </c>
      <c r="G364" s="3">
        <f t="shared" si="57"/>
        <v>64.5</v>
      </c>
      <c r="H364" s="3">
        <f t="shared" si="57"/>
        <v>52.1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68.150000000000006</v>
      </c>
      <c r="D368" s="3">
        <f t="shared" si="58"/>
        <v>66.349999999999994</v>
      </c>
      <c r="E368" s="3">
        <f t="shared" si="58"/>
        <v>73.800000000000011</v>
      </c>
      <c r="F368" s="3">
        <f t="shared" si="58"/>
        <v>75.25</v>
      </c>
      <c r="G368" s="3">
        <f t="shared" si="58"/>
        <v>60.95</v>
      </c>
      <c r="H368" s="3">
        <f t="shared" si="58"/>
        <v>58.5</v>
      </c>
      <c r="I368" s="61"/>
      <c r="J368" s="40"/>
      <c r="L368" s="40"/>
      <c r="S368" s="75"/>
    </row>
    <row r="369" spans="1:19" ht="16.5" customHeight="1" x14ac:dyDescent="0.25">
      <c r="A369" s="1"/>
      <c r="B369" s="82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08">
        <f>SUM(C318:H318)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61"/>
      <c r="J371" s="40"/>
      <c r="L371" s="40"/>
      <c r="S371" s="75"/>
    </row>
    <row r="372" spans="1:19" ht="16.5" customHeight="1" x14ac:dyDescent="0.25">
      <c r="A372" s="1"/>
      <c r="B372" s="82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61"/>
      <c r="J372" s="40"/>
      <c r="L372" s="40"/>
      <c r="S372" s="75"/>
    </row>
    <row r="373" spans="1:19" ht="16.5" customHeight="1" x14ac:dyDescent="0.25">
      <c r="A373" s="97"/>
      <c r="B373" s="98" t="s">
        <v>107</v>
      </c>
      <c r="C373" s="100">
        <f t="shared" ref="C373:H373" si="59">0.25*C367+0.25*C370+0.25*C371+C372</f>
        <v>45.25</v>
      </c>
      <c r="D373" s="100">
        <f t="shared" si="59"/>
        <v>49.25</v>
      </c>
      <c r="E373" s="100">
        <f t="shared" si="59"/>
        <v>54.25</v>
      </c>
      <c r="F373" s="100">
        <f t="shared" si="59"/>
        <v>20.25</v>
      </c>
      <c r="G373" s="99">
        <f t="shared" si="59"/>
        <v>15</v>
      </c>
      <c r="H373" s="100">
        <f t="shared" si="59"/>
        <v>37.75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108</v>
      </c>
      <c r="C374" s="104">
        <v>3</v>
      </c>
      <c r="D374" s="104">
        <v>4</v>
      </c>
      <c r="E374" s="104">
        <v>5</v>
      </c>
      <c r="F374" s="103"/>
      <c r="G374" s="104"/>
      <c r="H374" s="104"/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09">
        <v>12809</v>
      </c>
      <c r="B376" s="48" t="s">
        <v>141</v>
      </c>
      <c r="C376" s="78" t="s">
        <v>103</v>
      </c>
      <c r="D376" s="78" t="s">
        <v>17</v>
      </c>
      <c r="E376" s="49" t="s">
        <v>13</v>
      </c>
      <c r="F376" s="49" t="s">
        <v>16</v>
      </c>
      <c r="G376" s="49" t="s">
        <v>15</v>
      </c>
      <c r="H376" s="49" t="s">
        <v>128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47.7</v>
      </c>
      <c r="D381" s="5">
        <f t="shared" si="60"/>
        <v>72</v>
      </c>
      <c r="E381" s="3">
        <f t="shared" si="60"/>
        <v>69.599999999999994</v>
      </c>
      <c r="F381" s="3">
        <f t="shared" si="60"/>
        <v>71.7</v>
      </c>
      <c r="G381" s="3">
        <f t="shared" si="60"/>
        <v>71.8</v>
      </c>
      <c r="H381" s="3">
        <f t="shared" si="60"/>
        <v>72.099999999999994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50.650000000000006</v>
      </c>
      <c r="D385" s="3">
        <f t="shared" si="61"/>
        <v>62.650000000000006</v>
      </c>
      <c r="E385" s="3">
        <f t="shared" si="61"/>
        <v>66.45</v>
      </c>
      <c r="F385" s="3">
        <f t="shared" si="61"/>
        <v>72.7</v>
      </c>
      <c r="G385" s="3">
        <f t="shared" si="61"/>
        <v>70.650000000000006</v>
      </c>
      <c r="H385" s="3">
        <f t="shared" si="61"/>
        <v>69.7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5</v>
      </c>
      <c r="D386" s="90">
        <v>6</v>
      </c>
      <c r="E386" s="90">
        <v>5</v>
      </c>
      <c r="F386" s="90">
        <v>6</v>
      </c>
      <c r="G386" s="90">
        <v>6</v>
      </c>
      <c r="H386" s="90">
        <v>6</v>
      </c>
      <c r="I386" s="108">
        <f>SUM(C335:H335)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107</v>
      </c>
      <c r="C390" s="100">
        <f t="shared" ref="C390:H390" si="62">0.25*C384+0.25*C387+0.25*C388+C389</f>
        <v>56.75</v>
      </c>
      <c r="D390" s="100">
        <f t="shared" si="62"/>
        <v>54.25</v>
      </c>
      <c r="E390" s="99">
        <f t="shared" si="62"/>
        <v>42</v>
      </c>
      <c r="F390" s="100">
        <f t="shared" si="62"/>
        <v>18.5</v>
      </c>
      <c r="G390" s="100">
        <f t="shared" si="62"/>
        <v>74.375</v>
      </c>
      <c r="H390" s="100">
        <f t="shared" si="62"/>
        <v>58.5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108</v>
      </c>
      <c r="C391" s="104">
        <v>4</v>
      </c>
      <c r="D391" s="104">
        <v>5</v>
      </c>
      <c r="E391" s="104">
        <v>4</v>
      </c>
      <c r="F391" s="103"/>
      <c r="G391" s="104">
        <v>6</v>
      </c>
      <c r="H391" s="104"/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76"/>
      <c r="B393" s="48" t="s">
        <v>142</v>
      </c>
      <c r="C393" s="78" t="s">
        <v>143</v>
      </c>
      <c r="D393" s="78" t="s">
        <v>13</v>
      </c>
      <c r="E393" s="49" t="s">
        <v>14</v>
      </c>
      <c r="F393" s="49" t="s">
        <v>17</v>
      </c>
      <c r="G393" s="49" t="s">
        <v>118</v>
      </c>
      <c r="H393" s="49" t="s">
        <v>15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85.7</v>
      </c>
      <c r="D398" s="3">
        <f t="shared" si="63"/>
        <v>93.1</v>
      </c>
      <c r="E398" s="3">
        <f t="shared" si="63"/>
        <v>91.1</v>
      </c>
      <c r="F398" s="5">
        <f t="shared" si="63"/>
        <v>79</v>
      </c>
      <c r="G398" s="3">
        <f t="shared" si="63"/>
        <v>82.2</v>
      </c>
      <c r="H398" s="3">
        <f t="shared" si="63"/>
        <v>71.8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78.400000000000006</v>
      </c>
      <c r="H401" s="5">
        <v>80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85.550000000000011</v>
      </c>
      <c r="D402" s="3">
        <f t="shared" si="64"/>
        <v>91.95</v>
      </c>
      <c r="E402" s="3">
        <f t="shared" si="64"/>
        <v>92.55</v>
      </c>
      <c r="F402" s="3">
        <f t="shared" si="64"/>
        <v>82.2</v>
      </c>
      <c r="G402" s="3">
        <f t="shared" si="64"/>
        <v>79.900000000000006</v>
      </c>
      <c r="H402" s="3">
        <f t="shared" si="64"/>
        <v>73.349999999999994</v>
      </c>
      <c r="I402" s="61"/>
      <c r="J402" s="40"/>
      <c r="L402" s="40"/>
      <c r="S402" s="75"/>
    </row>
    <row r="403" spans="1:19" ht="16.5" customHeight="1" x14ac:dyDescent="0.25">
      <c r="A403" s="1"/>
      <c r="B403" s="89" t="s">
        <v>9</v>
      </c>
      <c r="C403" s="90">
        <v>7</v>
      </c>
      <c r="D403" s="90">
        <v>7</v>
      </c>
      <c r="E403" s="90">
        <v>7</v>
      </c>
      <c r="F403" s="90">
        <v>7</v>
      </c>
      <c r="G403" s="90">
        <v>6</v>
      </c>
      <c r="H403" s="90">
        <v>6</v>
      </c>
      <c r="I403" s="108">
        <f>SUM(C352:H352)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61"/>
      <c r="J404" s="40"/>
      <c r="L404" s="40"/>
      <c r="S404" s="75"/>
    </row>
    <row r="405" spans="1:19" ht="16.5" customHeight="1" x14ac:dyDescent="0.25">
      <c r="A405" s="1"/>
      <c r="B405" s="82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61"/>
      <c r="J405" s="40"/>
      <c r="L405" s="40"/>
      <c r="S405" s="75"/>
    </row>
    <row r="406" spans="1:19" ht="16.5" customHeight="1" x14ac:dyDescent="0.25">
      <c r="A406" s="1"/>
      <c r="B406" s="82" t="s">
        <v>106</v>
      </c>
      <c r="C406" s="3"/>
      <c r="D406" s="5">
        <v>15</v>
      </c>
      <c r="E406" s="5"/>
      <c r="F406" s="5">
        <v>15</v>
      </c>
      <c r="G406" s="3">
        <v>16.670000000000002</v>
      </c>
      <c r="H406" s="5"/>
      <c r="I406" s="61"/>
      <c r="J406" s="40"/>
      <c r="L406" s="40"/>
      <c r="S406" s="75"/>
    </row>
    <row r="407" spans="1:19" ht="16.5" customHeight="1" x14ac:dyDescent="0.25">
      <c r="A407" s="97"/>
      <c r="B407" s="98" t="s">
        <v>107</v>
      </c>
      <c r="C407" s="100">
        <f t="shared" ref="C407:H407" si="65">0.25*C401+0.25*C404+0.25*C405+C406</f>
        <v>42.25</v>
      </c>
      <c r="D407" s="99">
        <f t="shared" si="65"/>
        <v>72</v>
      </c>
      <c r="E407" s="99">
        <f t="shared" si="65"/>
        <v>23</v>
      </c>
      <c r="F407" s="100">
        <f t="shared" si="65"/>
        <v>63.5</v>
      </c>
      <c r="G407" s="100">
        <f t="shared" si="65"/>
        <v>69.655000000000001</v>
      </c>
      <c r="H407" s="99">
        <f t="shared" si="65"/>
        <v>20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108</v>
      </c>
      <c r="C408" s="103"/>
      <c r="D408" s="104">
        <v>6</v>
      </c>
      <c r="E408" s="104"/>
      <c r="F408" s="104">
        <v>6</v>
      </c>
      <c r="G408" s="104">
        <v>6</v>
      </c>
      <c r="H408" s="104"/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144</v>
      </c>
      <c r="C410" s="78" t="s">
        <v>12</v>
      </c>
      <c r="D410" s="78" t="s">
        <v>13</v>
      </c>
      <c r="E410" s="49" t="s">
        <v>103</v>
      </c>
      <c r="F410" s="49" t="s">
        <v>114</v>
      </c>
      <c r="G410" s="49" t="s">
        <v>118</v>
      </c>
      <c r="H410" s="49" t="s">
        <v>15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75.599999999999994</v>
      </c>
      <c r="D415" s="3">
        <f t="shared" si="66"/>
        <v>86.1</v>
      </c>
      <c r="E415" s="3">
        <f t="shared" si="66"/>
        <v>66.2</v>
      </c>
      <c r="F415" s="5">
        <f t="shared" si="66"/>
        <v>86</v>
      </c>
      <c r="G415" s="3">
        <f t="shared" si="66"/>
        <v>70.400000000000006</v>
      </c>
      <c r="H415" s="3">
        <f t="shared" si="66"/>
        <v>68.400000000000006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69.599999999999994</v>
      </c>
      <c r="H418" s="5">
        <v>85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73.7</v>
      </c>
      <c r="D419" s="3">
        <f t="shared" si="67"/>
        <v>79.349999999999994</v>
      </c>
      <c r="E419" s="3">
        <f t="shared" si="67"/>
        <v>70.7</v>
      </c>
      <c r="F419" s="3">
        <f t="shared" si="67"/>
        <v>79.900000000000006</v>
      </c>
      <c r="G419" s="3">
        <f t="shared" si="67"/>
        <v>68.599999999999994</v>
      </c>
      <c r="H419" s="3">
        <f t="shared" si="67"/>
        <v>74.2</v>
      </c>
      <c r="I419" s="61"/>
      <c r="J419" s="40"/>
      <c r="L419" s="40"/>
      <c r="S419" s="75"/>
    </row>
    <row r="420" spans="1:19" ht="16.5" customHeight="1" x14ac:dyDescent="0.25">
      <c r="A420" s="1"/>
      <c r="B420" s="89" t="s">
        <v>9</v>
      </c>
      <c r="C420" s="90">
        <v>6</v>
      </c>
      <c r="D420" s="90">
        <v>6</v>
      </c>
      <c r="E420" s="90">
        <v>6</v>
      </c>
      <c r="F420" s="90">
        <v>7</v>
      </c>
      <c r="G420" s="90">
        <v>5</v>
      </c>
      <c r="H420" s="90">
        <v>6</v>
      </c>
      <c r="I420" s="119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67.790000000000006</v>
      </c>
      <c r="H421" s="5"/>
      <c r="I421" s="61"/>
      <c r="J421" s="40"/>
      <c r="L421" s="40"/>
      <c r="S421" s="75"/>
    </row>
    <row r="422" spans="1:19" ht="16.5" customHeight="1" x14ac:dyDescent="0.25">
      <c r="A422" s="1"/>
      <c r="B422" s="82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107</v>
      </c>
      <c r="C424" s="100">
        <f t="shared" ref="C424:H424" si="68">0.25*C418+0.25*C421+0.25*C422+C423</f>
        <v>40.75</v>
      </c>
      <c r="D424" s="100">
        <f t="shared" si="68"/>
        <v>60.25</v>
      </c>
      <c r="E424" s="100">
        <f t="shared" si="68"/>
        <v>37.25</v>
      </c>
      <c r="F424" s="100">
        <f t="shared" si="68"/>
        <v>79.25</v>
      </c>
      <c r="G424" s="100">
        <f t="shared" si="68"/>
        <v>61.66</v>
      </c>
      <c r="H424" s="100">
        <f t="shared" si="68"/>
        <v>21.25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108</v>
      </c>
      <c r="C425" s="103"/>
      <c r="D425" s="104">
        <v>5</v>
      </c>
      <c r="E425" s="104"/>
      <c r="F425" s="104">
        <v>7</v>
      </c>
      <c r="G425" s="104">
        <v>4</v>
      </c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09">
        <v>12812</v>
      </c>
      <c r="B427" s="48" t="s">
        <v>145</v>
      </c>
      <c r="C427" s="78" t="s">
        <v>113</v>
      </c>
      <c r="D427" s="78" t="s">
        <v>114</v>
      </c>
      <c r="E427" s="49" t="s">
        <v>14</v>
      </c>
      <c r="F427" s="49" t="s">
        <v>130</v>
      </c>
      <c r="G427" s="49" t="s">
        <v>15</v>
      </c>
      <c r="H427" s="49" t="s">
        <v>118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69.400000000000006</v>
      </c>
      <c r="D432" s="3">
        <f t="shared" si="69"/>
        <v>74.7</v>
      </c>
      <c r="E432" s="3">
        <f t="shared" si="69"/>
        <v>64.800000000000011</v>
      </c>
      <c r="F432" s="3">
        <f t="shared" si="69"/>
        <v>66.8</v>
      </c>
      <c r="G432" s="3">
        <f t="shared" si="69"/>
        <v>58.5</v>
      </c>
      <c r="H432" s="3">
        <f t="shared" si="69"/>
        <v>73.300000000000011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69.05</v>
      </c>
      <c r="D436" s="3">
        <f t="shared" si="70"/>
        <v>72.849999999999994</v>
      </c>
      <c r="E436" s="3">
        <f t="shared" si="70"/>
        <v>66.349999999999994</v>
      </c>
      <c r="F436" s="3">
        <f t="shared" si="70"/>
        <v>69.45</v>
      </c>
      <c r="G436" s="3">
        <f t="shared" si="70"/>
        <v>62.5</v>
      </c>
      <c r="H436" s="3">
        <f t="shared" si="70"/>
        <v>73.099999999999994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7</v>
      </c>
      <c r="D437" s="90">
        <v>6</v>
      </c>
      <c r="E437" s="90">
        <v>5</v>
      </c>
      <c r="F437" s="90">
        <v>7</v>
      </c>
      <c r="G437" s="90">
        <v>5</v>
      </c>
      <c r="H437" s="90">
        <v>6</v>
      </c>
      <c r="I437" s="108">
        <f>SUM(C386:H386)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107</v>
      </c>
      <c r="C441" s="100">
        <f t="shared" ref="C441:H441" si="71">0.25*C435+0.25*C438+0.25*C439+C440</f>
        <v>41.75</v>
      </c>
      <c r="D441" s="99">
        <f t="shared" si="71"/>
        <v>59</v>
      </c>
      <c r="E441" s="100">
        <f t="shared" si="71"/>
        <v>17.5</v>
      </c>
      <c r="F441" s="99">
        <f t="shared" si="71"/>
        <v>56</v>
      </c>
      <c r="G441" s="100">
        <f t="shared" si="71"/>
        <v>55.75</v>
      </c>
      <c r="H441" s="100">
        <f t="shared" si="71"/>
        <v>80.5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108</v>
      </c>
      <c r="C442" s="103"/>
      <c r="D442" s="104">
        <v>5</v>
      </c>
      <c r="E442" s="104"/>
      <c r="F442" s="104">
        <v>6</v>
      </c>
      <c r="G442" s="104">
        <v>5</v>
      </c>
      <c r="H442" s="104">
        <v>6</v>
      </c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109">
        <v>12813</v>
      </c>
      <c r="B444" s="48" t="s">
        <v>146</v>
      </c>
      <c r="C444" s="78" t="s">
        <v>113</v>
      </c>
      <c r="D444" s="78" t="s">
        <v>14</v>
      </c>
      <c r="E444" s="49" t="s">
        <v>114</v>
      </c>
      <c r="F444" s="49" t="s">
        <v>15</v>
      </c>
      <c r="G444" s="49" t="s">
        <v>118</v>
      </c>
      <c r="H444" s="49" t="s">
        <v>130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62.6</v>
      </c>
      <c r="D449" s="3">
        <f t="shared" si="72"/>
        <v>51.400000000000006</v>
      </c>
      <c r="E449" s="3">
        <f t="shared" si="72"/>
        <v>72.599999999999994</v>
      </c>
      <c r="F449" s="3">
        <f t="shared" si="72"/>
        <v>55.5</v>
      </c>
      <c r="G449" s="3">
        <f t="shared" si="72"/>
        <v>65.5</v>
      </c>
      <c r="H449" s="5">
        <f t="shared" si="72"/>
        <v>56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65.5</v>
      </c>
      <c r="D453" s="3">
        <f t="shared" si="73"/>
        <v>58.85</v>
      </c>
      <c r="E453" s="3">
        <f t="shared" si="73"/>
        <v>74.100000000000009</v>
      </c>
      <c r="F453" s="3">
        <f t="shared" si="73"/>
        <v>59.125</v>
      </c>
      <c r="G453" s="3">
        <f t="shared" si="73"/>
        <v>67.8</v>
      </c>
      <c r="H453" s="5">
        <f t="shared" si="73"/>
        <v>61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6</v>
      </c>
      <c r="D454" s="90">
        <v>5</v>
      </c>
      <c r="E454" s="90">
        <v>6</v>
      </c>
      <c r="F454" s="90">
        <v>5</v>
      </c>
      <c r="G454" s="90">
        <v>5</v>
      </c>
      <c r="H454" s="90">
        <v>6</v>
      </c>
      <c r="I454" s="108">
        <f>SUM(C403:H403)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61"/>
      <c r="J455" s="40"/>
      <c r="L455" s="40"/>
      <c r="S455" s="75"/>
    </row>
    <row r="456" spans="1:19" ht="16.5" customHeight="1" x14ac:dyDescent="0.25">
      <c r="A456" s="1"/>
      <c r="B456" s="82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61"/>
      <c r="J456" s="40"/>
      <c r="L456" s="40"/>
      <c r="S456" s="75"/>
    </row>
    <row r="457" spans="1:19" ht="16.5" customHeight="1" x14ac:dyDescent="0.25">
      <c r="A457" s="1"/>
      <c r="B457" s="82" t="s">
        <v>106</v>
      </c>
      <c r="C457" s="3"/>
      <c r="D457" s="5"/>
      <c r="E457" s="5">
        <v>18</v>
      </c>
      <c r="F457" s="3">
        <v>18.125</v>
      </c>
      <c r="G457" s="3">
        <v>18.329999999999998</v>
      </c>
      <c r="H457" s="5">
        <v>21</v>
      </c>
      <c r="I457" s="61"/>
      <c r="J457" s="40"/>
      <c r="L457" s="40"/>
      <c r="S457" s="75"/>
    </row>
    <row r="458" spans="1:19" ht="16.5" customHeight="1" x14ac:dyDescent="0.25">
      <c r="A458" s="97"/>
      <c r="B458" s="98" t="s">
        <v>107</v>
      </c>
      <c r="C458" s="100">
        <f t="shared" ref="C458:H458" si="74">0.25*C452+0.25*C455+0.25*C456+C457</f>
        <v>39.25</v>
      </c>
      <c r="D458" s="100">
        <f t="shared" si="74"/>
        <v>15.75</v>
      </c>
      <c r="E458" s="100">
        <f t="shared" si="74"/>
        <v>56.25</v>
      </c>
      <c r="F458" s="100">
        <f t="shared" si="74"/>
        <v>55.25</v>
      </c>
      <c r="G458" s="100">
        <f t="shared" si="74"/>
        <v>57.589999999999996</v>
      </c>
      <c r="H458" s="100">
        <f t="shared" si="74"/>
        <v>52.5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108</v>
      </c>
      <c r="C459" s="103"/>
      <c r="D459" s="104"/>
      <c r="E459" s="104">
        <v>5</v>
      </c>
      <c r="F459" s="104">
        <v>5</v>
      </c>
      <c r="G459" s="104">
        <v>5</v>
      </c>
      <c r="H459" s="104">
        <v>5</v>
      </c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109">
        <v>12814</v>
      </c>
      <c r="B461" s="48" t="s">
        <v>147</v>
      </c>
      <c r="C461" s="78" t="s">
        <v>12</v>
      </c>
      <c r="D461" s="78" t="s">
        <v>114</v>
      </c>
      <c r="E461" s="49" t="s">
        <v>14</v>
      </c>
      <c r="F461" s="49" t="s">
        <v>113</v>
      </c>
      <c r="G461" s="49" t="s">
        <v>118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76.5</v>
      </c>
      <c r="D466" s="3">
        <f t="shared" si="75"/>
        <v>79.5</v>
      </c>
      <c r="E466" s="3">
        <f t="shared" si="75"/>
        <v>77.7</v>
      </c>
      <c r="F466" s="3">
        <f t="shared" si="75"/>
        <v>78.900000000000006</v>
      </c>
      <c r="G466" s="3">
        <f t="shared" si="75"/>
        <v>84.1</v>
      </c>
      <c r="H466" s="3">
        <f t="shared" si="75"/>
        <v>63.2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75.599999999999994</v>
      </c>
      <c r="D470" s="3">
        <f t="shared" si="76"/>
        <v>79.3</v>
      </c>
      <c r="E470" s="3">
        <f t="shared" si="76"/>
        <v>83.7</v>
      </c>
      <c r="F470" s="3">
        <f t="shared" si="76"/>
        <v>77.599999999999994</v>
      </c>
      <c r="G470" s="3">
        <f t="shared" si="76"/>
        <v>84.5</v>
      </c>
      <c r="H470" s="3">
        <f t="shared" si="76"/>
        <v>62.5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7</v>
      </c>
      <c r="E471" s="90">
        <v>7</v>
      </c>
      <c r="F471" s="90">
        <v>7</v>
      </c>
      <c r="G471" s="90">
        <v>6</v>
      </c>
      <c r="H471" s="90">
        <v>5</v>
      </c>
      <c r="I471" s="108">
        <f>SUM(C420:H420)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105</v>
      </c>
      <c r="C473" s="3"/>
      <c r="D473" s="5">
        <v>46</v>
      </c>
      <c r="E473" s="5"/>
      <c r="F473" s="5">
        <v>77</v>
      </c>
      <c r="G473" s="3">
        <v>53.417000000000002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106</v>
      </c>
      <c r="C474" s="3"/>
      <c r="D474" s="5">
        <v>17</v>
      </c>
      <c r="E474" s="5"/>
      <c r="F474" s="3"/>
      <c r="G474" s="3">
        <v>23.33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107</v>
      </c>
      <c r="C475" s="100">
        <f t="shared" ref="C475:H475" si="77">0.25*C469+0.25*C472+0.25*C473+C474</f>
        <v>39.5</v>
      </c>
      <c r="D475" s="100">
        <f t="shared" si="77"/>
        <v>61.5</v>
      </c>
      <c r="E475" s="99">
        <f t="shared" si="77"/>
        <v>22</v>
      </c>
      <c r="F475" s="100">
        <f t="shared" si="77"/>
        <v>57.25</v>
      </c>
      <c r="G475" s="100">
        <f t="shared" si="77"/>
        <v>77.790500000000009</v>
      </c>
      <c r="H475" s="99">
        <f t="shared" si="77"/>
        <v>15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108</v>
      </c>
      <c r="C476" s="103"/>
      <c r="D476" s="104">
        <v>5</v>
      </c>
      <c r="E476" s="104"/>
      <c r="F476" s="103"/>
      <c r="G476" s="104">
        <v>6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20">
        <v>12815</v>
      </c>
      <c r="B478" s="48" t="s">
        <v>148</v>
      </c>
      <c r="C478" s="78" t="s">
        <v>149</v>
      </c>
      <c r="D478" s="78" t="s">
        <v>128</v>
      </c>
      <c r="E478" s="49" t="s">
        <v>15</v>
      </c>
      <c r="F478" s="49" t="s">
        <v>103</v>
      </c>
      <c r="G478" s="49" t="s">
        <v>118</v>
      </c>
      <c r="H478" s="49" t="s">
        <v>110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86.9</v>
      </c>
      <c r="D483" s="3">
        <f t="shared" si="78"/>
        <v>74.300000000000011</v>
      </c>
      <c r="E483" s="3">
        <f t="shared" si="78"/>
        <v>70.400000000000006</v>
      </c>
      <c r="F483" s="3">
        <f t="shared" si="78"/>
        <v>83.9</v>
      </c>
      <c r="G483" s="3">
        <f t="shared" si="78"/>
        <v>72.599999999999994</v>
      </c>
      <c r="H483" s="3">
        <f t="shared" si="78"/>
        <v>80.3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85.800000000000011</v>
      </c>
      <c r="D487" s="3">
        <f t="shared" si="79"/>
        <v>74.2</v>
      </c>
      <c r="E487" s="3">
        <f t="shared" si="79"/>
        <v>72.25</v>
      </c>
      <c r="F487" s="3">
        <f t="shared" si="79"/>
        <v>81.75</v>
      </c>
      <c r="G487" s="3">
        <f t="shared" si="79"/>
        <v>74.300000000000011</v>
      </c>
      <c r="H487" s="3">
        <f t="shared" si="79"/>
        <v>80.8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7</v>
      </c>
      <c r="E488" s="90">
        <v>6</v>
      </c>
      <c r="F488" s="90">
        <v>7</v>
      </c>
      <c r="G488" s="90">
        <v>6</v>
      </c>
      <c r="H488" s="90">
        <v>7</v>
      </c>
      <c r="I488" s="108">
        <f>SUM(C437:H437)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3"/>
      <c r="D489" s="5">
        <v>67</v>
      </c>
      <c r="E489" s="5">
        <v>78</v>
      </c>
      <c r="F489" s="5">
        <v>69</v>
      </c>
      <c r="G489" s="3">
        <v>83.457999999999998</v>
      </c>
      <c r="H489" s="5">
        <v>67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107</v>
      </c>
      <c r="C492" s="100">
        <f t="shared" ref="C492:H492" si="80">0.25*C486+0.25*C489+0.25*C490+C491</f>
        <v>21.25</v>
      </c>
      <c r="D492" s="99">
        <f t="shared" si="80"/>
        <v>54</v>
      </c>
      <c r="E492" s="99">
        <f t="shared" si="80"/>
        <v>80</v>
      </c>
      <c r="F492" s="100">
        <f t="shared" si="80"/>
        <v>68.75</v>
      </c>
      <c r="G492" s="100">
        <f t="shared" si="80"/>
        <v>81.477000000000004</v>
      </c>
      <c r="H492" s="100">
        <f t="shared" si="80"/>
        <v>75.75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108</v>
      </c>
      <c r="C493" s="103"/>
      <c r="D493" s="104"/>
      <c r="E493" s="104">
        <v>7</v>
      </c>
      <c r="F493" s="104">
        <v>6</v>
      </c>
      <c r="G493" s="104">
        <v>6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09">
        <v>10145</v>
      </c>
      <c r="B495" s="48" t="s">
        <v>150</v>
      </c>
      <c r="C495" s="78" t="s">
        <v>151</v>
      </c>
      <c r="D495" s="78" t="s">
        <v>152</v>
      </c>
      <c r="E495" s="49" t="s">
        <v>113</v>
      </c>
      <c r="F495" s="49" t="s">
        <v>153</v>
      </c>
      <c r="G495" s="49" t="s">
        <v>118</v>
      </c>
      <c r="H495" s="49" t="s">
        <v>13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83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78.400000000000006</v>
      </c>
      <c r="D500" s="3">
        <f t="shared" si="81"/>
        <v>88.1</v>
      </c>
      <c r="E500" s="3">
        <f t="shared" si="81"/>
        <v>85.9</v>
      </c>
      <c r="F500" s="5">
        <f t="shared" si="81"/>
        <v>71</v>
      </c>
      <c r="G500" s="3">
        <f t="shared" si="81"/>
        <v>68.400000000000006</v>
      </c>
      <c r="H500" s="5">
        <f t="shared" si="81"/>
        <v>75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79.8</v>
      </c>
      <c r="D504" s="3">
        <f t="shared" si="82"/>
        <v>89.15</v>
      </c>
      <c r="E504" s="3">
        <f t="shared" si="82"/>
        <v>84.8</v>
      </c>
      <c r="F504" s="3">
        <f t="shared" si="82"/>
        <v>72.150000000000006</v>
      </c>
      <c r="G504" s="3">
        <f t="shared" si="82"/>
        <v>66.850000000000009</v>
      </c>
      <c r="H504" s="3">
        <f t="shared" si="82"/>
        <v>70.8</v>
      </c>
      <c r="I504" s="61"/>
      <c r="J504" s="40"/>
      <c r="L504" s="40"/>
      <c r="S504" s="75"/>
    </row>
    <row r="505" spans="1:19" ht="16.5" customHeight="1" x14ac:dyDescent="0.25">
      <c r="A505" s="1"/>
      <c r="B505" s="82" t="s">
        <v>9</v>
      </c>
      <c r="C505" s="90">
        <v>7</v>
      </c>
      <c r="D505" s="90">
        <v>7</v>
      </c>
      <c r="E505" s="90">
        <v>7</v>
      </c>
      <c r="F505" s="90">
        <v>6</v>
      </c>
      <c r="G505" s="90">
        <v>6</v>
      </c>
      <c r="H505" s="90">
        <v>6</v>
      </c>
      <c r="I505" s="108">
        <f>SUM(C454:H454)</f>
        <v>33</v>
      </c>
      <c r="J505" s="40"/>
      <c r="L505" s="40"/>
      <c r="S505" s="75"/>
    </row>
    <row r="506" spans="1:19" ht="16.5" customHeight="1" x14ac:dyDescent="0.3">
      <c r="A506" s="1"/>
      <c r="B506" s="82" t="s">
        <v>10</v>
      </c>
      <c r="C506" s="58">
        <v>87</v>
      </c>
      <c r="D506" s="58">
        <v>90</v>
      </c>
      <c r="E506" s="58">
        <v>87</v>
      </c>
      <c r="F506" s="58">
        <v>75</v>
      </c>
      <c r="G506" s="121">
        <v>64.707999999999998</v>
      </c>
      <c r="H506" s="58">
        <v>67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105</v>
      </c>
      <c r="C507" s="5">
        <v>58</v>
      </c>
      <c r="D507" s="5">
        <v>76</v>
      </c>
      <c r="E507" s="5"/>
      <c r="F507" s="5">
        <v>65</v>
      </c>
      <c r="G507" s="3">
        <v>45.292000000000002</v>
      </c>
      <c r="H507" s="5">
        <v>63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107</v>
      </c>
      <c r="C509" s="100">
        <f t="shared" ref="C509:H509" si="83">0.25*C503+0.25*C506+0.25*C507+C508</f>
        <v>72.25</v>
      </c>
      <c r="D509" s="100">
        <f t="shared" si="83"/>
        <v>84.75</v>
      </c>
      <c r="E509" s="100">
        <f t="shared" si="83"/>
        <v>42.25</v>
      </c>
      <c r="F509" s="100">
        <f t="shared" si="83"/>
        <v>70.75</v>
      </c>
      <c r="G509" s="100">
        <f t="shared" si="83"/>
        <v>61.58</v>
      </c>
      <c r="H509" s="100">
        <f t="shared" si="83"/>
        <v>59.25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108</v>
      </c>
      <c r="C510" s="104">
        <v>7</v>
      </c>
      <c r="D510" s="104">
        <v>7</v>
      </c>
      <c r="E510" s="104"/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09">
        <v>12821</v>
      </c>
      <c r="B512" s="48" t="s">
        <v>154</v>
      </c>
      <c r="C512" s="78" t="s">
        <v>12</v>
      </c>
      <c r="D512" s="78" t="s">
        <v>13</v>
      </c>
      <c r="E512" s="49" t="s">
        <v>103</v>
      </c>
      <c r="F512" s="49" t="s">
        <v>17</v>
      </c>
      <c r="G512" s="49" t="s">
        <v>155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76.900000000000006</v>
      </c>
      <c r="D517" s="5">
        <f t="shared" si="84"/>
        <v>76</v>
      </c>
      <c r="E517" s="3">
        <f t="shared" si="84"/>
        <v>81.099999999999994</v>
      </c>
      <c r="F517" s="3">
        <f t="shared" si="84"/>
        <v>62.400000000000006</v>
      </c>
      <c r="G517" s="3">
        <f t="shared" si="84"/>
        <v>69.900000000000006</v>
      </c>
      <c r="H517" s="3">
        <f t="shared" si="84"/>
        <v>53.6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22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123" t="s">
        <v>6</v>
      </c>
      <c r="C519" s="124">
        <v>4</v>
      </c>
      <c r="D519" s="125">
        <v>4</v>
      </c>
      <c r="E519" s="5">
        <v>7</v>
      </c>
      <c r="F519" s="3"/>
      <c r="G519" s="5">
        <v>5</v>
      </c>
      <c r="H519" s="3">
        <v>2.5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126" t="s">
        <v>7</v>
      </c>
      <c r="C520" s="124">
        <v>77</v>
      </c>
      <c r="D520" s="125">
        <v>84</v>
      </c>
      <c r="E520" s="5">
        <v>83</v>
      </c>
      <c r="F520" s="5">
        <v>61</v>
      </c>
      <c r="G520" s="5">
        <v>65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123" t="s">
        <v>8</v>
      </c>
      <c r="C521" s="127">
        <f t="shared" ref="C521:H521" si="85">0.05*C513+0.1*C514+C515+0.4*C516+C519+0.25*C520</f>
        <v>72.650000000000006</v>
      </c>
      <c r="D521" s="125">
        <f t="shared" si="85"/>
        <v>75</v>
      </c>
      <c r="E521" s="3">
        <f t="shared" si="85"/>
        <v>79.349999999999994</v>
      </c>
      <c r="F521" s="3">
        <f t="shared" si="85"/>
        <v>56.45</v>
      </c>
      <c r="G521" s="3">
        <f t="shared" si="85"/>
        <v>65.599999999999994</v>
      </c>
      <c r="H521" s="3">
        <f t="shared" si="85"/>
        <v>54.85</v>
      </c>
      <c r="I521" s="61"/>
      <c r="J521" s="40"/>
      <c r="L521" s="40"/>
      <c r="S521" s="75"/>
    </row>
    <row r="522" spans="1:19" ht="16.5" customHeight="1" x14ac:dyDescent="0.25">
      <c r="A522" s="93"/>
      <c r="B522" s="128" t="s">
        <v>9</v>
      </c>
      <c r="C522" s="129">
        <v>6</v>
      </c>
      <c r="D522" s="130">
        <v>6</v>
      </c>
      <c r="E522" s="129">
        <v>7</v>
      </c>
      <c r="F522" s="129">
        <v>6</v>
      </c>
      <c r="G522" s="129">
        <v>5</v>
      </c>
      <c r="H522" s="90">
        <v>5</v>
      </c>
      <c r="I522" s="108">
        <f>SUM(C471:H471)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25">
        <v>75</v>
      </c>
      <c r="I523" s="61"/>
      <c r="J523" s="40"/>
      <c r="L523" s="40"/>
      <c r="S523" s="75"/>
    </row>
    <row r="524" spans="1:19" ht="16.5" customHeight="1" x14ac:dyDescent="0.25">
      <c r="A524" s="1"/>
      <c r="B524" s="82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25">
        <v>65</v>
      </c>
      <c r="I524" s="61"/>
      <c r="J524" s="40"/>
      <c r="L524" s="40"/>
      <c r="S524" s="75"/>
    </row>
    <row r="525" spans="1:19" ht="16.5" customHeight="1" x14ac:dyDescent="0.25">
      <c r="A525" s="1"/>
      <c r="B525" s="82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61"/>
      <c r="J525" s="40"/>
      <c r="L525" s="40"/>
      <c r="S525" s="75"/>
    </row>
    <row r="526" spans="1:19" ht="16.5" customHeight="1" x14ac:dyDescent="0.25">
      <c r="A526" s="97"/>
      <c r="B526" s="98" t="s">
        <v>107</v>
      </c>
      <c r="C526" s="100">
        <f t="shared" ref="C526:H526" si="86">0.25*C520+0.25*C523+0.25*C524+C525</f>
        <v>37.25</v>
      </c>
      <c r="D526" s="113">
        <f t="shared" si="86"/>
        <v>55.5</v>
      </c>
      <c r="E526" s="99">
        <f t="shared" si="86"/>
        <v>67</v>
      </c>
      <c r="F526" s="100">
        <f t="shared" si="86"/>
        <v>59.25</v>
      </c>
      <c r="G526" s="99">
        <f t="shared" si="86"/>
        <v>56</v>
      </c>
      <c r="H526" s="99">
        <f t="shared" si="86"/>
        <v>68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108</v>
      </c>
      <c r="C527" s="103"/>
      <c r="D527" s="104">
        <v>4</v>
      </c>
      <c r="E527" s="104">
        <v>5</v>
      </c>
      <c r="F527" s="104">
        <v>6</v>
      </c>
      <c r="G527" s="104">
        <v>5</v>
      </c>
      <c r="H527" s="104">
        <v>6</v>
      </c>
      <c r="I527" s="61"/>
      <c r="J527" s="40"/>
      <c r="L527" s="40"/>
      <c r="S527" s="75"/>
    </row>
    <row r="528" spans="1:19" ht="16.5" customHeight="1" x14ac:dyDescent="0.25">
      <c r="A528" s="115"/>
      <c r="B528" s="116"/>
      <c r="C528" s="131"/>
      <c r="D528" s="132"/>
      <c r="E528" s="132"/>
      <c r="F528" s="131"/>
      <c r="G528" s="132"/>
      <c r="H528" s="125"/>
      <c r="I528" s="61"/>
      <c r="J528" s="40"/>
      <c r="L528" s="40"/>
      <c r="S528" s="75"/>
    </row>
    <row r="529" spans="1:19" ht="16.5" customHeight="1" x14ac:dyDescent="0.25">
      <c r="A529" s="105"/>
      <c r="B529" s="133" t="s">
        <v>156</v>
      </c>
      <c r="C529" s="106" t="s">
        <v>12</v>
      </c>
      <c r="D529" s="106" t="s">
        <v>13</v>
      </c>
      <c r="E529" s="107" t="s">
        <v>14</v>
      </c>
      <c r="F529" s="107" t="s">
        <v>110</v>
      </c>
      <c r="G529" s="107" t="s">
        <v>16</v>
      </c>
      <c r="H529" s="49" t="s">
        <v>15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5">
        <f t="shared" ref="C534:H534" si="87">0.2*C530+0.2*C531+C532+0.5*C533</f>
        <v>92</v>
      </c>
      <c r="D534" s="3">
        <f t="shared" si="87"/>
        <v>94.7</v>
      </c>
      <c r="E534" s="3">
        <f t="shared" si="87"/>
        <v>94.1</v>
      </c>
      <c r="F534" s="5">
        <f t="shared" si="87"/>
        <v>89</v>
      </c>
      <c r="G534" s="3">
        <f t="shared" si="87"/>
        <v>89.4</v>
      </c>
      <c r="H534" s="3">
        <f t="shared" si="87"/>
        <v>86.4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91.25</v>
      </c>
      <c r="D538" s="3">
        <f t="shared" si="88"/>
        <v>93.4</v>
      </c>
      <c r="E538" s="3">
        <f t="shared" si="88"/>
        <v>94.5</v>
      </c>
      <c r="F538" s="3">
        <f t="shared" si="88"/>
        <v>86.4</v>
      </c>
      <c r="G538" s="3">
        <f t="shared" si="88"/>
        <v>90.6</v>
      </c>
      <c r="H538" s="3">
        <f t="shared" si="88"/>
        <v>87.300000000000011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7</v>
      </c>
      <c r="F539" s="90">
        <v>7</v>
      </c>
      <c r="G539" s="90">
        <v>7</v>
      </c>
      <c r="H539" s="90">
        <v>7</v>
      </c>
      <c r="I539" s="108">
        <f>SUM(C488:H488)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107</v>
      </c>
      <c r="C543" s="100">
        <f>0.25*C537+0.25*C540+0.25*C541+C542</f>
        <v>43.75</v>
      </c>
      <c r="D543" s="100">
        <f>0.25*D537+0.25*D540+0.25*D541+D542</f>
        <v>80.25</v>
      </c>
      <c r="E543" s="100">
        <f>0.25*E537+0.25*E540+0.25*E541+E542</f>
        <v>23.25</v>
      </c>
      <c r="F543" s="100">
        <f>0.25*F537+0.25*F540+0.25*F541+F542</f>
        <v>81.75</v>
      </c>
      <c r="G543" s="99"/>
      <c r="H543" s="100">
        <f>0.25*H537+0.25*H540+0.25*H541+H542</f>
        <v>84.75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108</v>
      </c>
      <c r="C544" s="103"/>
      <c r="D544" s="104">
        <v>7</v>
      </c>
      <c r="E544" s="104"/>
      <c r="F544" s="104">
        <v>7</v>
      </c>
      <c r="G544" s="104"/>
      <c r="H544" s="104">
        <v>7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76"/>
      <c r="B546" s="48" t="s">
        <v>157</v>
      </c>
      <c r="C546" s="78" t="s">
        <v>12</v>
      </c>
      <c r="D546" s="78" t="s">
        <v>13</v>
      </c>
      <c r="E546" s="49" t="s">
        <v>14</v>
      </c>
      <c r="F546" s="49" t="s">
        <v>110</v>
      </c>
      <c r="G546" s="49" t="s">
        <v>118</v>
      </c>
      <c r="H546" s="49" t="s">
        <v>15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89">0.2*C547+0.2*C548+C549+0.5*C550</f>
        <v>81.099999999999994</v>
      </c>
      <c r="D551" s="3">
        <f t="shared" si="89"/>
        <v>80.400000000000006</v>
      </c>
      <c r="E551" s="3">
        <f t="shared" si="89"/>
        <v>70.3</v>
      </c>
      <c r="F551" s="3">
        <f t="shared" si="89"/>
        <v>80.400000000000006</v>
      </c>
      <c r="G551" s="3">
        <f t="shared" si="89"/>
        <v>85.2</v>
      </c>
      <c r="H551" s="3">
        <f t="shared" si="89"/>
        <v>81.599999999999994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0">0.05*C547+0.1*C548+C549+0.4*C550+C553+0.25*C554</f>
        <v>79.599999999999994</v>
      </c>
      <c r="D555" s="3">
        <f t="shared" si="90"/>
        <v>83.9</v>
      </c>
      <c r="E555" s="3">
        <f t="shared" si="90"/>
        <v>80.75</v>
      </c>
      <c r="F555" s="3">
        <f t="shared" si="90"/>
        <v>76.650000000000006</v>
      </c>
      <c r="G555" s="3">
        <f t="shared" si="90"/>
        <v>82.75</v>
      </c>
      <c r="H555" s="3">
        <f t="shared" si="90"/>
        <v>82.300000000000011</v>
      </c>
      <c r="I555" s="61"/>
      <c r="J555" s="40"/>
      <c r="L555" s="40"/>
      <c r="S555" s="75"/>
    </row>
    <row r="556" spans="1:19" ht="16.5" customHeight="1" x14ac:dyDescent="0.25">
      <c r="A556" s="1"/>
      <c r="B556" s="89" t="s">
        <v>9</v>
      </c>
      <c r="C556" s="90">
        <v>7</v>
      </c>
      <c r="D556" s="90">
        <v>7</v>
      </c>
      <c r="E556" s="90">
        <v>7</v>
      </c>
      <c r="F556" s="90">
        <v>7</v>
      </c>
      <c r="G556" s="90">
        <v>6</v>
      </c>
      <c r="H556" s="90">
        <v>6</v>
      </c>
      <c r="I556" s="108">
        <f>SUM(C505:H505)</f>
        <v>39</v>
      </c>
      <c r="J556" s="40"/>
      <c r="L556" s="40"/>
      <c r="S556" s="75"/>
    </row>
    <row r="557" spans="1:19" ht="16.5" customHeight="1" x14ac:dyDescent="0.25">
      <c r="A557" s="1"/>
      <c r="B557" s="82" t="s">
        <v>10</v>
      </c>
      <c r="C557" s="5">
        <v>83</v>
      </c>
      <c r="D557" s="5">
        <v>97</v>
      </c>
      <c r="E557" s="5"/>
      <c r="F557" s="5">
        <v>61</v>
      </c>
      <c r="G557" s="3">
        <v>77.542000000000002</v>
      </c>
      <c r="H557" s="5">
        <v>80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105</v>
      </c>
      <c r="C558" s="3"/>
      <c r="D558" s="5">
        <v>23</v>
      </c>
      <c r="E558" s="5"/>
      <c r="F558" s="5">
        <v>51</v>
      </c>
      <c r="G558" s="3">
        <v>56.292000000000002</v>
      </c>
      <c r="H558" s="5">
        <v>80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106</v>
      </c>
      <c r="C559" s="3"/>
      <c r="D559" s="5">
        <v>10</v>
      </c>
      <c r="E559" s="5"/>
      <c r="F559" s="5">
        <v>19</v>
      </c>
      <c r="G559" s="3">
        <v>19.167000000000002</v>
      </c>
      <c r="H559" s="5">
        <v>20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107</v>
      </c>
      <c r="C560" s="100">
        <f t="shared" ref="C560:H560" si="91">0.25*C554+0.25*C557+0.25*C558+C559</f>
        <v>41.5</v>
      </c>
      <c r="D560" s="100">
        <f t="shared" si="91"/>
        <v>62.25</v>
      </c>
      <c r="E560" s="99">
        <f t="shared" si="91"/>
        <v>23</v>
      </c>
      <c r="F560" s="99">
        <f t="shared" si="91"/>
        <v>63</v>
      </c>
      <c r="G560" s="100">
        <f t="shared" si="91"/>
        <v>73.075500000000005</v>
      </c>
      <c r="H560" s="100">
        <f t="shared" si="91"/>
        <v>81.25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108</v>
      </c>
      <c r="C561" s="103"/>
      <c r="D561" s="104">
        <v>5</v>
      </c>
      <c r="E561" s="104"/>
      <c r="F561" s="104">
        <v>5</v>
      </c>
      <c r="G561" s="104">
        <v>6</v>
      </c>
      <c r="H561" s="104">
        <v>7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76"/>
      <c r="B563" s="48" t="s">
        <v>158</v>
      </c>
      <c r="C563" s="78" t="s">
        <v>15</v>
      </c>
      <c r="D563" s="78" t="s">
        <v>103</v>
      </c>
      <c r="E563" s="49" t="s">
        <v>149</v>
      </c>
      <c r="F563" s="49" t="s">
        <v>113</v>
      </c>
      <c r="G563" s="49" t="s">
        <v>118</v>
      </c>
      <c r="H563" s="49" t="s">
        <v>130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2">0.2*C564+0.2*C565+C566+0.5*C567</f>
        <v>55.2</v>
      </c>
      <c r="D568" s="5">
        <f t="shared" si="92"/>
        <v>54</v>
      </c>
      <c r="E568" s="3">
        <f t="shared" si="92"/>
        <v>71.900000000000006</v>
      </c>
      <c r="F568" s="3">
        <f t="shared" si="92"/>
        <v>73.2</v>
      </c>
      <c r="G568" s="3">
        <f t="shared" si="92"/>
        <v>66.2</v>
      </c>
      <c r="H568" s="3">
        <f t="shared" si="92"/>
        <v>50.9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82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5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69.599999999999994</v>
      </c>
      <c r="H571" s="5">
        <v>37</v>
      </c>
      <c r="I571" s="61"/>
      <c r="J571" s="40"/>
      <c r="L571" s="40"/>
      <c r="S571" s="75"/>
    </row>
    <row r="572" spans="1:19" ht="16.5" customHeight="1" x14ac:dyDescent="0.25">
      <c r="A572" s="1"/>
      <c r="B572" s="82" t="s">
        <v>8</v>
      </c>
      <c r="C572" s="3">
        <f t="shared" ref="C572:H572" si="93">0.05*C564+0.1*C565+C566+0.4*C567+C570+0.25*C571</f>
        <v>54.95</v>
      </c>
      <c r="D572" s="3">
        <f t="shared" si="93"/>
        <v>48.8</v>
      </c>
      <c r="E572" s="3">
        <f t="shared" si="93"/>
        <v>65.650000000000006</v>
      </c>
      <c r="F572" s="3">
        <f t="shared" si="93"/>
        <v>70.900000000000006</v>
      </c>
      <c r="G572" s="3">
        <f t="shared" si="93"/>
        <v>62.5</v>
      </c>
      <c r="H572" s="3">
        <f t="shared" si="93"/>
        <v>46.1</v>
      </c>
      <c r="I572" s="61"/>
      <c r="J572" s="40"/>
      <c r="L572" s="40"/>
      <c r="S572" s="75"/>
    </row>
    <row r="573" spans="1:19" ht="16.5" customHeight="1" x14ac:dyDescent="0.25">
      <c r="A573" s="1"/>
      <c r="B573" s="89" t="s">
        <v>9</v>
      </c>
      <c r="C573" s="90">
        <v>5</v>
      </c>
      <c r="D573" s="90">
        <v>4</v>
      </c>
      <c r="E573" s="90">
        <v>5</v>
      </c>
      <c r="F573" s="90">
        <v>6</v>
      </c>
      <c r="G573" s="90">
        <v>5</v>
      </c>
      <c r="H573" s="90">
        <v>5</v>
      </c>
      <c r="I573" s="108">
        <f>SUM(C522:H522)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107</v>
      </c>
      <c r="C577" s="100">
        <f t="shared" ref="C577:H577" si="94">0.25*C571+0.25*C574+0.25*C575+C576</f>
        <v>38.75</v>
      </c>
      <c r="D577" s="100">
        <f t="shared" si="94"/>
        <v>28.25</v>
      </c>
      <c r="E577" s="100">
        <f t="shared" si="94"/>
        <v>25.25</v>
      </c>
      <c r="F577" s="99">
        <f t="shared" si="94"/>
        <v>34</v>
      </c>
      <c r="G577" s="100">
        <f t="shared" si="94"/>
        <v>45.17</v>
      </c>
      <c r="H577" s="100">
        <f t="shared" si="94"/>
        <v>34.75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108</v>
      </c>
      <c r="C578" s="104">
        <v>4</v>
      </c>
      <c r="D578" s="104"/>
      <c r="E578" s="104"/>
      <c r="F578" s="103"/>
      <c r="G578" s="104">
        <v>3</v>
      </c>
      <c r="H578" s="104">
        <v>4</v>
      </c>
      <c r="I578" s="61"/>
      <c r="J578" s="40"/>
      <c r="L578" s="40"/>
      <c r="S578" s="75"/>
    </row>
    <row r="579" spans="1:19" ht="16.5" customHeight="1" x14ac:dyDescent="0.25">
      <c r="A579" s="1"/>
      <c r="B579" s="82"/>
      <c r="C579" s="3"/>
      <c r="D579" s="5"/>
      <c r="E579" s="5"/>
      <c r="F579" s="3"/>
      <c r="G579" s="5"/>
      <c r="H579" s="5"/>
      <c r="I579" s="61"/>
      <c r="J579" s="40"/>
      <c r="L579" s="40"/>
      <c r="S579" s="75"/>
    </row>
    <row r="580" spans="1:19" ht="16.5" customHeight="1" x14ac:dyDescent="0.25">
      <c r="A580" s="76"/>
      <c r="B580" s="48" t="s">
        <v>159</v>
      </c>
      <c r="C580" s="78" t="s">
        <v>143</v>
      </c>
      <c r="D580" s="78" t="s">
        <v>13</v>
      </c>
      <c r="E580" s="49" t="s">
        <v>14</v>
      </c>
      <c r="F580" s="49" t="s">
        <v>110</v>
      </c>
      <c r="G580" s="49" t="s">
        <v>111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3">
        <f t="shared" ref="C585:H585" si="95">0.2*C581+0.2*C582+C583+0.5*C584</f>
        <v>80.5</v>
      </c>
      <c r="D585" s="3">
        <f t="shared" si="95"/>
        <v>87.8</v>
      </c>
      <c r="E585" s="3">
        <f t="shared" si="95"/>
        <v>93.5</v>
      </c>
      <c r="F585" s="3">
        <f t="shared" si="95"/>
        <v>80.400000000000006</v>
      </c>
      <c r="G585" s="3">
        <f t="shared" si="95"/>
        <v>76.7</v>
      </c>
      <c r="H585" s="3">
        <f t="shared" si="95"/>
        <v>68.599999999999994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6">0.05*C581+0.1*C582+C583+0.4*C584+C587+0.25*C588</f>
        <v>81.45</v>
      </c>
      <c r="D589" s="3">
        <f t="shared" si="96"/>
        <v>83.15</v>
      </c>
      <c r="E589" s="3">
        <f t="shared" si="96"/>
        <v>94.2</v>
      </c>
      <c r="F589" s="3">
        <f t="shared" si="96"/>
        <v>79.75</v>
      </c>
      <c r="G589" s="3">
        <f t="shared" si="96"/>
        <v>74.95</v>
      </c>
      <c r="H589" s="3">
        <f t="shared" si="96"/>
        <v>72.75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6</v>
      </c>
      <c r="H590" s="90">
        <v>6</v>
      </c>
      <c r="I590" s="108">
        <f>SUM(C539:H539)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61"/>
      <c r="J591" s="40"/>
      <c r="L591" s="40"/>
      <c r="S591" s="75"/>
    </row>
    <row r="592" spans="1:19" ht="16.5" customHeight="1" x14ac:dyDescent="0.25">
      <c r="A592" s="1"/>
      <c r="B592" s="82" t="s">
        <v>105</v>
      </c>
      <c r="C592" s="3"/>
      <c r="D592" s="5">
        <v>64</v>
      </c>
      <c r="E592" s="5"/>
      <c r="F592" s="5">
        <v>73</v>
      </c>
      <c r="G592" s="5"/>
      <c r="H592" s="5"/>
      <c r="I592" s="61"/>
      <c r="J592" s="40"/>
      <c r="L592" s="40"/>
      <c r="S592" s="75"/>
    </row>
    <row r="593" spans="1:19" ht="16.5" customHeight="1" x14ac:dyDescent="0.25">
      <c r="A593" s="1"/>
      <c r="B593" s="82" t="s">
        <v>106</v>
      </c>
      <c r="C593" s="3"/>
      <c r="D593" s="5">
        <v>18</v>
      </c>
      <c r="E593" s="5"/>
      <c r="F593" s="5">
        <v>20</v>
      </c>
      <c r="G593" s="5"/>
      <c r="H593" s="5"/>
      <c r="I593" s="61"/>
      <c r="J593" s="40"/>
      <c r="L593" s="40"/>
      <c r="S593" s="75"/>
    </row>
    <row r="594" spans="1:19" ht="16.5" customHeight="1" x14ac:dyDescent="0.25">
      <c r="A594" s="97"/>
      <c r="B594" s="98" t="s">
        <v>107</v>
      </c>
      <c r="C594" s="100">
        <f t="shared" ref="C594:H594" si="97">0.25*C588+0.25*C591+0.25*C592+C593</f>
        <v>41.75</v>
      </c>
      <c r="D594" s="100">
        <f t="shared" si="97"/>
        <v>72.5</v>
      </c>
      <c r="E594" s="100">
        <f t="shared" si="97"/>
        <v>23.75</v>
      </c>
      <c r="F594" s="100">
        <f t="shared" si="97"/>
        <v>72.75</v>
      </c>
      <c r="G594" s="100">
        <f t="shared" si="97"/>
        <v>17.75</v>
      </c>
      <c r="H594" s="100">
        <f t="shared" si="97"/>
        <v>21.25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108</v>
      </c>
      <c r="C595" s="103"/>
      <c r="D595" s="104">
        <v>6</v>
      </c>
      <c r="E595" s="104"/>
      <c r="F595" s="104">
        <v>6</v>
      </c>
      <c r="G595" s="104"/>
      <c r="H595" s="104"/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160</v>
      </c>
      <c r="C597" s="78" t="s">
        <v>110</v>
      </c>
      <c r="D597" s="78" t="s">
        <v>15</v>
      </c>
      <c r="E597" s="49" t="s">
        <v>113</v>
      </c>
      <c r="F597" s="49" t="s">
        <v>118</v>
      </c>
      <c r="G597" s="49" t="s">
        <v>14</v>
      </c>
      <c r="H597" s="49" t="s">
        <v>12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5">
        <f t="shared" ref="C602:H602" si="98">0.2*C598+0.2*C599+C600+0.5*C601</f>
        <v>73</v>
      </c>
      <c r="D602" s="3">
        <f t="shared" si="98"/>
        <v>61.2</v>
      </c>
      <c r="E602" s="5">
        <f t="shared" si="98"/>
        <v>68</v>
      </c>
      <c r="F602" s="3">
        <f t="shared" si="98"/>
        <v>62.1</v>
      </c>
      <c r="G602" s="3">
        <f t="shared" si="98"/>
        <v>53.400000000000006</v>
      </c>
      <c r="H602" s="3">
        <f t="shared" si="98"/>
        <v>63.300000000000004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72.2</v>
      </c>
      <c r="D606" s="3">
        <f t="shared" si="99"/>
        <v>62.8</v>
      </c>
      <c r="E606" s="3">
        <f t="shared" si="99"/>
        <v>70.849999999999994</v>
      </c>
      <c r="F606" s="3">
        <f t="shared" si="99"/>
        <v>63.05</v>
      </c>
      <c r="G606" s="3">
        <f t="shared" si="99"/>
        <v>61.85</v>
      </c>
      <c r="H606" s="3">
        <f t="shared" si="99"/>
        <v>63.75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6</v>
      </c>
      <c r="D607" s="90">
        <v>5</v>
      </c>
      <c r="E607" s="90">
        <v>7</v>
      </c>
      <c r="F607" s="90">
        <v>5</v>
      </c>
      <c r="G607" s="90">
        <v>5</v>
      </c>
      <c r="H607" s="90">
        <v>6</v>
      </c>
      <c r="I607" s="108">
        <f>SUM(C556:H556)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0</v>
      </c>
      <c r="D608" s="5">
        <v>60</v>
      </c>
      <c r="E608" s="5">
        <v>81</v>
      </c>
      <c r="F608" s="3">
        <v>69.167000000000002</v>
      </c>
      <c r="G608" s="5">
        <v>60</v>
      </c>
      <c r="H608" s="5" t="s">
        <v>136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61"/>
      <c r="J609" s="40"/>
      <c r="L609" s="40"/>
      <c r="S609" s="75"/>
    </row>
    <row r="610" spans="1:19" ht="16.5" customHeight="1" x14ac:dyDescent="0.25">
      <c r="A610" s="1"/>
      <c r="B610" s="82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61"/>
      <c r="J610" s="40"/>
      <c r="L610" s="40"/>
      <c r="S610" s="75"/>
    </row>
    <row r="611" spans="1:19" ht="16.5" customHeight="1" x14ac:dyDescent="0.25">
      <c r="A611" s="97"/>
      <c r="B611" s="98" t="s">
        <v>107</v>
      </c>
      <c r="C611" s="100">
        <f t="shared" ref="C611:H611" si="100">0.25*C605+0.25*C608+0.25*C609+C610</f>
        <v>36.5</v>
      </c>
      <c r="D611" s="100">
        <f t="shared" si="100"/>
        <v>57.25</v>
      </c>
      <c r="E611" s="100">
        <f t="shared" si="100"/>
        <v>43.25</v>
      </c>
      <c r="F611" s="100">
        <f t="shared" si="100"/>
        <v>53.004250000000006</v>
      </c>
      <c r="G611" s="100">
        <f t="shared" si="100"/>
        <v>51.25</v>
      </c>
      <c r="H611" s="99" t="e">
        <f t="shared" si="100"/>
        <v>#VALUE!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108</v>
      </c>
      <c r="C612" s="104">
        <v>4</v>
      </c>
      <c r="D612" s="104">
        <v>5</v>
      </c>
      <c r="E612" s="104"/>
      <c r="F612" s="104">
        <v>4</v>
      </c>
      <c r="G612" s="104">
        <v>5</v>
      </c>
      <c r="H612" s="104"/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161</v>
      </c>
      <c r="C614" s="78" t="s">
        <v>143</v>
      </c>
      <c r="D614" s="78" t="s">
        <v>13</v>
      </c>
      <c r="E614" s="49" t="s">
        <v>14</v>
      </c>
      <c r="F614" s="49" t="s">
        <v>114</v>
      </c>
      <c r="G614" s="49" t="s">
        <v>162</v>
      </c>
      <c r="H614" s="49" t="s">
        <v>15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87.800000000000011</v>
      </c>
      <c r="D619" s="3">
        <f t="shared" si="101"/>
        <v>92.7</v>
      </c>
      <c r="E619" s="3">
        <f t="shared" si="101"/>
        <v>93.7</v>
      </c>
      <c r="F619" s="3">
        <f t="shared" si="101"/>
        <v>82.5</v>
      </c>
      <c r="G619" s="3">
        <f t="shared" si="101"/>
        <v>83.7</v>
      </c>
      <c r="H619" s="3">
        <f t="shared" si="101"/>
        <v>82.8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5">
        <f t="shared" ref="C623:H623" si="102">0.05*C615+0.1*C616+C617+0.4*C618+C621+0.25*C622</f>
        <v>86</v>
      </c>
      <c r="D623" s="5">
        <f t="shared" si="102"/>
        <v>90</v>
      </c>
      <c r="E623" s="3">
        <f t="shared" si="102"/>
        <v>92.25</v>
      </c>
      <c r="F623" s="3">
        <f t="shared" si="102"/>
        <v>81.650000000000006</v>
      </c>
      <c r="G623" s="3">
        <f t="shared" si="102"/>
        <v>82.95</v>
      </c>
      <c r="H623" s="3">
        <f t="shared" si="102"/>
        <v>81.5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7</v>
      </c>
      <c r="D624" s="90">
        <v>7</v>
      </c>
      <c r="E624" s="90">
        <v>7</v>
      </c>
      <c r="F624" s="90">
        <v>7</v>
      </c>
      <c r="G624" s="90">
        <v>6</v>
      </c>
      <c r="H624" s="90">
        <v>6</v>
      </c>
      <c r="I624" s="108">
        <f>SUM(C573:H573)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107</v>
      </c>
      <c r="C628" s="100">
        <f t="shared" ref="C628:H628" si="103">0.25*C622+0.25*C625+0.25*C626+C627</f>
        <v>44.25</v>
      </c>
      <c r="D628" s="100">
        <f t="shared" si="103"/>
        <v>70.75</v>
      </c>
      <c r="E628" s="100">
        <f t="shared" si="103"/>
        <v>23.5</v>
      </c>
      <c r="F628" s="99">
        <f t="shared" si="103"/>
        <v>85</v>
      </c>
      <c r="G628" s="99">
        <f t="shared" si="103"/>
        <v>20</v>
      </c>
      <c r="H628" s="99">
        <f t="shared" si="103"/>
        <v>78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108</v>
      </c>
      <c r="C629" s="103"/>
      <c r="D629" s="104">
        <v>6</v>
      </c>
      <c r="E629" s="104"/>
      <c r="F629" s="104">
        <v>7</v>
      </c>
      <c r="G629" s="104"/>
      <c r="H629" s="104">
        <v>6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109">
        <v>12837</v>
      </c>
      <c r="B631" s="48" t="s">
        <v>163</v>
      </c>
      <c r="C631" s="78" t="s">
        <v>113</v>
      </c>
      <c r="D631" s="78" t="s">
        <v>114</v>
      </c>
      <c r="E631" s="49" t="s">
        <v>103</v>
      </c>
      <c r="F631" s="49" t="s">
        <v>164</v>
      </c>
      <c r="G631" s="49" t="s">
        <v>118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69.56</v>
      </c>
      <c r="D636" s="3">
        <f t="shared" si="104"/>
        <v>62.6</v>
      </c>
      <c r="E636" s="3">
        <f t="shared" si="104"/>
        <v>55.900000000000006</v>
      </c>
      <c r="F636" s="3">
        <f t="shared" si="104"/>
        <v>64.5</v>
      </c>
      <c r="G636" s="3">
        <f t="shared" si="104"/>
        <v>58.2</v>
      </c>
      <c r="H636" s="5">
        <f t="shared" si="104"/>
        <v>63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72.497</v>
      </c>
      <c r="D640" s="3">
        <f t="shared" si="105"/>
        <v>66.349999999999994</v>
      </c>
      <c r="E640" s="3">
        <f t="shared" si="105"/>
        <v>66.7</v>
      </c>
      <c r="F640" s="3">
        <f t="shared" si="105"/>
        <v>65.150000000000006</v>
      </c>
      <c r="G640" s="3">
        <f t="shared" si="105"/>
        <v>63.849999999999994</v>
      </c>
      <c r="H640" s="3">
        <f t="shared" si="105"/>
        <v>63.800000000000004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5</v>
      </c>
      <c r="D641" s="90">
        <v>6</v>
      </c>
      <c r="E641" s="90">
        <v>6</v>
      </c>
      <c r="F641" s="90">
        <v>5</v>
      </c>
      <c r="G641" s="90">
        <v>5</v>
      </c>
      <c r="H641" s="90">
        <v>5</v>
      </c>
      <c r="I641" s="108">
        <f>SUM(C590:H590)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3"/>
      <c r="D642" s="5">
        <v>69</v>
      </c>
      <c r="E642" s="5">
        <v>53</v>
      </c>
      <c r="F642" s="5">
        <v>64</v>
      </c>
      <c r="G642" s="3">
        <v>62.542000000000002</v>
      </c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105</v>
      </c>
      <c r="C643" s="3"/>
      <c r="D643" s="5">
        <v>56</v>
      </c>
      <c r="E643" s="5">
        <v>30</v>
      </c>
      <c r="F643" s="5">
        <v>38</v>
      </c>
      <c r="G643" s="3">
        <v>53.917000000000002</v>
      </c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107</v>
      </c>
      <c r="C645" s="100">
        <f t="shared" ref="C645:H645" si="106">0.25*C639+0.25*C642+0.25*C643+C644</f>
        <v>19.25</v>
      </c>
      <c r="D645" s="100">
        <f t="shared" si="106"/>
        <v>68.5</v>
      </c>
      <c r="E645" s="99">
        <f t="shared" si="106"/>
        <v>58</v>
      </c>
      <c r="F645" s="113">
        <f t="shared" si="106"/>
        <v>49.75</v>
      </c>
      <c r="G645" s="100">
        <f t="shared" si="106"/>
        <v>64.564750000000004</v>
      </c>
      <c r="H645" s="100">
        <f t="shared" si="106"/>
        <v>16.25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108</v>
      </c>
      <c r="C646" s="103"/>
      <c r="D646" s="104">
        <v>6</v>
      </c>
      <c r="E646" s="104">
        <v>4</v>
      </c>
      <c r="F646" s="104">
        <v>4</v>
      </c>
      <c r="G646" s="104">
        <v>5</v>
      </c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109">
        <v>12840</v>
      </c>
      <c r="B648" s="48" t="s">
        <v>165</v>
      </c>
      <c r="C648" s="78" t="s">
        <v>17</v>
      </c>
      <c r="D648" s="78" t="s">
        <v>13</v>
      </c>
      <c r="E648" s="49" t="s">
        <v>103</v>
      </c>
      <c r="F648" s="49" t="s">
        <v>15</v>
      </c>
      <c r="G648" s="49" t="s">
        <v>155</v>
      </c>
      <c r="H648" s="49" t="s">
        <v>114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3">
        <f t="shared" ref="C653:H653" si="107">0.2*C649+0.2*C650+C651+0.5*C652</f>
        <v>78.8</v>
      </c>
      <c r="D653" s="3">
        <f t="shared" si="107"/>
        <v>82.9</v>
      </c>
      <c r="E653" s="3">
        <f t="shared" si="107"/>
        <v>86.3</v>
      </c>
      <c r="F653" s="5">
        <f t="shared" si="107"/>
        <v>63</v>
      </c>
      <c r="G653" s="3">
        <f t="shared" si="107"/>
        <v>85.2</v>
      </c>
      <c r="H653" s="3">
        <f t="shared" si="107"/>
        <v>73.300000000000011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79.849999999999994</v>
      </c>
      <c r="D657" s="3">
        <f t="shared" si="108"/>
        <v>79.600000000000009</v>
      </c>
      <c r="E657" s="3">
        <f t="shared" si="108"/>
        <v>86.5</v>
      </c>
      <c r="F657" s="3">
        <f t="shared" si="108"/>
        <v>59.35</v>
      </c>
      <c r="G657" s="3">
        <f t="shared" si="108"/>
        <v>82.65</v>
      </c>
      <c r="H657" s="3">
        <f t="shared" si="108"/>
        <v>76.3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7</v>
      </c>
      <c r="D658" s="90">
        <v>6</v>
      </c>
      <c r="E658" s="90">
        <v>7</v>
      </c>
      <c r="F658" s="90">
        <v>5</v>
      </c>
      <c r="G658" s="90">
        <v>7</v>
      </c>
      <c r="H658" s="90">
        <v>7</v>
      </c>
      <c r="I658" s="108">
        <f>SUM(C607:H607)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61"/>
      <c r="J660" s="40"/>
      <c r="L660" s="40"/>
      <c r="S660" s="75"/>
    </row>
    <row r="661" spans="1:19" ht="16.5" customHeight="1" x14ac:dyDescent="0.25">
      <c r="A661" s="1"/>
      <c r="B661" s="82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61"/>
      <c r="J661" s="40"/>
      <c r="L661" s="40"/>
      <c r="S661" s="75"/>
    </row>
    <row r="662" spans="1:19" ht="16.5" customHeight="1" x14ac:dyDescent="0.25">
      <c r="A662" s="97"/>
      <c r="B662" s="98" t="s">
        <v>107</v>
      </c>
      <c r="C662" s="99">
        <f t="shared" ref="C662:H662" si="109">0.25*C656+0.25*C659+0.25*C660+C661</f>
        <v>78</v>
      </c>
      <c r="D662" s="113">
        <f t="shared" si="109"/>
        <v>74.75</v>
      </c>
      <c r="E662" s="99">
        <f t="shared" si="109"/>
        <v>81</v>
      </c>
      <c r="F662" s="100">
        <f t="shared" si="109"/>
        <v>27.5</v>
      </c>
      <c r="G662" s="100">
        <f t="shared" si="109"/>
        <v>84.75</v>
      </c>
      <c r="H662" s="100">
        <f t="shared" si="109"/>
        <v>61.5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108</v>
      </c>
      <c r="C663" s="104">
        <v>7</v>
      </c>
      <c r="D663" s="104">
        <v>6</v>
      </c>
      <c r="E663" s="104">
        <v>7</v>
      </c>
      <c r="F663" s="103"/>
      <c r="G663" s="104">
        <v>7</v>
      </c>
      <c r="H663" s="104">
        <v>6</v>
      </c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166</v>
      </c>
      <c r="C665" s="78" t="s">
        <v>14</v>
      </c>
      <c r="D665" s="78" t="s">
        <v>114</v>
      </c>
      <c r="E665" s="49" t="s">
        <v>113</v>
      </c>
      <c r="F665" s="49" t="s">
        <v>15</v>
      </c>
      <c r="G665" s="49" t="s">
        <v>155</v>
      </c>
      <c r="H665" s="49" t="s">
        <v>128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68.7</v>
      </c>
      <c r="D670" s="3">
        <f t="shared" si="110"/>
        <v>68.800000000000011</v>
      </c>
      <c r="E670" s="3">
        <f t="shared" si="110"/>
        <v>73.2</v>
      </c>
      <c r="F670" s="3">
        <f t="shared" si="110"/>
        <v>62.1</v>
      </c>
      <c r="G670" s="3">
        <f t="shared" si="110"/>
        <v>78.400000000000006</v>
      </c>
      <c r="H670" s="3">
        <f t="shared" si="110"/>
        <v>51.300000000000004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76</v>
      </c>
      <c r="D674" s="3">
        <f t="shared" si="111"/>
        <v>72.05</v>
      </c>
      <c r="E674" s="3">
        <f t="shared" si="111"/>
        <v>71.099999999999994</v>
      </c>
      <c r="F674" s="3">
        <f t="shared" si="111"/>
        <v>64.25</v>
      </c>
      <c r="G674" s="3">
        <f t="shared" si="111"/>
        <v>75.849999999999994</v>
      </c>
      <c r="H674" s="3">
        <f t="shared" si="111"/>
        <v>56.900000000000006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6</v>
      </c>
      <c r="D675" s="90">
        <v>6</v>
      </c>
      <c r="E675" s="90">
        <v>7</v>
      </c>
      <c r="F675" s="90">
        <v>5</v>
      </c>
      <c r="G675" s="90">
        <v>6</v>
      </c>
      <c r="H675" s="90">
        <v>5</v>
      </c>
      <c r="I675" s="108">
        <f>SUM(C624:H624)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61"/>
      <c r="J678" s="40"/>
      <c r="L678" s="40"/>
      <c r="S678" s="75"/>
    </row>
    <row r="679" spans="1:19" ht="16.5" customHeight="1" x14ac:dyDescent="0.25">
      <c r="A679" s="97"/>
      <c r="B679" s="98" t="s">
        <v>107</v>
      </c>
      <c r="C679" s="99">
        <f t="shared" ref="C679:H679" si="112">0.25*C673+0.25*C676+0.25*C677+C678</f>
        <v>22</v>
      </c>
      <c r="D679" s="100">
        <f t="shared" si="112"/>
        <v>53.5</v>
      </c>
      <c r="E679" s="100">
        <f t="shared" si="112"/>
        <v>45.75</v>
      </c>
      <c r="F679" s="99">
        <f t="shared" si="112"/>
        <v>50</v>
      </c>
      <c r="G679" s="100">
        <f t="shared" si="112"/>
        <v>57.25</v>
      </c>
      <c r="H679" s="100">
        <f t="shared" si="112"/>
        <v>39.5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108</v>
      </c>
      <c r="C680" s="103"/>
      <c r="D680" s="104">
        <v>5</v>
      </c>
      <c r="E680" s="104"/>
      <c r="F680" s="104">
        <v>5</v>
      </c>
      <c r="G680" s="104">
        <v>5</v>
      </c>
      <c r="H680" s="104"/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76"/>
      <c r="B682" s="48" t="s">
        <v>167</v>
      </c>
      <c r="C682" s="78" t="s">
        <v>14</v>
      </c>
      <c r="D682" s="78" t="s">
        <v>114</v>
      </c>
      <c r="E682" s="49" t="s">
        <v>15</v>
      </c>
      <c r="F682" s="49" t="s">
        <v>149</v>
      </c>
      <c r="G682" s="49" t="s">
        <v>118</v>
      </c>
      <c r="H682" s="49" t="s">
        <v>12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83.1</v>
      </c>
      <c r="D687" s="3">
        <f t="shared" si="113"/>
        <v>87.1</v>
      </c>
      <c r="E687" s="3">
        <f t="shared" si="113"/>
        <v>81.400000000000006</v>
      </c>
      <c r="F687" s="3">
        <f t="shared" si="113"/>
        <v>85.6</v>
      </c>
      <c r="G687" s="3">
        <f t="shared" si="113"/>
        <v>77.900000000000006</v>
      </c>
      <c r="H687" s="3">
        <f t="shared" si="113"/>
        <v>84.9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82.75</v>
      </c>
      <c r="D691" s="3">
        <f t="shared" si="114"/>
        <v>83.100000000000009</v>
      </c>
      <c r="E691" s="3">
        <f t="shared" si="114"/>
        <v>80.95</v>
      </c>
      <c r="F691" s="3">
        <f t="shared" si="114"/>
        <v>85.6</v>
      </c>
      <c r="G691" s="3">
        <f t="shared" si="114"/>
        <v>78.400000000000006</v>
      </c>
      <c r="H691" s="3">
        <f t="shared" si="114"/>
        <v>79.349999999999994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7</v>
      </c>
      <c r="D692" s="90">
        <v>7</v>
      </c>
      <c r="E692" s="90">
        <v>7</v>
      </c>
      <c r="F692" s="90">
        <v>7</v>
      </c>
      <c r="G692" s="90">
        <v>6</v>
      </c>
      <c r="H692" s="90">
        <v>7</v>
      </c>
      <c r="I692" s="108">
        <f>SUM(C641:H641)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136</v>
      </c>
      <c r="I693" s="61"/>
      <c r="J693" s="40"/>
      <c r="L693" s="40"/>
      <c r="S693" s="75"/>
    </row>
    <row r="694" spans="1:19" ht="16.5" customHeight="1" x14ac:dyDescent="0.25">
      <c r="A694" s="1"/>
      <c r="B694" s="82" t="s">
        <v>105</v>
      </c>
      <c r="C694" s="3"/>
      <c r="D694" s="5">
        <v>54</v>
      </c>
      <c r="E694" s="5">
        <v>83</v>
      </c>
      <c r="F694" s="3"/>
      <c r="G694" s="3">
        <v>71.917000000000002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107</v>
      </c>
      <c r="C696" s="100">
        <f t="shared" ref="C696:H696" si="115">0.25*C690+0.25*C693+0.25*C694+C695</f>
        <v>18.25</v>
      </c>
      <c r="D696" s="99">
        <f t="shared" si="115"/>
        <v>75</v>
      </c>
      <c r="E696" s="99">
        <f t="shared" si="115"/>
        <v>80</v>
      </c>
      <c r="F696" s="100">
        <f t="shared" si="115"/>
        <v>21.75</v>
      </c>
      <c r="G696" s="100">
        <f t="shared" si="115"/>
        <v>78.180499999999995</v>
      </c>
      <c r="H696" s="99" t="e">
        <f t="shared" si="115"/>
        <v>#VALUE!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108</v>
      </c>
      <c r="C697" s="103"/>
      <c r="D697" s="104">
        <v>7</v>
      </c>
      <c r="E697" s="104"/>
      <c r="F697" s="103"/>
      <c r="G697" s="104">
        <v>6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76"/>
      <c r="B699" s="48" t="s">
        <v>168</v>
      </c>
      <c r="C699" s="78" t="s">
        <v>113</v>
      </c>
      <c r="D699" s="78" t="s">
        <v>114</v>
      </c>
      <c r="E699" s="49" t="s">
        <v>14</v>
      </c>
      <c r="F699" s="49" t="s">
        <v>169</v>
      </c>
      <c r="G699" s="49" t="s">
        <v>170</v>
      </c>
      <c r="H699" s="49" t="s">
        <v>130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77.400000000000006</v>
      </c>
      <c r="D704" s="3">
        <f t="shared" si="116"/>
        <v>65.5</v>
      </c>
      <c r="E704" s="3">
        <f t="shared" si="116"/>
        <v>63.8</v>
      </c>
      <c r="F704" s="3">
        <f t="shared" si="116"/>
        <v>72.5</v>
      </c>
      <c r="G704" s="3">
        <f t="shared" si="116"/>
        <v>72.8</v>
      </c>
      <c r="H704" s="3">
        <f t="shared" si="116"/>
        <v>60.900000000000006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78.45</v>
      </c>
      <c r="D708" s="5">
        <f t="shared" si="117"/>
        <v>70</v>
      </c>
      <c r="E708" s="3">
        <f t="shared" si="117"/>
        <v>76.349999999999994</v>
      </c>
      <c r="F708" s="3">
        <f t="shared" si="117"/>
        <v>66.55</v>
      </c>
      <c r="G708" s="3">
        <f t="shared" si="117"/>
        <v>73.3</v>
      </c>
      <c r="H708" s="3">
        <f t="shared" si="117"/>
        <v>67.7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6</v>
      </c>
      <c r="F709" s="90">
        <v>5</v>
      </c>
      <c r="G709" s="90">
        <v>6</v>
      </c>
      <c r="H709" s="90">
        <v>7</v>
      </c>
      <c r="I709" s="108">
        <f>SUM(C658:H658)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171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107</v>
      </c>
      <c r="C713" s="99">
        <f t="shared" ref="C713:H713" si="118">0.25*C707+0.25*C710+0.25*C711+C712</f>
        <v>61</v>
      </c>
      <c r="D713" s="99">
        <f t="shared" si="118"/>
        <v>56</v>
      </c>
      <c r="E713" s="99">
        <f t="shared" si="118"/>
        <v>22</v>
      </c>
      <c r="F713" s="100">
        <f t="shared" si="118"/>
        <v>62.5</v>
      </c>
      <c r="G713" s="99">
        <f t="shared" si="118"/>
        <v>71</v>
      </c>
      <c r="H713" s="99" t="e">
        <f t="shared" si="118"/>
        <v>#VALUE!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108</v>
      </c>
      <c r="C714" s="103"/>
      <c r="D714" s="104">
        <v>5</v>
      </c>
      <c r="E714" s="104"/>
      <c r="F714" s="104">
        <v>5</v>
      </c>
      <c r="G714" s="104">
        <v>6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172</v>
      </c>
      <c r="C716" s="78" t="s">
        <v>114</v>
      </c>
      <c r="D716" s="78" t="s">
        <v>113</v>
      </c>
      <c r="E716" s="49" t="s">
        <v>14</v>
      </c>
      <c r="F716" s="49" t="s">
        <v>17</v>
      </c>
      <c r="G716" s="49" t="s">
        <v>15</v>
      </c>
      <c r="H716" s="49" t="s">
        <v>118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81.400000000000006</v>
      </c>
      <c r="D721" s="3">
        <f t="shared" si="119"/>
        <v>83.8</v>
      </c>
      <c r="E721" s="3">
        <f t="shared" si="119"/>
        <v>75.5</v>
      </c>
      <c r="F721" s="3">
        <f t="shared" si="119"/>
        <v>59.6</v>
      </c>
      <c r="G721" s="3">
        <f t="shared" si="119"/>
        <v>75.599999999999994</v>
      </c>
      <c r="H721" s="3">
        <f t="shared" si="119"/>
        <v>77.7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3">
        <f t="shared" ref="C725:H725" si="120">0.05*C717+0.1*C718+C719+0.4*C720+C723+0.25*C724</f>
        <v>77.150000000000006</v>
      </c>
      <c r="D725" s="3">
        <f t="shared" si="120"/>
        <v>79.150000000000006</v>
      </c>
      <c r="E725" s="5">
        <f t="shared" si="120"/>
        <v>75</v>
      </c>
      <c r="F725" s="3">
        <f t="shared" si="120"/>
        <v>55.1</v>
      </c>
      <c r="G725" s="3">
        <f t="shared" si="120"/>
        <v>74.55</v>
      </c>
      <c r="H725" s="3">
        <f t="shared" si="120"/>
        <v>72.099999999999994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7</v>
      </c>
      <c r="D726" s="90">
        <v>7</v>
      </c>
      <c r="E726" s="90">
        <v>7</v>
      </c>
      <c r="F726" s="90">
        <v>5</v>
      </c>
      <c r="G726" s="90">
        <v>6</v>
      </c>
      <c r="H726" s="90">
        <v>5</v>
      </c>
      <c r="I726" s="108">
        <f>SUM(C675:H675)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5">
        <v>78</v>
      </c>
      <c r="D727" s="5">
        <v>82</v>
      </c>
      <c r="E727" s="134" t="s">
        <v>173</v>
      </c>
      <c r="F727" s="5">
        <v>70</v>
      </c>
      <c r="G727" s="5">
        <v>75</v>
      </c>
      <c r="H727" s="5">
        <v>58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18" t="s">
        <v>174</v>
      </c>
      <c r="J728" s="40"/>
      <c r="L728" s="40"/>
      <c r="S728" s="75"/>
    </row>
    <row r="729" spans="1:19" ht="16.5" customHeight="1" x14ac:dyDescent="0.25">
      <c r="A729" s="1"/>
      <c r="B729" s="82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61"/>
      <c r="J729" s="40"/>
      <c r="L729" s="40"/>
      <c r="S729" s="75"/>
    </row>
    <row r="730" spans="1:19" ht="16.5" customHeight="1" x14ac:dyDescent="0.25">
      <c r="A730" s="97"/>
      <c r="B730" s="98" t="s">
        <v>107</v>
      </c>
      <c r="C730" s="99">
        <f t="shared" ref="C730:H730" si="121">0.25*C724+0.25*C727+0.25*C728+C729</f>
        <v>57</v>
      </c>
      <c r="D730" s="99">
        <f t="shared" si="121"/>
        <v>41</v>
      </c>
      <c r="E730" s="100" t="e">
        <f t="shared" si="121"/>
        <v>#VALUE!</v>
      </c>
      <c r="F730" s="99">
        <f t="shared" si="121"/>
        <v>45</v>
      </c>
      <c r="G730" s="100">
        <f t="shared" si="121"/>
        <v>57.75</v>
      </c>
      <c r="H730" s="100">
        <f t="shared" si="121"/>
        <v>47.75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108</v>
      </c>
      <c r="C731" s="104">
        <v>5</v>
      </c>
      <c r="D731" s="135" t="s">
        <v>173</v>
      </c>
      <c r="E731" s="104"/>
      <c r="F731" s="104">
        <v>4</v>
      </c>
      <c r="G731" s="104">
        <v>5</v>
      </c>
      <c r="H731" s="104">
        <v>4</v>
      </c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175</v>
      </c>
      <c r="C733" s="78" t="s">
        <v>12</v>
      </c>
      <c r="D733" s="78" t="s">
        <v>13</v>
      </c>
      <c r="E733" s="49" t="s">
        <v>17</v>
      </c>
      <c r="F733" s="49" t="s">
        <v>14</v>
      </c>
      <c r="G733" s="49" t="s">
        <v>15</v>
      </c>
      <c r="H733" s="49" t="s">
        <v>155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56.8</v>
      </c>
      <c r="D738" s="3">
        <f t="shared" si="122"/>
        <v>54.400000000000006</v>
      </c>
      <c r="E738" s="3">
        <f t="shared" si="122"/>
        <v>45.9</v>
      </c>
      <c r="F738" s="3">
        <f t="shared" si="122"/>
        <v>27.1</v>
      </c>
      <c r="G738" s="5">
        <f t="shared" si="122"/>
        <v>53</v>
      </c>
      <c r="H738" s="3">
        <f t="shared" si="122"/>
        <v>58.300000000000004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50.2</v>
      </c>
      <c r="D742" s="3">
        <f t="shared" si="123"/>
        <v>47.3</v>
      </c>
      <c r="E742" s="3">
        <f t="shared" si="123"/>
        <v>39.450000000000003</v>
      </c>
      <c r="F742" s="3">
        <f t="shared" si="123"/>
        <v>23.35</v>
      </c>
      <c r="G742" s="3">
        <f t="shared" si="123"/>
        <v>52.5</v>
      </c>
      <c r="H742" s="3">
        <f t="shared" si="123"/>
        <v>58.050000000000004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4</v>
      </c>
      <c r="D743" s="90">
        <v>4</v>
      </c>
      <c r="E743" s="90">
        <v>4</v>
      </c>
      <c r="F743" s="90">
        <v>3</v>
      </c>
      <c r="G743" s="90">
        <v>4</v>
      </c>
      <c r="H743" s="90">
        <v>5</v>
      </c>
      <c r="I743" s="108">
        <f>SUM(C692:H692)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61"/>
      <c r="J745" s="40"/>
      <c r="L745" s="40"/>
      <c r="S745" s="75"/>
    </row>
    <row r="746" spans="1:19" ht="16.5" customHeight="1" x14ac:dyDescent="0.25">
      <c r="A746" s="1"/>
      <c r="B746" s="82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61"/>
      <c r="J746" s="40"/>
      <c r="L746" s="40"/>
      <c r="S746" s="75"/>
    </row>
    <row r="747" spans="1:19" ht="16.5" customHeight="1" x14ac:dyDescent="0.25">
      <c r="A747" s="97"/>
      <c r="B747" s="98" t="s">
        <v>107</v>
      </c>
      <c r="C747" s="99">
        <f t="shared" ref="C747:H747" si="124">0.25*C741+0.25*C744+0.25*C745+C746</f>
        <v>25</v>
      </c>
      <c r="D747" s="113">
        <f t="shared" si="124"/>
        <v>34.25</v>
      </c>
      <c r="E747" s="99">
        <f t="shared" si="124"/>
        <v>29</v>
      </c>
      <c r="F747" s="100">
        <f t="shared" si="124"/>
        <v>22.5</v>
      </c>
      <c r="G747" s="100">
        <f t="shared" si="124"/>
        <v>45.625</v>
      </c>
      <c r="H747" s="100">
        <f t="shared" si="124"/>
        <v>47.75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108</v>
      </c>
      <c r="C748" s="103"/>
      <c r="D748" s="104">
        <v>3</v>
      </c>
      <c r="E748" s="104">
        <v>2</v>
      </c>
      <c r="F748" s="104">
        <v>2</v>
      </c>
      <c r="G748" s="104">
        <v>4</v>
      </c>
      <c r="H748" s="104">
        <v>3</v>
      </c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176</v>
      </c>
      <c r="C750" s="78" t="s">
        <v>14</v>
      </c>
      <c r="D750" s="78" t="s">
        <v>114</v>
      </c>
      <c r="E750" s="49" t="s">
        <v>113</v>
      </c>
      <c r="F750" s="49" t="s">
        <v>15</v>
      </c>
      <c r="G750" s="49" t="s">
        <v>130</v>
      </c>
      <c r="H750" s="49" t="s">
        <v>155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48.900000000000006</v>
      </c>
      <c r="D755" s="3">
        <f t="shared" si="125"/>
        <v>28.400000000000002</v>
      </c>
      <c r="E755" s="3">
        <f t="shared" si="125"/>
        <v>23.6</v>
      </c>
      <c r="F755" s="3">
        <f t="shared" si="125"/>
        <v>47.2</v>
      </c>
      <c r="G755" s="3">
        <f t="shared" si="125"/>
        <v>31.1</v>
      </c>
      <c r="H755" s="3">
        <f t="shared" si="125"/>
        <v>49.2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51.5</v>
      </c>
      <c r="D759" s="3">
        <f t="shared" si="126"/>
        <v>35.900000000000006</v>
      </c>
      <c r="E759" s="3">
        <f t="shared" si="126"/>
        <v>23.650000000000002</v>
      </c>
      <c r="F759" s="3">
        <f t="shared" si="126"/>
        <v>49.8</v>
      </c>
      <c r="G759" s="3">
        <f t="shared" si="126"/>
        <v>33.150000000000006</v>
      </c>
      <c r="H759" s="3">
        <f t="shared" si="126"/>
        <v>46.5</v>
      </c>
      <c r="I759" s="61"/>
      <c r="J759" s="40"/>
      <c r="L759" s="40"/>
      <c r="S759" s="75"/>
    </row>
    <row r="760" spans="1:19" ht="16.5" customHeight="1" x14ac:dyDescent="0.25">
      <c r="A760" s="1"/>
      <c r="B760" s="82" t="s">
        <v>9</v>
      </c>
      <c r="C760" s="90">
        <v>4</v>
      </c>
      <c r="D760" s="90">
        <v>3</v>
      </c>
      <c r="E760" s="90">
        <v>2</v>
      </c>
      <c r="F760" s="90">
        <v>4</v>
      </c>
      <c r="G760" s="90">
        <v>3</v>
      </c>
      <c r="H760" s="90">
        <v>4</v>
      </c>
      <c r="I760" s="108">
        <f>SUM(C709:H709)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107</v>
      </c>
      <c r="C764" s="99">
        <f t="shared" ref="C764:H764" si="127">0.25*C758+0.25*C761+0.25*C762+C763</f>
        <v>11</v>
      </c>
      <c r="D764" s="100">
        <f t="shared" si="127"/>
        <v>46.75</v>
      </c>
      <c r="E764" s="100">
        <f t="shared" si="127"/>
        <v>25.5</v>
      </c>
      <c r="F764" s="100">
        <f t="shared" si="127"/>
        <v>48.25</v>
      </c>
      <c r="G764" s="100">
        <f t="shared" si="127"/>
        <v>42.75</v>
      </c>
      <c r="H764" s="100">
        <f t="shared" si="127"/>
        <v>50.5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108</v>
      </c>
      <c r="C765" s="103"/>
      <c r="D765" s="104">
        <v>4</v>
      </c>
      <c r="E765" s="104"/>
      <c r="F765" s="104">
        <v>4</v>
      </c>
      <c r="G765" s="104">
        <v>4</v>
      </c>
      <c r="H765" s="104">
        <v>5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177</v>
      </c>
      <c r="C767" s="78" t="s">
        <v>114</v>
      </c>
      <c r="D767" s="78" t="s">
        <v>13</v>
      </c>
      <c r="E767" s="49" t="s">
        <v>14</v>
      </c>
      <c r="F767" s="49" t="s">
        <v>130</v>
      </c>
      <c r="G767" s="49" t="s">
        <v>118</v>
      </c>
      <c r="H767" s="49" t="s">
        <v>15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77.5</v>
      </c>
      <c r="D772" s="3">
        <f t="shared" si="128"/>
        <v>69.400000000000006</v>
      </c>
      <c r="E772" s="3">
        <f t="shared" si="128"/>
        <v>71.099999999999994</v>
      </c>
      <c r="F772" s="3">
        <f t="shared" si="128"/>
        <v>65.2</v>
      </c>
      <c r="G772" s="3">
        <f t="shared" si="128"/>
        <v>84.6</v>
      </c>
      <c r="H772" s="3">
        <f t="shared" si="128"/>
        <v>62.2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77.550000000000011</v>
      </c>
      <c r="D776" s="3">
        <f t="shared" si="129"/>
        <v>74.5</v>
      </c>
      <c r="E776" s="3">
        <f t="shared" si="129"/>
        <v>78.300000000000011</v>
      </c>
      <c r="F776" s="3">
        <f t="shared" si="129"/>
        <v>61.400000000000006</v>
      </c>
      <c r="G776" s="3">
        <f t="shared" si="129"/>
        <v>79.2</v>
      </c>
      <c r="H776" s="3">
        <f t="shared" si="129"/>
        <v>58.900000000000006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6</v>
      </c>
      <c r="E777" s="90">
        <v>7</v>
      </c>
      <c r="F777" s="90">
        <v>6</v>
      </c>
      <c r="G777" s="90">
        <v>6</v>
      </c>
      <c r="H777" s="90">
        <v>5</v>
      </c>
      <c r="I777" s="108">
        <f>SUM(C726:H726)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61"/>
      <c r="J778" s="40"/>
      <c r="L778" s="40"/>
      <c r="S778" s="75"/>
    </row>
    <row r="779" spans="1:19" ht="16.5" customHeight="1" x14ac:dyDescent="0.25">
      <c r="A779" s="1"/>
      <c r="B779" s="82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61"/>
      <c r="J779" s="40"/>
      <c r="L779" s="40"/>
      <c r="S779" s="75"/>
    </row>
    <row r="780" spans="1:19" ht="16.5" customHeight="1" x14ac:dyDescent="0.25">
      <c r="A780" s="1"/>
      <c r="B780" s="82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61"/>
      <c r="J780" s="40"/>
      <c r="L780" s="40"/>
      <c r="S780" s="75"/>
    </row>
    <row r="781" spans="1:19" ht="16.5" customHeight="1" x14ac:dyDescent="0.25">
      <c r="A781" s="97"/>
      <c r="B781" s="98" t="s">
        <v>107</v>
      </c>
      <c r="C781" s="100">
        <f t="shared" ref="C781:H781" si="130">0.25*C775+0.25*C778+0.25*C779+C780</f>
        <v>53.25</v>
      </c>
      <c r="D781" s="100">
        <f t="shared" si="130"/>
        <v>51.5</v>
      </c>
      <c r="E781" s="99">
        <f t="shared" si="130"/>
        <v>21</v>
      </c>
      <c r="F781" s="100">
        <f t="shared" si="130"/>
        <v>56.75</v>
      </c>
      <c r="G781" s="100">
        <f t="shared" si="130"/>
        <v>73.25</v>
      </c>
      <c r="H781" s="100">
        <f t="shared" si="130"/>
        <v>13.75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108</v>
      </c>
      <c r="C782" s="104">
        <v>5</v>
      </c>
      <c r="D782" s="104">
        <v>4</v>
      </c>
      <c r="E782" s="104"/>
      <c r="F782" s="104">
        <v>5</v>
      </c>
      <c r="G782" s="104">
        <v>5</v>
      </c>
      <c r="H782" s="104"/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178</v>
      </c>
      <c r="C784" s="78" t="s">
        <v>103</v>
      </c>
      <c r="D784" s="78" t="s">
        <v>13</v>
      </c>
      <c r="E784" s="49" t="s">
        <v>17</v>
      </c>
      <c r="F784" s="49" t="s">
        <v>15</v>
      </c>
      <c r="G784" s="49" t="s">
        <v>155</v>
      </c>
      <c r="H784" s="49" t="s">
        <v>12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79.7</v>
      </c>
      <c r="D789" s="3">
        <f t="shared" si="131"/>
        <v>68.2</v>
      </c>
      <c r="E789" s="3">
        <f t="shared" si="131"/>
        <v>53.2</v>
      </c>
      <c r="F789" s="3">
        <f t="shared" si="131"/>
        <v>51.3</v>
      </c>
      <c r="G789" s="3">
        <f t="shared" si="131"/>
        <v>68.900000000000006</v>
      </c>
      <c r="H789" s="3">
        <f t="shared" si="131"/>
        <v>69.400000000000006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80.95</v>
      </c>
      <c r="D793" s="3">
        <f t="shared" si="132"/>
        <v>70.150000000000006</v>
      </c>
      <c r="E793" s="3">
        <f t="shared" si="132"/>
        <v>53.9</v>
      </c>
      <c r="F793" s="3">
        <f t="shared" si="132"/>
        <v>53.425000000000004</v>
      </c>
      <c r="G793" s="3">
        <f t="shared" si="132"/>
        <v>63.7</v>
      </c>
      <c r="H793" s="3">
        <f t="shared" si="132"/>
        <v>63.6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6</v>
      </c>
      <c r="D794" s="90">
        <v>6</v>
      </c>
      <c r="E794" s="90">
        <v>5</v>
      </c>
      <c r="F794" s="90">
        <v>4</v>
      </c>
      <c r="G794" s="90">
        <v>5</v>
      </c>
      <c r="H794" s="90">
        <v>6</v>
      </c>
      <c r="I794" s="108">
        <f>SUM(C743:H743)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61"/>
      <c r="J796" s="40"/>
      <c r="L796" s="40"/>
      <c r="S796" s="75"/>
    </row>
    <row r="797" spans="1:19" ht="16.5" customHeight="1" x14ac:dyDescent="0.25">
      <c r="A797" s="1"/>
      <c r="B797" s="82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61"/>
      <c r="J797" s="40"/>
      <c r="L797" s="40"/>
      <c r="S797" s="75"/>
    </row>
    <row r="798" spans="1:19" ht="16.5" customHeight="1" x14ac:dyDescent="0.25">
      <c r="A798" s="97"/>
      <c r="B798" s="98" t="s">
        <v>107</v>
      </c>
      <c r="C798" s="100">
        <f t="shared" ref="C798:H798" si="133">0.25*C792+0.25*C795+0.25*C796+C797</f>
        <v>66.75</v>
      </c>
      <c r="D798" s="113">
        <f t="shared" si="133"/>
        <v>53.5</v>
      </c>
      <c r="E798" s="100">
        <f t="shared" si="133"/>
        <v>50.5</v>
      </c>
      <c r="F798" s="100">
        <f t="shared" si="133"/>
        <v>63.875</v>
      </c>
      <c r="G798" s="99">
        <f t="shared" si="133"/>
        <v>61</v>
      </c>
      <c r="H798" s="100">
        <f t="shared" si="133"/>
        <v>35.5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108</v>
      </c>
      <c r="C799" s="104">
        <v>5</v>
      </c>
      <c r="D799" s="104">
        <v>4</v>
      </c>
      <c r="E799" s="104">
        <v>5</v>
      </c>
      <c r="F799" s="104">
        <v>5</v>
      </c>
      <c r="G799" s="104">
        <v>6</v>
      </c>
      <c r="H799" s="104"/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179</v>
      </c>
      <c r="C801" s="78" t="s">
        <v>12</v>
      </c>
      <c r="D801" s="78" t="s">
        <v>110</v>
      </c>
      <c r="E801" s="49" t="s">
        <v>13</v>
      </c>
      <c r="F801" s="49" t="s">
        <v>14</v>
      </c>
      <c r="G801" s="49" t="s">
        <v>180</v>
      </c>
      <c r="H801" s="49" t="s">
        <v>15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>
        <v>68</v>
      </c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63.1</v>
      </c>
      <c r="D806" s="3">
        <f t="shared" si="134"/>
        <v>72.900000000000006</v>
      </c>
      <c r="E806" s="3">
        <f t="shared" si="134"/>
        <v>81.7</v>
      </c>
      <c r="F806" s="3">
        <f t="shared" si="134"/>
        <v>70.8</v>
      </c>
      <c r="G806" s="3">
        <f t="shared" si="134"/>
        <v>77.900000000000006</v>
      </c>
      <c r="H806" s="3">
        <f t="shared" si="134"/>
        <v>73.400000000000006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62.5</v>
      </c>
      <c r="D810" s="3">
        <f t="shared" si="135"/>
        <v>72.25</v>
      </c>
      <c r="E810" s="3">
        <f t="shared" si="135"/>
        <v>82.95</v>
      </c>
      <c r="F810" s="3">
        <f t="shared" si="135"/>
        <v>73.3</v>
      </c>
      <c r="G810" s="3">
        <f t="shared" si="135"/>
        <v>77.2</v>
      </c>
      <c r="H810" s="3">
        <f t="shared" si="135"/>
        <v>71.3</v>
      </c>
      <c r="I810" s="61"/>
      <c r="J810" s="40"/>
      <c r="L810" s="40"/>
      <c r="S810" s="75"/>
    </row>
    <row r="811" spans="1:19" ht="16.5" customHeight="1" x14ac:dyDescent="0.25">
      <c r="A811" s="1"/>
      <c r="B811" s="89" t="s">
        <v>9</v>
      </c>
      <c r="C811" s="90">
        <v>6</v>
      </c>
      <c r="D811" s="90">
        <v>6</v>
      </c>
      <c r="E811" s="90">
        <v>7</v>
      </c>
      <c r="F811" s="90">
        <v>6</v>
      </c>
      <c r="G811" s="90">
        <v>7</v>
      </c>
      <c r="H811" s="90">
        <v>6</v>
      </c>
      <c r="I811" s="108">
        <f>SUM(C760:H760)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107</v>
      </c>
      <c r="C815" s="99">
        <f t="shared" ref="C815:H815" si="136">0.25*C809+0.25*C812+0.25*C813+C814</f>
        <v>29</v>
      </c>
      <c r="D815" s="100">
        <f t="shared" si="136"/>
        <v>60.75</v>
      </c>
      <c r="E815" s="100">
        <f t="shared" si="136"/>
        <v>47.25</v>
      </c>
      <c r="F815" s="99">
        <f t="shared" si="136"/>
        <v>58</v>
      </c>
      <c r="G815" s="100">
        <f t="shared" si="136"/>
        <v>74.5</v>
      </c>
      <c r="H815" s="100">
        <f t="shared" si="136"/>
        <v>69.25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108</v>
      </c>
      <c r="C816" s="103"/>
      <c r="D816" s="104">
        <v>5</v>
      </c>
      <c r="E816" s="104">
        <v>3</v>
      </c>
      <c r="F816" s="104">
        <v>5</v>
      </c>
      <c r="G816" s="104">
        <v>6</v>
      </c>
      <c r="H816" s="104"/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181</v>
      </c>
      <c r="C818" s="78" t="s">
        <v>113</v>
      </c>
      <c r="D818" s="78" t="s">
        <v>149</v>
      </c>
      <c r="E818" s="49" t="s">
        <v>103</v>
      </c>
      <c r="F818" s="49" t="s">
        <v>15</v>
      </c>
      <c r="G818" s="49" t="s">
        <v>116</v>
      </c>
      <c r="H818" s="49" t="s">
        <v>130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51.6</v>
      </c>
      <c r="D823" s="3">
        <f t="shared" si="137"/>
        <v>42.7</v>
      </c>
      <c r="E823" s="3">
        <f t="shared" si="137"/>
        <v>31.2</v>
      </c>
      <c r="F823" s="3">
        <f t="shared" si="137"/>
        <v>47.2</v>
      </c>
      <c r="G823" s="3">
        <f t="shared" si="137"/>
        <v>62.900000000000006</v>
      </c>
      <c r="H823" s="3">
        <f t="shared" si="137"/>
        <v>55.300000000000004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53.1</v>
      </c>
      <c r="D827" s="3">
        <f t="shared" si="138"/>
        <v>39.549999999999997</v>
      </c>
      <c r="E827" s="3">
        <f t="shared" si="138"/>
        <v>37.799999999999997</v>
      </c>
      <c r="F827" s="3">
        <f t="shared" si="138"/>
        <v>52.9</v>
      </c>
      <c r="G827" s="3">
        <f t="shared" si="138"/>
        <v>57.75</v>
      </c>
      <c r="H827" s="3">
        <f t="shared" si="138"/>
        <v>54.45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4</v>
      </c>
      <c r="D828" s="90">
        <v>3</v>
      </c>
      <c r="E828" s="90">
        <v>4</v>
      </c>
      <c r="F828" s="90">
        <v>4</v>
      </c>
      <c r="G828" s="90">
        <v>4</v>
      </c>
      <c r="H828" s="90">
        <v>5</v>
      </c>
      <c r="I828" s="108">
        <f>SUM(C777:H777)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83">
        <v>80</v>
      </c>
      <c r="I829" s="61"/>
      <c r="J829" s="40"/>
      <c r="L829" s="40"/>
      <c r="S829" s="75"/>
    </row>
    <row r="830" spans="1:19" ht="16.5" customHeight="1" x14ac:dyDescent="0.25">
      <c r="A830" s="1"/>
      <c r="B830" s="82" t="s">
        <v>105</v>
      </c>
      <c r="C830" s="3"/>
      <c r="D830" s="5"/>
      <c r="E830" s="5">
        <v>22</v>
      </c>
      <c r="F830" s="5">
        <v>50</v>
      </c>
      <c r="G830" s="5">
        <v>72</v>
      </c>
      <c r="H830" s="83">
        <v>65</v>
      </c>
      <c r="I830" s="61"/>
      <c r="J830" s="40"/>
      <c r="L830" s="40"/>
      <c r="S830" s="75"/>
    </row>
    <row r="831" spans="1:19" ht="16.5" customHeight="1" x14ac:dyDescent="0.25">
      <c r="A831" s="1"/>
      <c r="B831" s="82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61"/>
      <c r="J831" s="40"/>
      <c r="L831" s="40"/>
      <c r="S831" s="75"/>
    </row>
    <row r="832" spans="1:19" ht="16.5" customHeight="1" x14ac:dyDescent="0.25">
      <c r="A832" s="97"/>
      <c r="B832" s="98" t="s">
        <v>107</v>
      </c>
      <c r="C832" s="100">
        <f>0.25*C826+0.25*C829+0.25*C830+C831</f>
        <v>32.25</v>
      </c>
      <c r="D832" s="100">
        <f>0.25*D826+0.25*D829+0.25*D830+D831</f>
        <v>8.75</v>
      </c>
      <c r="E832" s="100">
        <f>0.25*E826+0.25*E829+0.25*E830+E831</f>
        <v>45.5</v>
      </c>
      <c r="F832" s="99">
        <f>0.25*F826+0.25*F829+0.25*F830+F831</f>
        <v>61</v>
      </c>
      <c r="G832" s="99">
        <v>71</v>
      </c>
      <c r="H832" s="100">
        <f>0.25*H826+0.25*G829+0.25*G830+H831</f>
        <v>67.25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108</v>
      </c>
      <c r="C833" s="103"/>
      <c r="D833" s="104"/>
      <c r="E833" s="104">
        <v>4</v>
      </c>
      <c r="F833" s="104">
        <v>5</v>
      </c>
      <c r="G833" s="104">
        <v>5</v>
      </c>
      <c r="H833" s="104">
        <v>5</v>
      </c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182</v>
      </c>
      <c r="C835" s="78" t="s">
        <v>110</v>
      </c>
      <c r="D835" s="78" t="s">
        <v>113</v>
      </c>
      <c r="E835" s="49" t="s">
        <v>14</v>
      </c>
      <c r="F835" s="49" t="s">
        <v>12</v>
      </c>
      <c r="G835" s="49" t="s">
        <v>15</v>
      </c>
      <c r="H835" s="49" t="s">
        <v>16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39">0.2*C836+0.2*C837+C838+0.5*C839</f>
        <v>79.8</v>
      </c>
      <c r="D840" s="3">
        <f t="shared" si="139"/>
        <v>85.6</v>
      </c>
      <c r="E840" s="5">
        <f t="shared" si="139"/>
        <v>71</v>
      </c>
      <c r="F840" s="5">
        <f t="shared" si="139"/>
        <v>84</v>
      </c>
      <c r="G840" s="3">
        <f t="shared" si="139"/>
        <v>64.800000000000011</v>
      </c>
      <c r="H840" s="3">
        <f t="shared" si="139"/>
        <v>82.1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0">0.05*C836+0.1*C837+C838+0.4*C839+C842+0.25*C843</f>
        <v>75.400000000000006</v>
      </c>
      <c r="D844" s="3">
        <f t="shared" si="140"/>
        <v>81.5</v>
      </c>
      <c r="E844" s="3">
        <f t="shared" si="140"/>
        <v>74.75</v>
      </c>
      <c r="F844" s="3">
        <f t="shared" si="140"/>
        <v>78.25</v>
      </c>
      <c r="G844" s="3">
        <f t="shared" si="140"/>
        <v>64.300000000000011</v>
      </c>
      <c r="H844" s="3">
        <f t="shared" si="140"/>
        <v>81.150000000000006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7</v>
      </c>
      <c r="E845" s="90">
        <v>6</v>
      </c>
      <c r="F845" s="90">
        <v>7</v>
      </c>
      <c r="G845" s="90">
        <v>6</v>
      </c>
      <c r="H845" s="90">
        <v>6</v>
      </c>
      <c r="I845" s="108">
        <f>SUM(C794:H794)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61"/>
      <c r="J846" s="40"/>
      <c r="L846" s="40"/>
      <c r="S846" s="75"/>
    </row>
    <row r="847" spans="1:19" ht="16.5" customHeight="1" x14ac:dyDescent="0.25">
      <c r="A847" s="1"/>
      <c r="B847" s="82" t="s">
        <v>105</v>
      </c>
      <c r="C847" s="5">
        <v>62</v>
      </c>
      <c r="D847" s="5">
        <v>84</v>
      </c>
      <c r="E847" s="5"/>
      <c r="F847" s="3"/>
      <c r="G847" s="5"/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106</v>
      </c>
      <c r="C848" s="5">
        <v>19</v>
      </c>
      <c r="D848" s="5"/>
      <c r="E848" s="5"/>
      <c r="F848" s="3"/>
      <c r="G848" s="5"/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107</v>
      </c>
      <c r="C849" s="100">
        <f t="shared" ref="C849:H849" si="141">0.25*C843+0.25*C846+0.25*C847+C848</f>
        <v>69.25</v>
      </c>
      <c r="D849" s="100">
        <f t="shared" si="141"/>
        <v>59.5</v>
      </c>
      <c r="E849" s="100">
        <f t="shared" si="141"/>
        <v>19.25</v>
      </c>
      <c r="F849" s="100">
        <f t="shared" si="141"/>
        <v>40.25</v>
      </c>
      <c r="G849" s="99">
        <f t="shared" si="141"/>
        <v>15</v>
      </c>
      <c r="H849" s="100">
        <f t="shared" si="141"/>
        <v>20.75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108</v>
      </c>
      <c r="C850" s="104">
        <v>6</v>
      </c>
      <c r="D850" s="104"/>
      <c r="E850" s="104"/>
      <c r="F850" s="103"/>
      <c r="G850" s="104"/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19">
        <v>12871</v>
      </c>
      <c r="B852" s="48" t="s">
        <v>183</v>
      </c>
      <c r="C852" s="78" t="s">
        <v>114</v>
      </c>
      <c r="D852" s="78" t="s">
        <v>113</v>
      </c>
      <c r="E852" s="49" t="s">
        <v>14</v>
      </c>
      <c r="F852" s="49" t="s">
        <v>15</v>
      </c>
      <c r="G852" s="49" t="s">
        <v>155</v>
      </c>
      <c r="H852" s="49" t="s">
        <v>128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2">0.2*C853+0.2*C854+C855+0.5*C856</f>
        <v>86.2</v>
      </c>
      <c r="D857" s="3">
        <f t="shared" si="142"/>
        <v>92.2</v>
      </c>
      <c r="E857" s="3">
        <f t="shared" si="142"/>
        <v>80.900000000000006</v>
      </c>
      <c r="F857" s="3">
        <f t="shared" si="142"/>
        <v>75.599999999999994</v>
      </c>
      <c r="G857" s="5">
        <f t="shared" si="142"/>
        <v>93</v>
      </c>
      <c r="H857" s="3">
        <f t="shared" si="142"/>
        <v>72.099999999999994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3">0.05*C853+0.1*C854+C855+0.4*C856+C859+0.25*C860</f>
        <v>85.65</v>
      </c>
      <c r="D861" s="3">
        <f t="shared" si="143"/>
        <v>93.5</v>
      </c>
      <c r="E861" s="3">
        <f t="shared" si="143"/>
        <v>89.6</v>
      </c>
      <c r="F861" s="3">
        <f t="shared" si="143"/>
        <v>77.875</v>
      </c>
      <c r="G861" s="3">
        <f t="shared" si="143"/>
        <v>90.600000000000009</v>
      </c>
      <c r="H861" s="3">
        <f t="shared" si="143"/>
        <v>77.05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7</v>
      </c>
      <c r="D862" s="90">
        <v>7</v>
      </c>
      <c r="E862" s="90">
        <v>7</v>
      </c>
      <c r="F862" s="90">
        <v>6</v>
      </c>
      <c r="G862" s="90">
        <v>7</v>
      </c>
      <c r="H862" s="90">
        <v>7</v>
      </c>
      <c r="I862" s="108">
        <f>SUM(C811:H811)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61"/>
      <c r="J865" s="40"/>
      <c r="L865" s="40"/>
      <c r="S865" s="75"/>
    </row>
    <row r="866" spans="1:19" ht="16.5" customHeight="1" x14ac:dyDescent="0.25">
      <c r="A866" s="97"/>
      <c r="B866" s="98" t="s">
        <v>107</v>
      </c>
      <c r="C866" s="99">
        <f t="shared" ref="C866:H866" si="144">0.25*C860+0.25*C863+0.25*C864+C865</f>
        <v>81</v>
      </c>
      <c r="D866" s="100">
        <f t="shared" si="144"/>
        <v>69.75</v>
      </c>
      <c r="E866" s="100">
        <f t="shared" si="144"/>
        <v>24.25</v>
      </c>
      <c r="F866" s="99">
        <f t="shared" si="144"/>
        <v>82</v>
      </c>
      <c r="G866" s="100">
        <f t="shared" si="144"/>
        <v>90.25</v>
      </c>
      <c r="H866" s="99">
        <f t="shared" si="144"/>
        <v>43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108</v>
      </c>
      <c r="C867" s="104">
        <v>7</v>
      </c>
      <c r="D867" s="104"/>
      <c r="E867" s="104"/>
      <c r="F867" s="104">
        <v>7</v>
      </c>
      <c r="G867" s="104">
        <v>7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184</v>
      </c>
      <c r="C869" s="78" t="s">
        <v>143</v>
      </c>
      <c r="D869" s="78" t="s">
        <v>13</v>
      </c>
      <c r="E869" s="49" t="s">
        <v>14</v>
      </c>
      <c r="F869" s="49" t="s">
        <v>17</v>
      </c>
      <c r="G869" s="49" t="s">
        <v>15</v>
      </c>
      <c r="H869" s="49" t="s">
        <v>118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5">0.2*C870+0.2*C871+C872+0.5*C873</f>
        <v>71.900000000000006</v>
      </c>
      <c r="D874" s="3">
        <f t="shared" si="145"/>
        <v>66.099999999999994</v>
      </c>
      <c r="E874" s="3">
        <f t="shared" si="145"/>
        <v>74.300000000000011</v>
      </c>
      <c r="F874" s="3">
        <f t="shared" si="145"/>
        <v>59.1</v>
      </c>
      <c r="G874" s="3">
        <f t="shared" si="145"/>
        <v>68.3</v>
      </c>
      <c r="H874" s="3">
        <f t="shared" si="145"/>
        <v>79.099999999999994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6">0.05*C870+0.1*C871+C872+0.4*C873+C876+0.25*C877</f>
        <v>70.3</v>
      </c>
      <c r="D878" s="3">
        <f t="shared" si="146"/>
        <v>68.05</v>
      </c>
      <c r="E878" s="3">
        <f t="shared" si="146"/>
        <v>79.25</v>
      </c>
      <c r="F878" s="3">
        <f t="shared" si="146"/>
        <v>60.45</v>
      </c>
      <c r="G878" s="3">
        <f t="shared" si="146"/>
        <v>72.924999999999997</v>
      </c>
      <c r="H878" s="3">
        <f t="shared" si="146"/>
        <v>74.3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6</v>
      </c>
      <c r="D879" s="90">
        <v>5</v>
      </c>
      <c r="E879" s="90">
        <v>6</v>
      </c>
      <c r="F879" s="90">
        <v>6</v>
      </c>
      <c r="G879" s="90">
        <v>6</v>
      </c>
      <c r="H879" s="90">
        <v>6</v>
      </c>
      <c r="I879" s="108">
        <f>SUM(C828:H828)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107</v>
      </c>
      <c r="C883" s="100">
        <f t="shared" ref="C883:H883" si="147">0.25*C877+0.25*C880+0.25*C881+C882</f>
        <v>36.5</v>
      </c>
      <c r="D883" s="113">
        <f t="shared" si="147"/>
        <v>42.25</v>
      </c>
      <c r="E883" s="100">
        <f t="shared" si="147"/>
        <v>21.75</v>
      </c>
      <c r="F883" s="100">
        <f t="shared" si="147"/>
        <v>53.75</v>
      </c>
      <c r="G883" s="100">
        <f t="shared" si="147"/>
        <v>71.75</v>
      </c>
      <c r="H883" s="100">
        <f t="shared" si="147"/>
        <v>64.75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108</v>
      </c>
      <c r="C884" s="103"/>
      <c r="D884" s="104">
        <v>3</v>
      </c>
      <c r="E884" s="104"/>
      <c r="F884" s="104">
        <v>5</v>
      </c>
      <c r="G884" s="104">
        <v>6</v>
      </c>
      <c r="H884" s="104">
        <v>4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109">
        <v>12880</v>
      </c>
      <c r="B886" s="48" t="s">
        <v>185</v>
      </c>
      <c r="C886" s="78" t="s">
        <v>14</v>
      </c>
      <c r="D886" s="78" t="s">
        <v>113</v>
      </c>
      <c r="E886" s="49" t="s">
        <v>114</v>
      </c>
      <c r="F886" s="49" t="s">
        <v>130</v>
      </c>
      <c r="G886" s="49" t="s">
        <v>15</v>
      </c>
      <c r="H886" s="49" t="s">
        <v>118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67.7</v>
      </c>
      <c r="D891" s="3">
        <f t="shared" si="148"/>
        <v>62.800000000000004</v>
      </c>
      <c r="E891" s="3">
        <f t="shared" si="148"/>
        <v>59.3</v>
      </c>
      <c r="F891" s="3">
        <f t="shared" si="148"/>
        <v>59.2</v>
      </c>
      <c r="G891" s="3">
        <f t="shared" si="148"/>
        <v>52.5</v>
      </c>
      <c r="H891" s="5">
        <f t="shared" si="148"/>
        <v>64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67.75</v>
      </c>
      <c r="D895" s="3">
        <f t="shared" si="149"/>
        <v>65.55</v>
      </c>
      <c r="E895" s="3">
        <f t="shared" si="149"/>
        <v>61.8</v>
      </c>
      <c r="F895" s="3">
        <f t="shared" si="149"/>
        <v>54.150000000000006</v>
      </c>
      <c r="G895" s="3">
        <f t="shared" si="149"/>
        <v>49.35</v>
      </c>
      <c r="H895" s="3">
        <f t="shared" si="149"/>
        <v>56.75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6</v>
      </c>
      <c r="E896" s="90">
        <v>5</v>
      </c>
      <c r="F896" s="90">
        <v>5</v>
      </c>
      <c r="G896" s="90">
        <v>4</v>
      </c>
      <c r="H896" s="90">
        <v>4</v>
      </c>
      <c r="I896" s="108">
        <f>SUM(C845:H845)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61"/>
      <c r="J897" s="40"/>
      <c r="L897" s="40"/>
      <c r="S897" s="75"/>
    </row>
    <row r="898" spans="1:19" ht="16.5" customHeight="1" x14ac:dyDescent="0.25">
      <c r="A898" s="1"/>
      <c r="B898" s="82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61"/>
      <c r="J898" s="40"/>
      <c r="L898" s="40"/>
      <c r="S898" s="75"/>
    </row>
    <row r="899" spans="1:19" ht="16.5" customHeight="1" x14ac:dyDescent="0.25">
      <c r="A899" s="1"/>
      <c r="B899" s="82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61"/>
      <c r="J899" s="40"/>
      <c r="L899" s="40"/>
      <c r="S899" s="75"/>
    </row>
    <row r="900" spans="1:19" ht="16.5" customHeight="1" x14ac:dyDescent="0.25">
      <c r="A900" s="97"/>
      <c r="B900" s="98" t="s">
        <v>107</v>
      </c>
      <c r="C900" s="100">
        <f t="shared" ref="C900:H900" si="150">0.25*C894+0.25*C897+0.25*C898+C899</f>
        <v>16.75</v>
      </c>
      <c r="D900" s="100">
        <f t="shared" si="150"/>
        <v>40.25</v>
      </c>
      <c r="E900" s="100">
        <f t="shared" si="150"/>
        <v>44.25</v>
      </c>
      <c r="F900" s="100">
        <f t="shared" si="150"/>
        <v>39.5</v>
      </c>
      <c r="G900" s="100">
        <f t="shared" si="150"/>
        <v>12.5</v>
      </c>
      <c r="H900" s="100">
        <f t="shared" si="150"/>
        <v>48.75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108</v>
      </c>
      <c r="C901" s="103"/>
      <c r="D901" s="104"/>
      <c r="E901" s="104">
        <v>4</v>
      </c>
      <c r="F901" s="104">
        <v>3</v>
      </c>
      <c r="G901" s="104"/>
      <c r="H901" s="104">
        <v>3</v>
      </c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76"/>
      <c r="B903" s="48" t="s">
        <v>186</v>
      </c>
      <c r="C903" s="78" t="s">
        <v>113</v>
      </c>
      <c r="D903" s="78" t="s">
        <v>114</v>
      </c>
      <c r="E903" s="49" t="s">
        <v>15</v>
      </c>
      <c r="F903" s="49" t="s">
        <v>130</v>
      </c>
      <c r="G903" s="49" t="s">
        <v>14</v>
      </c>
      <c r="H903" s="49" t="s">
        <v>116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62.800000000000004</v>
      </c>
      <c r="D908" s="3">
        <f t="shared" si="151"/>
        <v>67.099999999999994</v>
      </c>
      <c r="E908" s="3">
        <f t="shared" si="151"/>
        <v>50.8</v>
      </c>
      <c r="F908" s="3">
        <f t="shared" si="151"/>
        <v>56.7</v>
      </c>
      <c r="G908" s="3">
        <f t="shared" si="151"/>
        <v>53.3</v>
      </c>
      <c r="H908" s="3">
        <f t="shared" si="151"/>
        <v>76.2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63.25</v>
      </c>
      <c r="D912" s="3">
        <f t="shared" si="152"/>
        <v>71.400000000000006</v>
      </c>
      <c r="E912" s="3">
        <f t="shared" si="152"/>
        <v>54.55</v>
      </c>
      <c r="F912" s="3">
        <f t="shared" si="152"/>
        <v>61.2</v>
      </c>
      <c r="G912" s="3">
        <f t="shared" si="152"/>
        <v>58.5</v>
      </c>
      <c r="H912" s="3">
        <f t="shared" si="152"/>
        <v>74.7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6</v>
      </c>
      <c r="D913" s="90">
        <v>6</v>
      </c>
      <c r="E913" s="90">
        <v>5</v>
      </c>
      <c r="F913" s="90">
        <v>6</v>
      </c>
      <c r="G913" s="90">
        <v>5</v>
      </c>
      <c r="H913" s="90">
        <v>6</v>
      </c>
      <c r="I913" s="108">
        <f>SUM(C862:H862)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61"/>
      <c r="J916" s="40"/>
      <c r="L916" s="40"/>
      <c r="S916" s="75"/>
    </row>
    <row r="917" spans="1:19" ht="16.5" customHeight="1" x14ac:dyDescent="0.25">
      <c r="A917" s="97"/>
      <c r="B917" s="98" t="s">
        <v>107</v>
      </c>
      <c r="C917" s="99">
        <f t="shared" ref="C917:H917" si="153">0.25*C911+0.25*C914+0.25*C915+C916</f>
        <v>36</v>
      </c>
      <c r="D917" s="100">
        <f t="shared" si="153"/>
        <v>47.5</v>
      </c>
      <c r="E917" s="100">
        <f t="shared" si="153"/>
        <v>44.25</v>
      </c>
      <c r="F917" s="100">
        <f t="shared" si="153"/>
        <v>51.25</v>
      </c>
      <c r="G917" s="100">
        <f t="shared" si="153"/>
        <v>44.25</v>
      </c>
      <c r="H917" s="100">
        <f t="shared" si="153"/>
        <v>57.5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108</v>
      </c>
      <c r="C918" s="103"/>
      <c r="D918" s="104">
        <v>4</v>
      </c>
      <c r="E918" s="104">
        <v>4</v>
      </c>
      <c r="F918" s="104">
        <v>5</v>
      </c>
      <c r="G918" s="104">
        <v>4</v>
      </c>
      <c r="H918" s="104">
        <v>5</v>
      </c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187</v>
      </c>
      <c r="C920" s="78" t="s">
        <v>110</v>
      </c>
      <c r="D920" s="78" t="s">
        <v>12</v>
      </c>
      <c r="E920" s="49" t="s">
        <v>113</v>
      </c>
      <c r="F920" s="49" t="s">
        <v>15</v>
      </c>
      <c r="G920" s="49" t="s">
        <v>169</v>
      </c>
      <c r="H920" s="49" t="s">
        <v>14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43.5</v>
      </c>
      <c r="D925" s="3">
        <f t="shared" si="154"/>
        <v>49.8</v>
      </c>
      <c r="E925" s="3">
        <f t="shared" si="154"/>
        <v>49.2</v>
      </c>
      <c r="F925" s="3">
        <f t="shared" si="154"/>
        <v>49.2</v>
      </c>
      <c r="G925" s="5">
        <f t="shared" si="154"/>
        <v>58</v>
      </c>
      <c r="H925" s="3">
        <f t="shared" si="154"/>
        <v>24.400000000000002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43.05</v>
      </c>
      <c r="D929" s="3">
        <f t="shared" si="155"/>
        <v>47.15</v>
      </c>
      <c r="E929" s="3">
        <f t="shared" si="155"/>
        <v>53.300000000000004</v>
      </c>
      <c r="F929" s="3">
        <f t="shared" si="155"/>
        <v>51.800000000000004</v>
      </c>
      <c r="G929" s="3">
        <f t="shared" si="155"/>
        <v>54.150000000000006</v>
      </c>
      <c r="H929" s="3">
        <f t="shared" si="155"/>
        <v>26.8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3</v>
      </c>
      <c r="D930" s="90">
        <v>4</v>
      </c>
      <c r="E930" s="90">
        <v>5</v>
      </c>
      <c r="F930" s="90">
        <v>4</v>
      </c>
      <c r="G930" s="90">
        <v>4</v>
      </c>
      <c r="H930" s="90">
        <v>2</v>
      </c>
      <c r="I930" s="108">
        <f>SUM(C879:H879)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107</v>
      </c>
      <c r="C934" s="100">
        <f t="shared" ref="C934:H934" si="156">0.25*C928+0.25*C931+0.25*C932+C933</f>
        <v>33.5</v>
      </c>
      <c r="D934" s="99">
        <f t="shared" si="156"/>
        <v>33</v>
      </c>
      <c r="E934" s="100">
        <f t="shared" si="156"/>
        <v>34.25</v>
      </c>
      <c r="F934" s="100">
        <f t="shared" si="156"/>
        <v>13.75</v>
      </c>
      <c r="G934" s="100">
        <f t="shared" si="156"/>
        <v>47.75</v>
      </c>
      <c r="H934" s="100">
        <f t="shared" si="156"/>
        <v>28.75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108</v>
      </c>
      <c r="C935" s="104">
        <v>3</v>
      </c>
      <c r="D935" s="104"/>
      <c r="E935" s="104"/>
      <c r="F935" s="103"/>
      <c r="G935" s="104">
        <v>3</v>
      </c>
      <c r="H935" s="104">
        <v>3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76"/>
      <c r="B937" s="48" t="s">
        <v>188</v>
      </c>
      <c r="C937" s="78" t="s">
        <v>103</v>
      </c>
      <c r="D937" s="78" t="s">
        <v>17</v>
      </c>
      <c r="E937" s="49" t="s">
        <v>114</v>
      </c>
      <c r="F937" s="49" t="s">
        <v>15</v>
      </c>
      <c r="G937" s="49" t="s">
        <v>13</v>
      </c>
      <c r="H937" s="49" t="s">
        <v>16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97.9</v>
      </c>
      <c r="D942" s="3">
        <f t="shared" si="157"/>
        <v>83.1</v>
      </c>
      <c r="E942" s="3">
        <f t="shared" si="157"/>
        <v>85.9</v>
      </c>
      <c r="F942" s="3">
        <f t="shared" si="157"/>
        <v>71.599999999999994</v>
      </c>
      <c r="G942" s="3">
        <f t="shared" si="157"/>
        <v>90.7</v>
      </c>
      <c r="H942" s="3">
        <f t="shared" si="157"/>
        <v>80.400000000000006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08">
        <f>SUM(C892:H892)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97.4</v>
      </c>
      <c r="D946" s="3">
        <f t="shared" si="158"/>
        <v>85.35</v>
      </c>
      <c r="E946" s="3">
        <f t="shared" si="158"/>
        <v>84.45</v>
      </c>
      <c r="F946" s="3">
        <f t="shared" si="158"/>
        <v>71.5</v>
      </c>
      <c r="G946" s="3">
        <f t="shared" si="158"/>
        <v>93.35</v>
      </c>
      <c r="H946" s="3">
        <f t="shared" si="158"/>
        <v>82.300000000000011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7</v>
      </c>
      <c r="D947" s="90">
        <v>7</v>
      </c>
      <c r="E947" s="90">
        <v>7</v>
      </c>
      <c r="F947" s="90">
        <v>6</v>
      </c>
      <c r="G947" s="90">
        <v>7</v>
      </c>
      <c r="H947" s="90">
        <v>6</v>
      </c>
      <c r="I947" s="108">
        <f>SUM(C896:H896)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61"/>
      <c r="J948" s="40"/>
      <c r="L948" s="40"/>
      <c r="S948" s="75"/>
    </row>
    <row r="949" spans="1:19" ht="16.5" customHeight="1" x14ac:dyDescent="0.25">
      <c r="A949" s="1"/>
      <c r="B949" s="82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61"/>
      <c r="J949" s="40"/>
      <c r="L949" s="40"/>
      <c r="S949" s="75"/>
    </row>
    <row r="950" spans="1:19" ht="16.5" customHeight="1" x14ac:dyDescent="0.25">
      <c r="A950" s="1"/>
      <c r="B950" s="82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61"/>
      <c r="J950" s="40"/>
      <c r="L950" s="40"/>
      <c r="S950" s="75"/>
    </row>
    <row r="951" spans="1:19" ht="16.5" customHeight="1" x14ac:dyDescent="0.25">
      <c r="A951" s="97"/>
      <c r="B951" s="98" t="s">
        <v>107</v>
      </c>
      <c r="C951" s="99">
        <f t="shared" ref="C951:H951" si="159">0.25*C945+0.25*C948+0.25*C949+C950</f>
        <v>86</v>
      </c>
      <c r="D951" s="100">
        <f t="shared" si="159"/>
        <v>81.75</v>
      </c>
      <c r="E951" s="100">
        <f t="shared" si="159"/>
        <v>85.25</v>
      </c>
      <c r="F951" s="100">
        <f t="shared" si="159"/>
        <v>17.5</v>
      </c>
      <c r="G951" s="100">
        <f t="shared" si="159"/>
        <v>72.25</v>
      </c>
      <c r="H951" s="99">
        <f t="shared" si="159"/>
        <v>22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108</v>
      </c>
      <c r="C952" s="104">
        <v>7</v>
      </c>
      <c r="D952" s="104">
        <v>7</v>
      </c>
      <c r="E952" s="104">
        <v>7</v>
      </c>
      <c r="F952" s="103"/>
      <c r="G952" s="104">
        <v>6</v>
      </c>
      <c r="H952" s="104"/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189</v>
      </c>
      <c r="C954" s="78" t="s">
        <v>12</v>
      </c>
      <c r="D954" s="78" t="s">
        <v>13</v>
      </c>
      <c r="E954" s="49" t="s">
        <v>110</v>
      </c>
      <c r="F954" s="49" t="s">
        <v>16</v>
      </c>
      <c r="G954" s="49" t="s">
        <v>15</v>
      </c>
      <c r="H954" s="49" t="s">
        <v>103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74.3</v>
      </c>
      <c r="D959" s="3">
        <f t="shared" si="160"/>
        <v>79.300000000000011</v>
      </c>
      <c r="E959" s="3">
        <f t="shared" si="160"/>
        <v>64.8</v>
      </c>
      <c r="F959" s="3">
        <f t="shared" si="160"/>
        <v>63.1</v>
      </c>
      <c r="G959" s="3">
        <f t="shared" si="160"/>
        <v>65.8</v>
      </c>
      <c r="H959" s="5">
        <f t="shared" si="160"/>
        <v>77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71.900000000000006</v>
      </c>
      <c r="D963" s="3">
        <f t="shared" si="161"/>
        <v>86.1</v>
      </c>
      <c r="E963" s="3">
        <f t="shared" si="161"/>
        <v>64.95</v>
      </c>
      <c r="F963" s="3">
        <f t="shared" si="161"/>
        <v>64.599999999999994</v>
      </c>
      <c r="G963" s="3">
        <f t="shared" si="161"/>
        <v>68.974999999999994</v>
      </c>
      <c r="H963" s="3">
        <f t="shared" si="161"/>
        <v>83.8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7</v>
      </c>
      <c r="E964" s="90">
        <v>6</v>
      </c>
      <c r="F964" s="90">
        <v>5</v>
      </c>
      <c r="G964" s="90">
        <v>6</v>
      </c>
      <c r="H964" s="90">
        <v>7</v>
      </c>
      <c r="I964" s="108">
        <f>SUM(C913:H913)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107</v>
      </c>
      <c r="C968" s="100">
        <f t="shared" ref="C968:H968" si="162">0.25*C962+0.25*C965+0.25*C966+C967</f>
        <v>35.75</v>
      </c>
      <c r="D968" s="100">
        <f t="shared" si="162"/>
        <v>68.5</v>
      </c>
      <c r="E968" s="100">
        <f t="shared" si="162"/>
        <v>64.75</v>
      </c>
      <c r="F968" s="100">
        <f t="shared" si="162"/>
        <v>19.5</v>
      </c>
      <c r="G968" s="100">
        <f t="shared" si="162"/>
        <v>77.625</v>
      </c>
      <c r="H968" s="100">
        <f t="shared" si="162"/>
        <v>76.5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108</v>
      </c>
      <c r="C969" s="103"/>
      <c r="D969" s="104">
        <v>5</v>
      </c>
      <c r="E969" s="104">
        <v>5</v>
      </c>
      <c r="F969" s="103"/>
      <c r="G969" s="104">
        <v>6</v>
      </c>
      <c r="H969" s="104">
        <v>7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190</v>
      </c>
      <c r="C971" s="78" t="s">
        <v>12</v>
      </c>
      <c r="D971" s="78" t="s">
        <v>113</v>
      </c>
      <c r="E971" s="49" t="s">
        <v>114</v>
      </c>
      <c r="F971" s="49" t="s">
        <v>14</v>
      </c>
      <c r="G971" s="49" t="s">
        <v>169</v>
      </c>
      <c r="H971" s="49" t="s">
        <v>15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65.900000000000006</v>
      </c>
      <c r="D976" s="5">
        <f t="shared" si="163"/>
        <v>81</v>
      </c>
      <c r="E976" s="3">
        <f t="shared" si="163"/>
        <v>71.3</v>
      </c>
      <c r="F976" s="5">
        <f t="shared" si="163"/>
        <v>65</v>
      </c>
      <c r="G976" s="3">
        <f t="shared" si="163"/>
        <v>70.400000000000006</v>
      </c>
      <c r="H976" s="3">
        <f t="shared" si="163"/>
        <v>62.6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67.400000000000006</v>
      </c>
      <c r="H979" s="5">
        <v>65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65.5</v>
      </c>
      <c r="D980" s="3">
        <f t="shared" si="164"/>
        <v>82.6</v>
      </c>
      <c r="E980" s="3">
        <f t="shared" si="164"/>
        <v>72.55</v>
      </c>
      <c r="F980" s="3">
        <f t="shared" si="164"/>
        <v>72.849999999999994</v>
      </c>
      <c r="G980" s="3">
        <f t="shared" si="164"/>
        <v>68.650000000000006</v>
      </c>
      <c r="H980" s="3">
        <f t="shared" si="164"/>
        <v>64.55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6</v>
      </c>
      <c r="D981" s="90">
        <v>7</v>
      </c>
      <c r="E981" s="90">
        <v>6</v>
      </c>
      <c r="F981" s="90">
        <v>6</v>
      </c>
      <c r="G981" s="90">
        <v>5</v>
      </c>
      <c r="H981" s="90">
        <v>6</v>
      </c>
      <c r="I981" s="108">
        <f>SUM(C930:H930)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65.542000000000002</v>
      </c>
      <c r="H982" s="5"/>
      <c r="I982" s="61"/>
      <c r="J982" s="40"/>
      <c r="L982" s="40"/>
      <c r="S982" s="75"/>
    </row>
    <row r="983" spans="1:19" ht="16.5" customHeight="1" x14ac:dyDescent="0.25">
      <c r="A983" s="1"/>
      <c r="B983" s="82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61"/>
      <c r="J983" s="40"/>
      <c r="L983" s="40"/>
      <c r="S983" s="75"/>
    </row>
    <row r="984" spans="1:19" ht="16.5" customHeight="1" x14ac:dyDescent="0.25">
      <c r="A984" s="1"/>
      <c r="B984" s="82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61"/>
      <c r="J984" s="40"/>
      <c r="L984" s="40"/>
      <c r="S984" s="75"/>
    </row>
    <row r="985" spans="1:19" ht="16.5" customHeight="1" x14ac:dyDescent="0.25">
      <c r="A985" s="97"/>
      <c r="B985" s="98" t="s">
        <v>107</v>
      </c>
      <c r="C985" s="99">
        <f t="shared" ref="C985:H985" si="165">0.25*C979+0.25*C982+0.25*C983+C984</f>
        <v>35</v>
      </c>
      <c r="D985" s="100">
        <f t="shared" si="165"/>
        <v>45.25</v>
      </c>
      <c r="E985" s="99">
        <f t="shared" si="165"/>
        <v>56</v>
      </c>
      <c r="F985" s="100">
        <f t="shared" si="165"/>
        <v>50.5</v>
      </c>
      <c r="G985" s="100">
        <f t="shared" si="165"/>
        <v>48.238000000000007</v>
      </c>
      <c r="H985" s="100">
        <f t="shared" si="165"/>
        <v>16.25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108</v>
      </c>
      <c r="C986" s="103"/>
      <c r="D986" s="104"/>
      <c r="E986" s="104">
        <v>5</v>
      </c>
      <c r="F986" s="104">
        <v>5</v>
      </c>
      <c r="G986" s="104">
        <v>4</v>
      </c>
      <c r="H986" s="104"/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109">
        <v>12934</v>
      </c>
      <c r="B988" s="48" t="s">
        <v>191</v>
      </c>
      <c r="C988" s="78" t="s">
        <v>15</v>
      </c>
      <c r="D988" s="78" t="s">
        <v>14</v>
      </c>
      <c r="E988" s="49" t="s">
        <v>149</v>
      </c>
      <c r="F988" s="49" t="s">
        <v>113</v>
      </c>
      <c r="G988" s="49" t="s">
        <v>169</v>
      </c>
      <c r="H988" s="49" t="s">
        <v>130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74.7</v>
      </c>
      <c r="D993" s="3">
        <f t="shared" si="166"/>
        <v>68.900000000000006</v>
      </c>
      <c r="E993" s="5">
        <f t="shared" si="166"/>
        <v>76</v>
      </c>
      <c r="F993" s="3">
        <f t="shared" si="166"/>
        <v>86.6</v>
      </c>
      <c r="G993" s="3">
        <f t="shared" si="166"/>
        <v>70.599999999999994</v>
      </c>
      <c r="H993" s="3">
        <f t="shared" si="166"/>
        <v>81.5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74.650000000000006</v>
      </c>
      <c r="D997" s="3">
        <f t="shared" si="167"/>
        <v>77.400000000000006</v>
      </c>
      <c r="E997" s="3">
        <f t="shared" si="167"/>
        <v>77.100000000000009</v>
      </c>
      <c r="F997" s="3">
        <f t="shared" si="167"/>
        <v>86.25</v>
      </c>
      <c r="G997" s="3">
        <f t="shared" si="167"/>
        <v>69.75</v>
      </c>
      <c r="H997" s="3">
        <f t="shared" si="167"/>
        <v>78.150000000000006</v>
      </c>
      <c r="I997" s="61"/>
      <c r="J997" s="40"/>
      <c r="L997" s="40"/>
      <c r="S997" s="75"/>
    </row>
    <row r="998" spans="1:19" ht="16.5" customHeight="1" x14ac:dyDescent="0.25">
      <c r="A998" s="112"/>
      <c r="B998" s="89" t="s">
        <v>9</v>
      </c>
      <c r="C998" s="136"/>
      <c r="D998" s="90">
        <v>6</v>
      </c>
      <c r="E998" s="90">
        <v>6</v>
      </c>
      <c r="F998" s="90">
        <v>7</v>
      </c>
      <c r="G998" s="90">
        <v>5</v>
      </c>
      <c r="H998" s="90">
        <v>7</v>
      </c>
      <c r="I998" s="108">
        <f>SUM(C947:H947)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61"/>
      <c r="J999" s="40"/>
      <c r="L999" s="40"/>
      <c r="S999" s="75"/>
    </row>
    <row r="1000" spans="1:19" ht="16.5" customHeight="1" x14ac:dyDescent="0.25">
      <c r="A1000" s="1"/>
      <c r="B1000" s="82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107</v>
      </c>
      <c r="C1002" s="99">
        <f t="shared" ref="C1002:H1002" si="168">0.25*C996+0.25*C999+0.25*C1000+C1001</f>
        <v>75</v>
      </c>
      <c r="D1002" s="100">
        <f t="shared" si="168"/>
        <v>18.5</v>
      </c>
      <c r="E1002" s="99">
        <f t="shared" si="168"/>
        <v>20</v>
      </c>
      <c r="F1002" s="100">
        <f t="shared" si="168"/>
        <v>43.75</v>
      </c>
      <c r="G1002" s="100">
        <f t="shared" si="168"/>
        <v>77.5</v>
      </c>
      <c r="H1002" s="100">
        <f t="shared" si="168"/>
        <v>79.5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108</v>
      </c>
      <c r="C1003" s="104">
        <v>6</v>
      </c>
      <c r="D1003" s="104"/>
      <c r="E1003" s="104"/>
      <c r="F1003" s="103"/>
      <c r="G1003" s="104">
        <v>6</v>
      </c>
      <c r="H1003" s="104">
        <v>7</v>
      </c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192</v>
      </c>
      <c r="C1005" s="78" t="s">
        <v>13</v>
      </c>
      <c r="D1005" s="78" t="s">
        <v>114</v>
      </c>
      <c r="E1005" s="49" t="s">
        <v>113</v>
      </c>
      <c r="F1005" s="49" t="s">
        <v>14</v>
      </c>
      <c r="G1005" s="49" t="s">
        <v>111</v>
      </c>
      <c r="H1005" s="49" t="s">
        <v>153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50.1</v>
      </c>
      <c r="D1010" s="3">
        <f t="shared" si="169"/>
        <v>45.2</v>
      </c>
      <c r="E1010" s="3">
        <f t="shared" si="169"/>
        <v>63.2</v>
      </c>
      <c r="F1010" s="3">
        <f t="shared" si="169"/>
        <v>56.5</v>
      </c>
      <c r="G1010" s="5">
        <f t="shared" si="169"/>
        <v>63</v>
      </c>
      <c r="H1010" s="5">
        <f t="shared" si="169"/>
        <v>50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55.400000000000006</v>
      </c>
      <c r="D1014" s="3">
        <f t="shared" si="170"/>
        <v>50.400000000000006</v>
      </c>
      <c r="E1014" s="3">
        <f t="shared" si="170"/>
        <v>59.55</v>
      </c>
      <c r="F1014" s="3">
        <f t="shared" si="170"/>
        <v>55.7</v>
      </c>
      <c r="G1014" s="3">
        <f t="shared" si="170"/>
        <v>58.55</v>
      </c>
      <c r="H1014" s="3">
        <f t="shared" si="170"/>
        <v>49.150000000000006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4</v>
      </c>
      <c r="D1015" s="90">
        <v>5</v>
      </c>
      <c r="E1015" s="90">
        <v>5</v>
      </c>
      <c r="F1015" s="90">
        <v>4</v>
      </c>
      <c r="G1015" s="90">
        <v>5</v>
      </c>
      <c r="H1015" s="90">
        <v>4</v>
      </c>
      <c r="I1015" s="108">
        <f>SUM(C964:H964)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107</v>
      </c>
      <c r="C1019" s="100">
        <f t="shared" ref="C1019:H1019" si="171">0.25*C1013+0.25*C1016+0.25*C1017+C1018</f>
        <v>36.5</v>
      </c>
      <c r="D1019" s="100">
        <f t="shared" si="171"/>
        <v>54.5</v>
      </c>
      <c r="E1019" s="100">
        <f t="shared" si="171"/>
        <v>30.25</v>
      </c>
      <c r="F1019" s="100">
        <f t="shared" si="171"/>
        <v>44.25</v>
      </c>
      <c r="G1019" s="100">
        <f t="shared" si="171"/>
        <v>13.25</v>
      </c>
      <c r="H1019" s="100">
        <f t="shared" si="171"/>
        <v>11.25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108</v>
      </c>
      <c r="C1020" s="104">
        <v>3</v>
      </c>
      <c r="D1020" s="104">
        <v>5</v>
      </c>
      <c r="E1020" s="104"/>
      <c r="F1020" s="104">
        <v>4</v>
      </c>
      <c r="G1020" s="104"/>
      <c r="H1020" s="104"/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110" t="s">
        <v>193</v>
      </c>
      <c r="C1022" s="78" t="s">
        <v>113</v>
      </c>
      <c r="D1022" s="78" t="s">
        <v>114</v>
      </c>
      <c r="E1022" s="49" t="s">
        <v>15</v>
      </c>
      <c r="F1022" s="49" t="s">
        <v>118</v>
      </c>
      <c r="G1022" s="49" t="s">
        <v>14</v>
      </c>
      <c r="H1022" s="49" t="s">
        <v>130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61.800000000000004</v>
      </c>
      <c r="D1027" s="5">
        <f t="shared" si="172"/>
        <v>67</v>
      </c>
      <c r="E1027" s="3">
        <f t="shared" si="172"/>
        <v>51.400000000000006</v>
      </c>
      <c r="F1027" s="3">
        <f t="shared" si="172"/>
        <v>66.300000000000011</v>
      </c>
      <c r="G1027" s="5">
        <f t="shared" si="172"/>
        <v>59</v>
      </c>
      <c r="H1027" s="3">
        <f t="shared" si="172"/>
        <v>56.6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45.25</v>
      </c>
      <c r="D1031" s="3">
        <f t="shared" si="173"/>
        <v>63.25</v>
      </c>
      <c r="E1031" s="3">
        <f t="shared" si="173"/>
        <v>47.55</v>
      </c>
      <c r="F1031" s="3">
        <f t="shared" si="173"/>
        <v>61.5</v>
      </c>
      <c r="G1031" s="3">
        <f t="shared" si="173"/>
        <v>55.35</v>
      </c>
      <c r="H1031" s="3">
        <f t="shared" si="173"/>
        <v>50.2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4</v>
      </c>
      <c r="D1032" s="90">
        <v>6</v>
      </c>
      <c r="E1032" s="90">
        <v>4</v>
      </c>
      <c r="F1032" s="90">
        <v>5</v>
      </c>
      <c r="G1032" s="90">
        <v>4</v>
      </c>
      <c r="H1032" s="90">
        <v>5</v>
      </c>
      <c r="I1032" s="108">
        <f>SUM(C981:H981)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107</v>
      </c>
      <c r="C1036" s="100">
        <f t="shared" ref="C1036:H1036" si="174">0.25*C1030+0.25*C1033+0.25*C1034+C1035</f>
        <v>1.75</v>
      </c>
      <c r="D1036" s="100">
        <f t="shared" si="174"/>
        <v>36.5</v>
      </c>
      <c r="E1036" s="100">
        <f t="shared" si="174"/>
        <v>35.75</v>
      </c>
      <c r="F1036" s="100">
        <f t="shared" si="174"/>
        <v>16.5</v>
      </c>
      <c r="G1036" s="99">
        <f t="shared" si="174"/>
        <v>46</v>
      </c>
      <c r="H1036" s="100">
        <f t="shared" si="174"/>
        <v>22.75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108</v>
      </c>
      <c r="C1037" s="103"/>
      <c r="D1037" s="104">
        <v>3</v>
      </c>
      <c r="E1037" s="104">
        <v>4</v>
      </c>
      <c r="F1037" s="103"/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76"/>
      <c r="B1039" s="48" t="s">
        <v>194</v>
      </c>
      <c r="C1039" s="78" t="s">
        <v>14</v>
      </c>
      <c r="D1039" s="78" t="s">
        <v>114</v>
      </c>
      <c r="E1039" s="49" t="s">
        <v>113</v>
      </c>
      <c r="F1039" s="49" t="s">
        <v>155</v>
      </c>
      <c r="G1039" s="49" t="s">
        <v>13</v>
      </c>
      <c r="H1039" s="49" t="s">
        <v>15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57.1</v>
      </c>
      <c r="D1044" s="3">
        <f t="shared" si="175"/>
        <v>64.3</v>
      </c>
      <c r="E1044" s="5">
        <f t="shared" si="175"/>
        <v>73</v>
      </c>
      <c r="F1044" s="3">
        <f t="shared" si="175"/>
        <v>71.099999999999994</v>
      </c>
      <c r="G1044" s="3">
        <f t="shared" si="175"/>
        <v>51.5</v>
      </c>
      <c r="H1044" s="3">
        <f t="shared" si="175"/>
        <v>53.400000000000006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59.7</v>
      </c>
      <c r="D1048" s="3">
        <f t="shared" si="176"/>
        <v>65.2</v>
      </c>
      <c r="E1048" s="3">
        <f t="shared" si="176"/>
        <v>69.650000000000006</v>
      </c>
      <c r="F1048" s="3">
        <f t="shared" si="176"/>
        <v>67.099999999999994</v>
      </c>
      <c r="G1048" s="3">
        <f t="shared" si="176"/>
        <v>59.85</v>
      </c>
      <c r="H1048" s="3">
        <f t="shared" si="176"/>
        <v>53.2</v>
      </c>
      <c r="I1048" s="61"/>
      <c r="J1048" s="40"/>
      <c r="L1048" s="40"/>
      <c r="S1048" s="75"/>
    </row>
    <row r="1049" spans="1:19" ht="16.5" customHeight="1" x14ac:dyDescent="0.25">
      <c r="A1049" s="1"/>
      <c r="B1049" s="82" t="s">
        <v>9</v>
      </c>
      <c r="C1049" s="90">
        <v>5</v>
      </c>
      <c r="D1049" s="90">
        <v>6</v>
      </c>
      <c r="E1049" s="90">
        <v>6</v>
      </c>
      <c r="F1049" s="90">
        <v>5</v>
      </c>
      <c r="G1049" s="90">
        <v>5</v>
      </c>
      <c r="H1049" s="90">
        <v>5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107</v>
      </c>
      <c r="C1053" s="100">
        <f t="shared" ref="C1053:H1053" si="177">0.25*C1047+0.25*C1050+0.25*C1051+C1052</f>
        <v>14.25</v>
      </c>
      <c r="D1053" s="100">
        <f t="shared" si="177"/>
        <v>54.75</v>
      </c>
      <c r="E1053" s="100">
        <f t="shared" si="177"/>
        <v>33.25</v>
      </c>
      <c r="F1053" s="99">
        <f t="shared" si="177"/>
        <v>62</v>
      </c>
      <c r="G1053" s="99">
        <f t="shared" si="177"/>
        <v>46</v>
      </c>
      <c r="H1053" s="100">
        <f t="shared" si="177"/>
        <v>41.5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108</v>
      </c>
      <c r="C1054" s="103"/>
      <c r="D1054" s="104">
        <v>5</v>
      </c>
      <c r="E1054" s="104"/>
      <c r="F1054" s="104">
        <v>5</v>
      </c>
      <c r="G1054" s="104">
        <v>3</v>
      </c>
      <c r="H1054" s="104">
        <v>4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110" t="s">
        <v>195</v>
      </c>
      <c r="C1056" s="78" t="s">
        <v>152</v>
      </c>
      <c r="D1056" s="78" t="s">
        <v>151</v>
      </c>
      <c r="E1056" s="49" t="s">
        <v>13</v>
      </c>
      <c r="F1056" s="49" t="s">
        <v>118</v>
      </c>
      <c r="G1056" s="49" t="s">
        <v>15</v>
      </c>
      <c r="H1056" s="49" t="s">
        <v>114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85.7</v>
      </c>
      <c r="D1061" s="3">
        <f t="shared" si="178"/>
        <v>71.900000000000006</v>
      </c>
      <c r="E1061" s="3">
        <f t="shared" si="178"/>
        <v>74.599999999999994</v>
      </c>
      <c r="F1061" s="3">
        <f t="shared" si="178"/>
        <v>83.3</v>
      </c>
      <c r="G1061" s="3">
        <f t="shared" si="178"/>
        <v>72.599999999999994</v>
      </c>
      <c r="H1061" s="5">
        <f t="shared" si="178"/>
        <v>76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5">
        <f t="shared" ref="C1065:H1065" si="179">0.05*C1057+0.1*C1058+C1059+0.4*C1060+C1063+0.25*C1064</f>
        <v>87</v>
      </c>
      <c r="D1065" s="3">
        <f t="shared" si="179"/>
        <v>76.75</v>
      </c>
      <c r="E1065" s="3">
        <f t="shared" si="179"/>
        <v>78.5</v>
      </c>
      <c r="F1065" s="3">
        <f t="shared" si="179"/>
        <v>83.75</v>
      </c>
      <c r="G1065" s="5">
        <f t="shared" si="179"/>
        <v>74</v>
      </c>
      <c r="H1065" s="3">
        <f t="shared" si="179"/>
        <v>78.25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7</v>
      </c>
      <c r="D1066" s="90">
        <v>7</v>
      </c>
      <c r="E1066" s="90">
        <v>6</v>
      </c>
      <c r="F1066" s="90">
        <v>6</v>
      </c>
      <c r="G1066" s="90">
        <v>6</v>
      </c>
      <c r="H1066" s="90">
        <v>7</v>
      </c>
      <c r="I1066" s="108">
        <f>SUM(C1015:H1015)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107</v>
      </c>
      <c r="C1070" s="100">
        <f t="shared" ref="C1070:H1070" si="180">0.25*C1064+0.25*C1067+0.25*C1068+C1069</f>
        <v>79.5</v>
      </c>
      <c r="D1070" s="99">
        <f t="shared" si="180"/>
        <v>79</v>
      </c>
      <c r="E1070" s="113">
        <f t="shared" si="180"/>
        <v>81.25</v>
      </c>
      <c r="F1070" s="99">
        <f t="shared" si="180"/>
        <v>82</v>
      </c>
      <c r="G1070" s="99">
        <f t="shared" si="180"/>
        <v>20</v>
      </c>
      <c r="H1070" s="100">
        <f t="shared" si="180"/>
        <v>59.5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108</v>
      </c>
      <c r="C1071" s="104">
        <v>7</v>
      </c>
      <c r="D1071" s="104">
        <v>7</v>
      </c>
      <c r="E1071" s="104">
        <v>7</v>
      </c>
      <c r="F1071" s="104">
        <v>6</v>
      </c>
      <c r="G1071" s="104"/>
      <c r="H1071" s="104">
        <v>5</v>
      </c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0" t="s">
        <v>196</v>
      </c>
      <c r="C1073" s="78" t="s">
        <v>12</v>
      </c>
      <c r="D1073" s="78" t="s">
        <v>110</v>
      </c>
      <c r="E1073" s="49" t="s">
        <v>15</v>
      </c>
      <c r="F1073" s="49" t="s">
        <v>111</v>
      </c>
      <c r="G1073" s="49" t="s">
        <v>13</v>
      </c>
      <c r="H1073" s="49" t="s">
        <v>103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59.7</v>
      </c>
      <c r="D1078" s="3">
        <f t="shared" si="181"/>
        <v>74.8</v>
      </c>
      <c r="E1078" s="3">
        <f t="shared" si="181"/>
        <v>64.8</v>
      </c>
      <c r="F1078" s="3">
        <f t="shared" si="181"/>
        <v>84.8</v>
      </c>
      <c r="G1078" s="3">
        <f t="shared" si="181"/>
        <v>47.6</v>
      </c>
      <c r="H1078" s="3">
        <f t="shared" si="181"/>
        <v>51.1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5">
        <f t="shared" ref="C1082:H1082" si="182">0.05*C1074+0.1*C1075+C1076+0.4*C1077+C1080+0.25*C1081</f>
        <v>61</v>
      </c>
      <c r="D1082" s="3">
        <f t="shared" si="182"/>
        <v>78.05</v>
      </c>
      <c r="E1082" s="3">
        <f t="shared" si="182"/>
        <v>67.599999999999994</v>
      </c>
      <c r="F1082" s="3">
        <f t="shared" si="182"/>
        <v>83.65</v>
      </c>
      <c r="G1082" s="3">
        <f t="shared" si="182"/>
        <v>56.3</v>
      </c>
      <c r="H1082" s="5">
        <f t="shared" si="182"/>
        <v>63</v>
      </c>
      <c r="I1082" s="61"/>
      <c r="J1082" s="40"/>
      <c r="L1082" s="40"/>
      <c r="S1082" s="75"/>
    </row>
    <row r="1083" spans="1:19" ht="16.5" customHeight="1" x14ac:dyDescent="0.25">
      <c r="A1083" s="93"/>
      <c r="B1083" s="137" t="s">
        <v>9</v>
      </c>
      <c r="C1083" s="129">
        <v>6</v>
      </c>
      <c r="D1083" s="129">
        <v>7</v>
      </c>
      <c r="E1083" s="129">
        <v>6</v>
      </c>
      <c r="F1083" s="129">
        <v>6</v>
      </c>
      <c r="G1083" s="129">
        <v>5</v>
      </c>
      <c r="H1083" s="129">
        <v>5</v>
      </c>
      <c r="I1083" s="108">
        <f>SUM(C1032:H1032)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105</v>
      </c>
      <c r="C1085" s="138"/>
      <c r="D1085" s="124">
        <v>66</v>
      </c>
      <c r="E1085" s="124">
        <v>73</v>
      </c>
      <c r="F1085" s="138"/>
      <c r="G1085" s="124">
        <v>31</v>
      </c>
      <c r="H1085" s="124">
        <v>31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107</v>
      </c>
      <c r="C1087" s="100">
        <f t="shared" ref="C1087:H1087" si="183">0.25*C1081+0.25*C1084+0.25*C1085+C1086</f>
        <v>17.25</v>
      </c>
      <c r="D1087" s="100">
        <f t="shared" si="183"/>
        <v>73.75</v>
      </c>
      <c r="E1087" s="100">
        <f t="shared" si="183"/>
        <v>73.5</v>
      </c>
      <c r="F1087" s="100">
        <f t="shared" si="183"/>
        <v>18.75</v>
      </c>
      <c r="G1087" s="99">
        <f t="shared" si="183"/>
        <v>58</v>
      </c>
      <c r="H1087" s="99">
        <f t="shared" si="183"/>
        <v>69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108</v>
      </c>
      <c r="C1088" s="103"/>
      <c r="D1088" s="104">
        <v>6</v>
      </c>
      <c r="E1088" s="104">
        <v>6</v>
      </c>
      <c r="F1088" s="103"/>
      <c r="G1088" s="104">
        <v>4</v>
      </c>
      <c r="H1088" s="104">
        <v>6</v>
      </c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110" t="s">
        <v>197</v>
      </c>
      <c r="C1090" s="78" t="s">
        <v>198</v>
      </c>
      <c r="D1090" s="78" t="s">
        <v>114</v>
      </c>
      <c r="E1090" s="49" t="s">
        <v>115</v>
      </c>
      <c r="F1090" s="49" t="s">
        <v>15</v>
      </c>
      <c r="G1090" s="49" t="s">
        <v>14</v>
      </c>
      <c r="H1090" s="49" t="s">
        <v>118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64</v>
      </c>
      <c r="D1091" s="5">
        <v>0</v>
      </c>
      <c r="E1091" s="5">
        <v>64</v>
      </c>
      <c r="F1091" s="5">
        <v>70</v>
      </c>
      <c r="G1091" s="5">
        <v>31</v>
      </c>
      <c r="H1091" s="5">
        <v>51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56</v>
      </c>
      <c r="D1092" s="5">
        <v>52</v>
      </c>
      <c r="E1092" s="5">
        <v>55</v>
      </c>
      <c r="F1092" s="5">
        <v>50</v>
      </c>
      <c r="G1092" s="5">
        <v>43</v>
      </c>
      <c r="H1092" s="5">
        <v>51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104</v>
      </c>
      <c r="C1093" s="5">
        <v>4</v>
      </c>
      <c r="D1093" s="5">
        <v>5</v>
      </c>
      <c r="E1093" s="5">
        <v>7</v>
      </c>
      <c r="F1093" s="3">
        <v>5.5</v>
      </c>
      <c r="G1093" s="3">
        <v>8.5</v>
      </c>
      <c r="H1093" s="5">
        <v>2</v>
      </c>
      <c r="I1093" s="118" t="s">
        <v>199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30</v>
      </c>
      <c r="D1094" s="5">
        <v>81</v>
      </c>
      <c r="E1094" s="5">
        <v>49</v>
      </c>
      <c r="F1094" s="5">
        <v>38</v>
      </c>
      <c r="G1094" s="5">
        <v>55</v>
      </c>
      <c r="H1094" s="5">
        <v>46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5">
        <f t="shared" ref="C1095:H1095" si="184">0.2*C1091+0.2*C1092+C1093+0.5*C1094</f>
        <v>43</v>
      </c>
      <c r="D1095" s="3">
        <f t="shared" si="184"/>
        <v>55.9</v>
      </c>
      <c r="E1095" s="3">
        <f t="shared" si="184"/>
        <v>55.3</v>
      </c>
      <c r="F1095" s="3">
        <f t="shared" si="184"/>
        <v>48.5</v>
      </c>
      <c r="G1095" s="3">
        <f t="shared" si="184"/>
        <v>50.8</v>
      </c>
      <c r="H1095" s="3">
        <f t="shared" si="184"/>
        <v>45.400000000000006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4</v>
      </c>
      <c r="D1096" s="18">
        <v>5</v>
      </c>
      <c r="E1096" s="18">
        <v>5</v>
      </c>
      <c r="F1096" s="18">
        <v>4</v>
      </c>
      <c r="G1096" s="18">
        <v>4</v>
      </c>
      <c r="H1096" s="18">
        <v>3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6</v>
      </c>
      <c r="E1097" s="5">
        <v>6</v>
      </c>
      <c r="F1097" s="5">
        <v>6</v>
      </c>
      <c r="G1097" s="5">
        <v>7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68</v>
      </c>
      <c r="D1098" s="5">
        <v>78</v>
      </c>
      <c r="E1098" s="5">
        <v>38</v>
      </c>
      <c r="F1098" s="3">
        <v>63.5</v>
      </c>
      <c r="G1098" s="5">
        <v>57</v>
      </c>
      <c r="H1098" s="5">
        <v>61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47.8</v>
      </c>
      <c r="D1099" s="3">
        <f t="shared" si="185"/>
        <v>68.099999999999994</v>
      </c>
      <c r="E1099" s="3">
        <f t="shared" si="185"/>
        <v>50.8</v>
      </c>
      <c r="F1099" s="3">
        <f t="shared" si="185"/>
        <v>51.075000000000003</v>
      </c>
      <c r="G1099" s="3">
        <f t="shared" si="185"/>
        <v>57.6</v>
      </c>
      <c r="H1099" s="3">
        <f t="shared" si="185"/>
        <v>49.300000000000004</v>
      </c>
      <c r="I1099" s="61"/>
      <c r="J1099" s="40"/>
      <c r="L1099" s="40"/>
      <c r="S1099" s="75"/>
    </row>
    <row r="1100" spans="1:19" ht="16.5" customHeight="1" x14ac:dyDescent="0.25">
      <c r="A1100" s="1"/>
      <c r="B1100" s="89" t="s">
        <v>9</v>
      </c>
      <c r="C1100" s="90">
        <v>5</v>
      </c>
      <c r="D1100" s="90">
        <v>6</v>
      </c>
      <c r="E1100" s="90">
        <v>5</v>
      </c>
      <c r="F1100" s="90">
        <v>4</v>
      </c>
      <c r="G1100" s="90">
        <v>5</v>
      </c>
      <c r="H1100" s="90">
        <v>3</v>
      </c>
      <c r="I1100" s="108">
        <f>SUM(C1049:H1049)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5">
        <v>48</v>
      </c>
      <c r="D1101" s="5">
        <v>56</v>
      </c>
      <c r="E1101" s="5">
        <v>30</v>
      </c>
      <c r="F1101" s="5">
        <v>60</v>
      </c>
      <c r="G1101" s="5">
        <v>33</v>
      </c>
      <c r="H1101" s="5">
        <v>50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105</v>
      </c>
      <c r="C1102" s="5">
        <v>54</v>
      </c>
      <c r="D1102" s="5">
        <v>49</v>
      </c>
      <c r="E1102" s="5">
        <v>35</v>
      </c>
      <c r="F1102" s="5">
        <v>50</v>
      </c>
      <c r="G1102" s="5">
        <v>46</v>
      </c>
      <c r="H1102" s="5">
        <v>36</v>
      </c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106</v>
      </c>
      <c r="C1103" s="3"/>
      <c r="D1103" s="5">
        <v>17</v>
      </c>
      <c r="E1103" s="5"/>
      <c r="F1103" s="3">
        <v>18.75</v>
      </c>
      <c r="G1103" s="5">
        <v>14</v>
      </c>
      <c r="H1103" s="5">
        <v>15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107</v>
      </c>
      <c r="C1104" s="100">
        <f t="shared" ref="C1104:H1104" si="186">0.25*C1098+0.25*C1101+0.25*C1102+C1103</f>
        <v>42.5</v>
      </c>
      <c r="D1104" s="100">
        <f t="shared" si="186"/>
        <v>62.75</v>
      </c>
      <c r="E1104" s="100">
        <f t="shared" si="186"/>
        <v>25.75</v>
      </c>
      <c r="F1104" s="100">
        <f t="shared" si="186"/>
        <v>62.125</v>
      </c>
      <c r="G1104" s="99">
        <f t="shared" si="186"/>
        <v>48</v>
      </c>
      <c r="H1104" s="100">
        <f t="shared" si="186"/>
        <v>51.75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108</v>
      </c>
      <c r="C1105" s="103"/>
      <c r="D1105" s="104">
        <v>5</v>
      </c>
      <c r="E1105" s="104"/>
      <c r="F1105" s="104">
        <v>5</v>
      </c>
      <c r="G1105" s="104">
        <v>4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109">
        <v>12776</v>
      </c>
      <c r="B1107" s="110" t="s">
        <v>200</v>
      </c>
      <c r="C1107" s="78" t="s">
        <v>103</v>
      </c>
      <c r="D1107" s="78" t="s">
        <v>17</v>
      </c>
      <c r="E1107" s="49" t="s">
        <v>115</v>
      </c>
      <c r="F1107" s="49" t="s">
        <v>170</v>
      </c>
      <c r="G1107" s="49" t="s">
        <v>111</v>
      </c>
      <c r="H1107" s="49" t="s">
        <v>114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88.6</v>
      </c>
      <c r="D1112" s="3">
        <f t="shared" si="187"/>
        <v>72.599999999999994</v>
      </c>
      <c r="E1112" s="3">
        <f t="shared" si="187"/>
        <v>83.9</v>
      </c>
      <c r="F1112" s="3">
        <f t="shared" si="187"/>
        <v>72.599999999999994</v>
      </c>
      <c r="G1112" s="3">
        <f t="shared" si="187"/>
        <v>77.099999999999994</v>
      </c>
      <c r="H1112" s="3">
        <f t="shared" si="187"/>
        <v>80.2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3">
        <f t="shared" ref="C1116:H1116" si="188">0.05*C1108+0.1*C1109+C1110+0.4*C1111+C1114+0.25*C1115</f>
        <v>90.350000000000009</v>
      </c>
      <c r="D1116" s="5">
        <f t="shared" si="188"/>
        <v>75</v>
      </c>
      <c r="E1116" s="3">
        <f t="shared" si="188"/>
        <v>84.300000000000011</v>
      </c>
      <c r="F1116" s="3">
        <f t="shared" si="188"/>
        <v>70.849999999999994</v>
      </c>
      <c r="G1116" s="3">
        <f t="shared" si="188"/>
        <v>75.2</v>
      </c>
      <c r="H1116" s="3">
        <f t="shared" si="188"/>
        <v>81.599999999999994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7</v>
      </c>
      <c r="F1117" s="90">
        <v>6</v>
      </c>
      <c r="G1117" s="90">
        <v>6</v>
      </c>
      <c r="H1117" s="90">
        <v>7</v>
      </c>
      <c r="I1117" s="108">
        <f>SUM(C1066:H1066)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107</v>
      </c>
      <c r="C1121" s="100">
        <f t="shared" ref="C1121:H1121" si="189">0.25*C1115+0.25*C1118+0.25*C1119+C1120</f>
        <v>81.75</v>
      </c>
      <c r="D1121" s="100">
        <f t="shared" si="189"/>
        <v>70.25</v>
      </c>
      <c r="E1121" s="99">
        <f t="shared" si="189"/>
        <v>56</v>
      </c>
      <c r="F1121" s="100">
        <f t="shared" si="189"/>
        <v>80.25</v>
      </c>
      <c r="G1121" s="100">
        <f t="shared" si="189"/>
        <v>19.5</v>
      </c>
      <c r="H1121" s="100">
        <f t="shared" si="189"/>
        <v>82.75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108</v>
      </c>
      <c r="C1122" s="104">
        <v>7</v>
      </c>
      <c r="D1122" s="104">
        <v>7</v>
      </c>
      <c r="E1122" s="104"/>
      <c r="F1122" s="104">
        <v>7</v>
      </c>
      <c r="G1122" s="104"/>
      <c r="H1122" s="104">
        <v>7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77" t="s">
        <v>201</v>
      </c>
      <c r="C1124" s="78" t="s">
        <v>149</v>
      </c>
      <c r="D1124" s="78" t="s">
        <v>14</v>
      </c>
      <c r="E1124" s="49" t="s">
        <v>13</v>
      </c>
      <c r="F1124" s="49" t="s">
        <v>110</v>
      </c>
      <c r="G1124" s="49" t="s">
        <v>15</v>
      </c>
      <c r="H1124" s="49" t="s">
        <v>118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92</v>
      </c>
      <c r="D1125" s="5">
        <v>69</v>
      </c>
      <c r="E1125" s="5">
        <v>90</v>
      </c>
      <c r="F1125" s="5">
        <v>58</v>
      </c>
      <c r="G1125" s="5">
        <v>85</v>
      </c>
      <c r="H1125" s="5">
        <v>78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85</v>
      </c>
      <c r="D1126" s="5">
        <v>61</v>
      </c>
      <c r="E1126" s="5">
        <v>76</v>
      </c>
      <c r="F1126" s="5">
        <v>75</v>
      </c>
      <c r="G1126" s="5">
        <v>78</v>
      </c>
      <c r="H1126" s="5">
        <v>78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104</v>
      </c>
      <c r="C1127" s="5">
        <v>8</v>
      </c>
      <c r="D1127" s="3">
        <v>7.5</v>
      </c>
      <c r="E1127" s="5">
        <v>7</v>
      </c>
      <c r="F1127" s="5">
        <v>7</v>
      </c>
      <c r="G1127" s="5">
        <v>8</v>
      </c>
      <c r="H1127" s="5">
        <v>5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85</v>
      </c>
      <c r="D1128" s="5">
        <v>73</v>
      </c>
      <c r="E1128" s="5">
        <v>66</v>
      </c>
      <c r="F1128" s="5">
        <v>89</v>
      </c>
      <c r="G1128" s="5">
        <v>82</v>
      </c>
      <c r="H1128" s="5">
        <v>72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85.9</v>
      </c>
      <c r="D1129" s="5">
        <f t="shared" si="190"/>
        <v>70</v>
      </c>
      <c r="E1129" s="3">
        <f t="shared" si="190"/>
        <v>73.2</v>
      </c>
      <c r="F1129" s="3">
        <f t="shared" si="190"/>
        <v>78.099999999999994</v>
      </c>
      <c r="G1129" s="3">
        <f t="shared" si="190"/>
        <v>81.599999999999994</v>
      </c>
      <c r="H1129" s="3">
        <f t="shared" si="190"/>
        <v>72.2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7</v>
      </c>
      <c r="D1130" s="18">
        <v>6</v>
      </c>
      <c r="E1130" s="18">
        <v>6</v>
      </c>
      <c r="F1130" s="18">
        <v>7</v>
      </c>
      <c r="G1130" s="18">
        <v>6</v>
      </c>
      <c r="H1130" s="18">
        <v>6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9</v>
      </c>
      <c r="D1131" s="5">
        <v>7</v>
      </c>
      <c r="E1131" s="5">
        <v>4</v>
      </c>
      <c r="F1131" s="5">
        <v>6</v>
      </c>
      <c r="G1131" s="5">
        <v>9</v>
      </c>
      <c r="H1131" s="5">
        <v>6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86</v>
      </c>
      <c r="D1132" s="5">
        <v>61</v>
      </c>
      <c r="E1132" s="5">
        <v>78</v>
      </c>
      <c r="F1132" s="5">
        <v>68</v>
      </c>
      <c r="G1132" s="5">
        <v>81</v>
      </c>
      <c r="H1132" s="5">
        <v>67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3">
        <f t="shared" ref="C1133:H1133" si="191">0.05*C1125+0.1*C1126+C1127+0.4*C1128+C1131+0.25*C1132</f>
        <v>85.6</v>
      </c>
      <c r="D1133" s="3">
        <f t="shared" si="191"/>
        <v>68.5</v>
      </c>
      <c r="E1133" s="5">
        <f t="shared" si="191"/>
        <v>69</v>
      </c>
      <c r="F1133" s="5">
        <f t="shared" si="191"/>
        <v>76</v>
      </c>
      <c r="G1133" s="3">
        <f t="shared" si="191"/>
        <v>82.100000000000009</v>
      </c>
      <c r="H1133" s="3">
        <f t="shared" si="191"/>
        <v>68.25</v>
      </c>
      <c r="I1133" s="61"/>
      <c r="J1133" s="40"/>
      <c r="L1133" s="40"/>
      <c r="S1133" s="75"/>
    </row>
    <row r="1134" spans="1:19" ht="16.5" customHeight="1" x14ac:dyDescent="0.25">
      <c r="A1134" s="1"/>
      <c r="B1134" s="89" t="s">
        <v>9</v>
      </c>
      <c r="C1134" s="90">
        <v>7</v>
      </c>
      <c r="D1134" s="90">
        <v>6</v>
      </c>
      <c r="E1134" s="90">
        <v>6</v>
      </c>
      <c r="F1134" s="90">
        <v>7</v>
      </c>
      <c r="G1134" s="90">
        <v>6</v>
      </c>
      <c r="H1134" s="90">
        <v>5</v>
      </c>
      <c r="I1134" s="108">
        <f>SUM(C1083:H1083)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/>
      <c r="E1135" s="5">
        <v>83</v>
      </c>
      <c r="F1135" s="5">
        <v>69</v>
      </c>
      <c r="G1135" s="5"/>
      <c r="H1135" s="5">
        <v>40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105</v>
      </c>
      <c r="C1136" s="3"/>
      <c r="D1136" s="5"/>
      <c r="E1136" s="5">
        <v>58</v>
      </c>
      <c r="F1136" s="5">
        <v>57</v>
      </c>
      <c r="G1136" s="5">
        <v>80</v>
      </c>
      <c r="H1136" s="5">
        <v>51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106</v>
      </c>
      <c r="C1137" s="3"/>
      <c r="D1137" s="5"/>
      <c r="E1137" s="5">
        <v>16</v>
      </c>
      <c r="F1137" s="5">
        <v>17</v>
      </c>
      <c r="G1137" s="5">
        <v>21</v>
      </c>
      <c r="H1137" s="5">
        <v>23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107</v>
      </c>
      <c r="C1138" s="100">
        <f t="shared" ref="C1138:H1138" si="192">0.25*C1132+0.25*C1135+0.25*C1136+C1137</f>
        <v>21.5</v>
      </c>
      <c r="D1138" s="100">
        <f t="shared" si="192"/>
        <v>15.25</v>
      </c>
      <c r="E1138" s="113">
        <f t="shared" si="192"/>
        <v>70.75</v>
      </c>
      <c r="F1138" s="100">
        <f t="shared" si="192"/>
        <v>65.5</v>
      </c>
      <c r="G1138" s="100">
        <f t="shared" si="192"/>
        <v>61.25</v>
      </c>
      <c r="H1138" s="100">
        <f t="shared" si="192"/>
        <v>62.5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108</v>
      </c>
      <c r="C1139" s="103"/>
      <c r="D1139" s="104"/>
      <c r="E1139" s="104">
        <v>6</v>
      </c>
      <c r="F1139" s="104">
        <v>6</v>
      </c>
      <c r="G1139" s="104">
        <v>6</v>
      </c>
      <c r="H1139" s="104">
        <v>5</v>
      </c>
      <c r="I1139" s="61"/>
      <c r="J1139" s="40"/>
      <c r="L1139" s="40"/>
      <c r="S1139" s="75"/>
    </row>
    <row r="1140" spans="1:19" ht="16.5" customHeight="1" x14ac:dyDescent="0.25">
      <c r="I1140" s="61"/>
      <c r="J1140" s="40"/>
      <c r="L1140" s="40"/>
      <c r="S1140" s="75"/>
    </row>
    <row r="1141" spans="1:19" ht="16.5" customHeight="1" x14ac:dyDescent="0.25">
      <c r="I1141" s="61"/>
      <c r="J1141" s="40"/>
      <c r="L1141" s="40"/>
      <c r="S1141" s="75"/>
    </row>
    <row r="1142" spans="1:19" ht="16.5" customHeight="1" x14ac:dyDescent="0.25">
      <c r="I1142" s="61"/>
      <c r="J1142" s="40"/>
      <c r="L1142" s="40"/>
      <c r="S1142" s="75"/>
    </row>
    <row r="1143" spans="1:19" ht="16.5" customHeight="1" x14ac:dyDescent="0.25">
      <c r="I1143" s="61"/>
      <c r="J1143" s="40"/>
      <c r="L1143" s="40"/>
      <c r="S1143" s="75"/>
    </row>
    <row r="1144" spans="1:19" ht="16.5" customHeight="1" x14ac:dyDescent="0.25">
      <c r="I1144" s="61"/>
      <c r="J1144" s="40"/>
      <c r="L1144" s="40"/>
      <c r="S1144" s="75"/>
    </row>
    <row r="1145" spans="1:19" ht="16.5" customHeight="1" x14ac:dyDescent="0.25">
      <c r="I1145" s="61"/>
      <c r="J1145" s="40"/>
      <c r="L1145" s="40"/>
      <c r="S1145" s="75"/>
    </row>
    <row r="1146" spans="1:19" ht="16.5" customHeight="1" x14ac:dyDescent="0.25">
      <c r="I1146" s="61"/>
      <c r="J1146" s="40"/>
      <c r="L1146" s="40"/>
      <c r="S1146" s="75"/>
    </row>
    <row r="1147" spans="1:19" ht="16.5" customHeight="1" x14ac:dyDescent="0.25">
      <c r="I1147" s="61"/>
      <c r="J1147" s="40"/>
      <c r="L1147" s="40"/>
      <c r="S1147" s="75"/>
    </row>
    <row r="1148" spans="1:19" ht="16.5" customHeight="1" x14ac:dyDescent="0.25">
      <c r="I1148" s="61"/>
      <c r="J1148" s="40"/>
      <c r="L1148" s="40"/>
      <c r="S1148" s="75"/>
    </row>
    <row r="1149" spans="1:19" ht="16.5" customHeight="1" x14ac:dyDescent="0.25">
      <c r="I1149" s="61"/>
      <c r="J1149" s="40"/>
      <c r="L1149" s="40"/>
      <c r="S1149" s="75"/>
    </row>
    <row r="1150" spans="1:19" ht="16.5" customHeight="1" x14ac:dyDescent="0.25">
      <c r="I1150" s="61"/>
      <c r="J1150" s="40"/>
      <c r="L1150" s="40"/>
      <c r="S1150" s="75"/>
    </row>
    <row r="1151" spans="1:19" ht="16.5" customHeight="1" x14ac:dyDescent="0.25">
      <c r="I1151" s="61"/>
      <c r="J1151" s="40"/>
      <c r="L1151" s="40"/>
      <c r="S1151" s="75"/>
    </row>
    <row r="1152" spans="1:19" ht="16.5" customHeight="1" x14ac:dyDescent="0.25">
      <c r="I1152" s="61"/>
      <c r="J1152" s="40"/>
      <c r="L1152" s="40"/>
      <c r="S1152" s="75"/>
    </row>
    <row r="1153" spans="1:19" ht="16.5" customHeight="1" x14ac:dyDescent="0.25">
      <c r="I1153" s="61"/>
      <c r="J1153" s="40"/>
      <c r="L1153" s="40"/>
      <c r="S1153" s="75"/>
    </row>
    <row r="1154" spans="1:19" ht="16.5" customHeight="1" x14ac:dyDescent="0.25">
      <c r="I1154" s="61"/>
      <c r="J1154" s="40"/>
      <c r="L1154" s="40"/>
      <c r="S1154" s="75"/>
    </row>
    <row r="1155" spans="1:19" ht="16.5" customHeight="1" x14ac:dyDescent="0.25">
      <c r="I1155" s="61"/>
      <c r="J1155" s="40"/>
      <c r="L1155" s="40"/>
      <c r="S1155" s="75"/>
    </row>
    <row r="1156" spans="1:19" ht="16.5" customHeight="1" x14ac:dyDescent="0.25">
      <c r="I1156" s="61"/>
      <c r="J1156" s="40"/>
      <c r="L1156" s="40"/>
      <c r="S1156" s="75"/>
    </row>
    <row r="1157" spans="1:19" ht="16.5" customHeight="1" x14ac:dyDescent="0.25">
      <c r="A1157" s="115"/>
      <c r="B1157" s="116"/>
      <c r="C1157" s="117"/>
      <c r="D1157" s="4"/>
      <c r="E1157" s="4"/>
      <c r="F1157" s="117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5"/>
      <c r="B1158" s="116"/>
      <c r="C1158" s="117"/>
      <c r="D1158" s="4"/>
      <c r="E1158" s="4"/>
      <c r="F1158" s="117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5"/>
      <c r="B1159" s="116"/>
      <c r="C1159" s="117"/>
      <c r="D1159" s="4"/>
      <c r="E1159" s="4"/>
      <c r="F1159" s="117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5"/>
      <c r="B1160" s="116"/>
      <c r="C1160" s="117"/>
      <c r="D1160" s="4"/>
      <c r="E1160" s="4"/>
      <c r="F1160" s="117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5"/>
      <c r="B1161" s="116"/>
      <c r="C1161" s="117"/>
      <c r="D1161" s="4"/>
      <c r="E1161" s="4"/>
      <c r="F1161" s="117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5"/>
      <c r="B1162" s="116"/>
      <c r="C1162" s="117"/>
      <c r="D1162" s="4"/>
      <c r="E1162" s="4"/>
      <c r="F1162" s="117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5"/>
      <c r="B1163" s="116"/>
      <c r="C1163" s="117"/>
      <c r="D1163" s="4"/>
      <c r="E1163" s="4"/>
      <c r="F1163" s="117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5"/>
      <c r="B1164" s="116"/>
      <c r="C1164" s="117"/>
      <c r="D1164" s="4"/>
      <c r="E1164" s="4"/>
      <c r="F1164" s="117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5"/>
      <c r="B1165" s="116"/>
      <c r="C1165" s="117"/>
      <c r="D1165" s="4"/>
      <c r="E1165" s="4"/>
      <c r="F1165" s="117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5"/>
      <c r="B1166" s="116"/>
      <c r="C1166" s="117"/>
      <c r="D1166" s="4"/>
      <c r="E1166" s="4"/>
      <c r="F1166" s="117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5"/>
      <c r="B1167" s="116"/>
      <c r="C1167" s="117"/>
      <c r="D1167" s="4"/>
      <c r="E1167" s="4"/>
      <c r="F1167" s="117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5"/>
      <c r="B1168" s="116"/>
      <c r="C1168" s="117"/>
      <c r="D1168" s="4"/>
      <c r="E1168" s="4"/>
      <c r="F1168" s="117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5"/>
      <c r="B1169" s="116"/>
      <c r="C1169" s="117"/>
      <c r="D1169" s="4"/>
      <c r="E1169" s="4"/>
      <c r="F1169" s="117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5"/>
      <c r="B1170" s="116"/>
      <c r="C1170" s="117"/>
      <c r="D1170" s="4"/>
      <c r="E1170" s="4"/>
      <c r="F1170" s="117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5"/>
      <c r="B1171" s="116"/>
      <c r="C1171" s="117"/>
      <c r="D1171" s="4"/>
      <c r="E1171" s="4"/>
      <c r="F1171" s="117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5"/>
      <c r="B1172" s="116"/>
      <c r="C1172" s="117"/>
      <c r="D1172" s="4"/>
      <c r="E1172" s="4"/>
      <c r="F1172" s="117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5"/>
      <c r="B1173" s="116"/>
      <c r="C1173" s="117"/>
      <c r="D1173" s="4"/>
      <c r="E1173" s="4"/>
      <c r="F1173" s="117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5"/>
      <c r="B1174" s="116"/>
      <c r="C1174" s="117"/>
      <c r="D1174" s="4"/>
      <c r="E1174" s="4"/>
      <c r="F1174" s="117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5"/>
      <c r="B1175" s="116"/>
      <c r="C1175" s="117"/>
      <c r="D1175" s="4"/>
      <c r="E1175" s="4"/>
      <c r="F1175" s="117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5"/>
      <c r="B1176" s="116"/>
      <c r="C1176" s="117"/>
      <c r="D1176" s="4"/>
      <c r="E1176" s="4"/>
      <c r="F1176" s="117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5"/>
      <c r="B1177" s="116"/>
      <c r="C1177" s="117"/>
      <c r="D1177" s="4"/>
      <c r="E1177" s="4"/>
      <c r="F1177" s="117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5"/>
      <c r="B1178" s="116"/>
      <c r="C1178" s="117"/>
      <c r="D1178" s="4"/>
      <c r="E1178" s="4"/>
      <c r="F1178" s="117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5"/>
      <c r="B1179" s="116"/>
      <c r="C1179" s="117"/>
      <c r="D1179" s="4"/>
      <c r="E1179" s="4"/>
      <c r="F1179" s="117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5"/>
      <c r="B1180" s="116"/>
      <c r="C1180" s="117"/>
      <c r="D1180" s="4"/>
      <c r="E1180" s="4"/>
      <c r="F1180" s="117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5"/>
      <c r="B1181" s="116"/>
      <c r="C1181" s="117"/>
      <c r="D1181" s="4"/>
      <c r="E1181" s="4"/>
      <c r="F1181" s="117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5"/>
      <c r="B1182" s="116"/>
      <c r="C1182" s="117"/>
      <c r="D1182" s="4"/>
      <c r="E1182" s="4"/>
      <c r="F1182" s="117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5"/>
      <c r="B1183" s="116"/>
      <c r="C1183" s="117"/>
      <c r="D1183" s="4"/>
      <c r="E1183" s="4"/>
      <c r="F1183" s="117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5"/>
      <c r="B1184" s="116"/>
      <c r="C1184" s="117"/>
      <c r="D1184" s="4"/>
      <c r="E1184" s="4"/>
      <c r="F1184" s="117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5"/>
      <c r="B1185" s="116"/>
      <c r="C1185" s="117"/>
      <c r="D1185" s="4"/>
      <c r="E1185" s="4"/>
      <c r="F1185" s="117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5"/>
      <c r="B1186" s="116"/>
      <c r="C1186" s="117"/>
      <c r="D1186" s="4"/>
      <c r="E1186" s="4"/>
      <c r="F1186" s="117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5"/>
      <c r="B1187" s="116"/>
      <c r="C1187" s="117"/>
      <c r="D1187" s="4"/>
      <c r="E1187" s="4"/>
      <c r="F1187" s="117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5"/>
      <c r="B1188" s="116"/>
      <c r="C1188" s="117"/>
      <c r="D1188" s="4"/>
      <c r="E1188" s="4"/>
      <c r="F1188" s="117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5"/>
      <c r="B1189" s="116"/>
      <c r="C1189" s="117"/>
      <c r="D1189" s="4"/>
      <c r="E1189" s="4"/>
      <c r="F1189" s="117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5"/>
      <c r="B1190" s="116"/>
      <c r="C1190" s="117"/>
      <c r="D1190" s="4"/>
      <c r="E1190" s="4"/>
      <c r="F1190" s="117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5"/>
      <c r="B1191" s="116"/>
      <c r="C1191" s="117"/>
      <c r="D1191" s="4"/>
      <c r="E1191" s="4"/>
      <c r="F1191" s="117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5"/>
      <c r="B1192" s="116"/>
      <c r="C1192" s="117"/>
      <c r="D1192" s="4"/>
      <c r="E1192" s="4"/>
      <c r="F1192" s="117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5"/>
      <c r="B1193" s="116"/>
      <c r="C1193" s="117"/>
      <c r="D1193" s="4"/>
      <c r="E1193" s="4"/>
      <c r="F1193" s="117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5"/>
      <c r="B1194" s="116"/>
      <c r="C1194" s="117"/>
      <c r="D1194" s="4"/>
      <c r="E1194" s="4"/>
      <c r="F1194" s="117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5"/>
      <c r="B1195" s="116"/>
      <c r="C1195" s="117"/>
      <c r="D1195" s="4"/>
      <c r="E1195" s="4"/>
      <c r="F1195" s="117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5"/>
      <c r="B1196" s="116"/>
      <c r="C1196" s="117"/>
      <c r="D1196" s="4"/>
      <c r="E1196" s="4"/>
      <c r="F1196" s="117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5"/>
      <c r="B1197" s="116"/>
      <c r="C1197" s="117"/>
      <c r="D1197" s="4"/>
      <c r="E1197" s="4"/>
      <c r="F1197" s="117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5"/>
      <c r="B1198" s="116"/>
      <c r="C1198" s="117"/>
      <c r="D1198" s="4"/>
      <c r="E1198" s="4"/>
      <c r="F1198" s="117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5"/>
      <c r="B1199" s="116"/>
      <c r="C1199" s="117"/>
      <c r="D1199" s="4"/>
      <c r="E1199" s="4"/>
      <c r="F1199" s="117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5"/>
      <c r="B1200" s="116"/>
      <c r="C1200" s="117"/>
      <c r="D1200" s="4"/>
      <c r="E1200" s="4"/>
      <c r="F1200" s="117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25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25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25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25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25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25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3" t="s">
        <v>18</v>
      </c>
      <c r="D39" s="144"/>
      <c r="E39" s="144"/>
      <c r="F39" s="144"/>
      <c r="G39" s="144"/>
      <c r="H39" s="145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6" t="s">
        <v>18</v>
      </c>
      <c r="D42" s="147"/>
      <c r="E42" s="147"/>
      <c r="F42" s="147"/>
      <c r="G42" s="147"/>
      <c r="H42" s="148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Samt Txx</cp:lastModifiedBy>
  <dcterms:created xsi:type="dcterms:W3CDTF">2023-04-14T16:24:33Z</dcterms:created>
  <dcterms:modified xsi:type="dcterms:W3CDTF">2023-04-14T17:38:48Z</dcterms:modified>
</cp:coreProperties>
</file>