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zinsan\TUSUR\tusur\3 курс\5 семестр\ТСиСА\Практические работы\7\"/>
    </mc:Choice>
  </mc:AlternateContent>
  <xr:revisionPtr revIDLastSave="0" documentId="13_ncr:1_{FCB18032-6119-451C-A80D-AA550D84870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Исходные данные" sheetId="1" r:id="rId1"/>
    <sheet name="Параметры ФП" sheetId="2" r:id="rId2"/>
    <sheet name="График ФП" sheetId="3" r:id="rId3"/>
    <sheet name="Нечёткое оценивани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3" i="4"/>
  <c r="B4" i="3"/>
  <c r="H4" i="4"/>
  <c r="H5" i="4"/>
  <c r="H6" i="4"/>
  <c r="H3" i="4"/>
  <c r="B3" i="3"/>
  <c r="G4" i="4"/>
  <c r="G5" i="4"/>
  <c r="G6" i="4"/>
  <c r="G3" i="4"/>
  <c r="B2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C3" i="3"/>
  <c r="D3" i="3"/>
  <c r="E3" i="3"/>
  <c r="F3" i="3"/>
  <c r="G3" i="3"/>
  <c r="H3" i="3"/>
  <c r="I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</calcChain>
</file>

<file path=xl/sharedStrings.xml><?xml version="1.0" encoding="utf-8"?>
<sst xmlns="http://schemas.openxmlformats.org/spreadsheetml/2006/main" count="37" uniqueCount="22">
  <si>
    <t>x ∈ X</t>
  </si>
  <si>
    <t>Значение ЛП</t>
  </si>
  <si>
    <t>Значения параметров функции принадлежности</t>
  </si>
  <si>
    <t>a</t>
  </si>
  <si>
    <t>b</t>
  </si>
  <si>
    <t>c</t>
  </si>
  <si>
    <t>d</t>
  </si>
  <si>
    <t>-</t>
  </si>
  <si>
    <t>µ Бюджетная (x)</t>
  </si>
  <si>
    <t>µ Средняя (x)</t>
  </si>
  <si>
    <t>µ Премиальная (x)</t>
  </si>
  <si>
    <t>Объект</t>
  </si>
  <si>
    <t>Фактическая стоимость</t>
  </si>
  <si>
    <t>Midea MPC-6002</t>
  </si>
  <si>
    <t>Polaris PMC 5040</t>
  </si>
  <si>
    <t>Redmond RMC M166</t>
  </si>
  <si>
    <t>Polaris РМС 0525</t>
  </si>
  <si>
    <t>Чёткое значение</t>
  </si>
  <si>
    <t>Нечёткие значения</t>
  </si>
  <si>
    <t>Бюджетный</t>
  </si>
  <si>
    <t>Средний</t>
  </si>
  <si>
    <t>Премиальный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</si>
</sst>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₽&quot;;[Red]\-#,##0\ &quot;₽&quot;"/>
    <numFmt numFmtId="172" formatCode="0.0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rgb="FFFFEB84"/>
        <bgColor indexed="64"/>
      </patternFill>
    </fill>
    <fill>
      <patternFill patternType="solid">
        <fgColor rgb="FFFFE683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FD981"/>
        <bgColor indexed="64"/>
      </patternFill>
    </fill>
    <fill>
      <patternFill patternType="solid">
        <fgColor rgb="FFFED380"/>
        <bgColor indexed="64"/>
      </patternFill>
    </fill>
    <fill>
      <patternFill patternType="solid">
        <fgColor rgb="FFFECD7F"/>
        <bgColor indexed="64"/>
      </patternFill>
    </fill>
    <fill>
      <patternFill patternType="solid">
        <fgColor rgb="FFFEC77D"/>
        <bgColor indexed="64"/>
      </patternFill>
    </fill>
    <fill>
      <patternFill patternType="solid">
        <fgColor rgb="FFFDC17C"/>
        <bgColor indexed="64"/>
      </patternFill>
    </fill>
    <fill>
      <patternFill patternType="solid">
        <fgColor rgb="FFFDBA7B"/>
        <bgColor indexed="64"/>
      </patternFill>
    </fill>
    <fill>
      <patternFill patternType="solid">
        <fgColor rgb="FFFDB47A"/>
        <bgColor indexed="64"/>
      </patternFill>
    </fill>
    <fill>
      <patternFill patternType="solid">
        <fgColor rgb="FFFCAE79"/>
        <bgColor indexed="64"/>
      </patternFill>
    </fill>
    <fill>
      <patternFill patternType="solid">
        <fgColor rgb="FFB7D67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97CD7E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3E382"/>
        <bgColor indexed="64"/>
      </patternFill>
    </fill>
    <fill>
      <patternFill patternType="solid">
        <fgColor rgb="FFF3E783"/>
        <bgColor indexed="64"/>
      </patternFill>
    </fill>
    <fill>
      <patternFill patternType="solid">
        <fgColor rgb="FFFCA877"/>
        <bgColor indexed="64"/>
      </patternFill>
    </fill>
    <fill>
      <patternFill patternType="solid">
        <fgColor rgb="FFFCA176"/>
        <bgColor indexed="64"/>
      </patternFill>
    </fill>
    <fill>
      <patternFill patternType="solid">
        <fgColor rgb="FFFB9B75"/>
        <bgColor indexed="64"/>
      </patternFill>
    </fill>
    <fill>
      <patternFill patternType="solid">
        <fgColor rgb="FFFB9574"/>
        <bgColor indexed="64"/>
      </patternFill>
    </fill>
    <fill>
      <patternFill patternType="solid">
        <fgColor rgb="FFFB8F73"/>
        <bgColor indexed="64"/>
      </patternFill>
    </fill>
    <fill>
      <patternFill patternType="solid">
        <fgColor rgb="FFFA8971"/>
        <bgColor indexed="64"/>
      </patternFill>
    </fill>
    <fill>
      <patternFill patternType="solid">
        <fgColor rgb="FFFA8270"/>
        <bgColor indexed="64"/>
      </patternFill>
    </fill>
    <fill>
      <patternFill patternType="solid">
        <fgColor rgb="FFFA7C6F"/>
        <bgColor indexed="64"/>
      </patternFill>
    </fill>
    <fill>
      <patternFill patternType="solid">
        <fgColor rgb="FFF9766E"/>
        <bgColor indexed="64"/>
      </patternFill>
    </fill>
    <fill>
      <patternFill patternType="solid">
        <fgColor rgb="FFF9706D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D6DF81"/>
        <bgColor indexed="64"/>
      </patternFill>
    </fill>
    <fill>
      <patternFill patternType="solid">
        <fgColor rgb="FF9CCE7E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  <xf numFmtId="0" fontId="2" fillId="21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 wrapText="1"/>
    </xf>
    <xf numFmtId="0" fontId="2" fillId="28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0" fillId="0" borderId="1" xfId="0" applyNumberFormat="1" applyBorder="1"/>
    <xf numFmtId="1" fontId="2" fillId="28" borderId="1" xfId="0" applyNumberFormat="1" applyFont="1" applyFill="1" applyBorder="1" applyAlignment="1">
      <alignment horizontal="center" vertical="center" wrapText="1"/>
    </xf>
    <xf numFmtId="1" fontId="2" fillId="2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13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horizontal="center" vertical="center"/>
    </xf>
    <xf numFmtId="2" fontId="2" fillId="15" borderId="1" xfId="0" applyNumberFormat="1" applyFont="1" applyFill="1" applyBorder="1" applyAlignment="1">
      <alignment horizontal="center" vertical="center" wrapText="1"/>
    </xf>
    <xf numFmtId="2" fontId="2" fillId="16" borderId="1" xfId="0" applyNumberFormat="1" applyFont="1" applyFill="1" applyBorder="1" applyAlignment="1">
      <alignment horizontal="center" vertical="center" wrapText="1"/>
    </xf>
    <xf numFmtId="2" fontId="2" fillId="30" borderId="1" xfId="0" applyNumberFormat="1" applyFont="1" applyFill="1" applyBorder="1" applyAlignment="1">
      <alignment horizontal="center" vertical="center" wrapText="1"/>
    </xf>
    <xf numFmtId="2" fontId="2" fillId="31" borderId="1" xfId="0" applyNumberFormat="1" applyFont="1" applyFill="1" applyBorder="1" applyAlignment="1">
      <alignment horizontal="center" vertical="center" wrapText="1"/>
    </xf>
    <xf numFmtId="2" fontId="2" fillId="17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 принадлежности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745888450398875E-2"/>
          <c:y val="0.14734257307846513"/>
          <c:w val="0.88767720736437394"/>
          <c:h val="0.74554243890017591"/>
        </c:manualLayout>
      </c:layout>
      <c:lineChart>
        <c:grouping val="standard"/>
        <c:varyColors val="0"/>
        <c:ser>
          <c:idx val="0"/>
          <c:order val="0"/>
          <c:tx>
            <c:v>Бюджетная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'Исходные данные'!$B$2:$W$2</c:f>
              <c:numCache>
                <c:formatCode>0.00</c:formatCode>
                <c:ptCount val="22"/>
                <c:pt idx="0">
                  <c:v>0.95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3-4E50-A9BF-9609A50A040B}"/>
            </c:ext>
          </c:extLst>
        </c:ser>
        <c:ser>
          <c:idx val="1"/>
          <c:order val="1"/>
          <c:tx>
            <c:v>Средняя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'Исходные данные'!$B$3:$W$3</c:f>
              <c:numCache>
                <c:formatCode>0.00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0.46</c:v>
                </c:pt>
                <c:pt idx="4">
                  <c:v>0.62</c:v>
                </c:pt>
                <c:pt idx="5">
                  <c:v>0.77</c:v>
                </c:pt>
                <c:pt idx="6">
                  <c:v>0.92</c:v>
                </c:pt>
                <c:pt idx="7">
                  <c:v>0.92</c:v>
                </c:pt>
                <c:pt idx="8">
                  <c:v>0.77</c:v>
                </c:pt>
                <c:pt idx="9">
                  <c:v>0.62</c:v>
                </c:pt>
                <c:pt idx="10">
                  <c:v>0.46</c:v>
                </c:pt>
                <c:pt idx="11">
                  <c:v>0.31</c:v>
                </c:pt>
                <c:pt idx="12">
                  <c:v>0.15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3-4E50-A9BF-9609A50A040B}"/>
            </c:ext>
          </c:extLst>
        </c:ser>
        <c:ser>
          <c:idx val="2"/>
          <c:order val="2"/>
          <c:tx>
            <c:v>Премиальная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val>
            <c:numRef>
              <c:f>'Исходные данные'!$B$4:$W$4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</c:v>
                </c:pt>
                <c:pt idx="9">
                  <c:v>0.43</c:v>
                </c:pt>
                <c:pt idx="10">
                  <c:v>0.48</c:v>
                </c:pt>
                <c:pt idx="11">
                  <c:v>0.52</c:v>
                </c:pt>
                <c:pt idx="12">
                  <c:v>0.56999999999999995</c:v>
                </c:pt>
                <c:pt idx="13">
                  <c:v>0.62</c:v>
                </c:pt>
                <c:pt idx="14">
                  <c:v>0.67</c:v>
                </c:pt>
                <c:pt idx="15">
                  <c:v>0.71</c:v>
                </c:pt>
                <c:pt idx="16">
                  <c:v>0.76</c:v>
                </c:pt>
                <c:pt idx="17">
                  <c:v>0.81</c:v>
                </c:pt>
                <c:pt idx="18">
                  <c:v>0.86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3-4E50-A9BF-9609A50A04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403312792"/>
        <c:axId val="403308528"/>
      </c:lineChart>
      <c:catAx>
        <c:axId val="403312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08528"/>
        <c:crosses val="autoZero"/>
        <c:auto val="1"/>
        <c:lblAlgn val="ctr"/>
        <c:lblOffset val="100"/>
        <c:noMultiLvlLbl val="0"/>
      </c:catAx>
      <c:valAx>
        <c:axId val="40330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31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принадлежности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3357896447597807E-2"/>
          <c:y val="0.17548763261503322"/>
          <c:w val="0.88684644164721171"/>
          <c:h val="0.68396368856201151"/>
        </c:manualLayout>
      </c:layout>
      <c:lineChart>
        <c:grouping val="standard"/>
        <c:varyColors val="0"/>
        <c:ser>
          <c:idx val="0"/>
          <c:order val="0"/>
          <c:tx>
            <c:v>Бюджетная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'График ФП'!$B$2:$W$2</c:f>
              <c:numCache>
                <c:formatCode>0.00</c:formatCode>
                <c:ptCount val="22"/>
                <c:pt idx="0">
                  <c:v>1</c:v>
                </c:pt>
                <c:pt idx="1">
                  <c:v>0.78947368421052633</c:v>
                </c:pt>
                <c:pt idx="2">
                  <c:v>0.52631578947368418</c:v>
                </c:pt>
                <c:pt idx="3">
                  <c:v>0.26315789473684209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3-4CBC-AAB7-DED1ECA5272C}"/>
            </c:ext>
          </c:extLst>
        </c:ser>
        <c:ser>
          <c:idx val="1"/>
          <c:order val="1"/>
          <c:tx>
            <c:v>Средняя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'График ФП'!$B$3:$W$3</c:f>
              <c:numCache>
                <c:formatCode>0.00</c:formatCode>
                <c:ptCount val="22"/>
                <c:pt idx="0">
                  <c:v>0</c:v>
                </c:pt>
                <c:pt idx="1">
                  <c:v>0.13793103448275862</c:v>
                </c:pt>
                <c:pt idx="2">
                  <c:v>0.31034482758620691</c:v>
                </c:pt>
                <c:pt idx="3">
                  <c:v>0.48275862068965519</c:v>
                </c:pt>
                <c:pt idx="4">
                  <c:v>0.65517241379310343</c:v>
                </c:pt>
                <c:pt idx="5">
                  <c:v>0.82758620689655171</c:v>
                </c:pt>
                <c:pt idx="6">
                  <c:v>0.92</c:v>
                </c:pt>
                <c:pt idx="7">
                  <c:v>0.92</c:v>
                </c:pt>
                <c:pt idx="8">
                  <c:v>0.83333333333333337</c:v>
                </c:pt>
                <c:pt idx="9">
                  <c:v>0.66666666666666663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0.16666666666666666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3-4CBC-AAB7-DED1ECA5272C}"/>
            </c:ext>
          </c:extLst>
        </c:ser>
        <c:ser>
          <c:idx val="2"/>
          <c:order val="2"/>
          <c:tx>
            <c:v>Премиальная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'График ФП'!$B$4:$W$4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7.1428571428571425E-2</c:v>
                </c:pt>
                <c:pt idx="9">
                  <c:v>0.14285714285714285</c:v>
                </c:pt>
                <c:pt idx="10">
                  <c:v>0.21428571428571427</c:v>
                </c:pt>
                <c:pt idx="11">
                  <c:v>0.2857142857142857</c:v>
                </c:pt>
                <c:pt idx="12">
                  <c:v>0.35714285714285715</c:v>
                </c:pt>
                <c:pt idx="13">
                  <c:v>0.42857142857142855</c:v>
                </c:pt>
                <c:pt idx="14">
                  <c:v>0.5</c:v>
                </c:pt>
                <c:pt idx="15">
                  <c:v>0.5714285714285714</c:v>
                </c:pt>
                <c:pt idx="16">
                  <c:v>0.6428571428571429</c:v>
                </c:pt>
                <c:pt idx="17">
                  <c:v>0.7142857142857143</c:v>
                </c:pt>
                <c:pt idx="18">
                  <c:v>0.7857142857142857</c:v>
                </c:pt>
                <c:pt idx="19">
                  <c:v>0.8571428571428571</c:v>
                </c:pt>
                <c:pt idx="20">
                  <c:v>0.9285714285714286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3-4CBC-AAB7-DED1ECA52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dropLines>
        <c:smooth val="0"/>
        <c:axId val="1910381407"/>
        <c:axId val="1915110735"/>
      </c:lineChart>
      <c:catAx>
        <c:axId val="19103814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5110735"/>
        <c:crosses val="autoZero"/>
        <c:auto val="1"/>
        <c:lblAlgn val="ctr"/>
        <c:lblOffset val="100"/>
        <c:noMultiLvlLbl val="0"/>
      </c:catAx>
      <c:valAx>
        <c:axId val="191511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38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4</xdr:row>
      <xdr:rowOff>4762</xdr:rowOff>
    </xdr:from>
    <xdr:to>
      <xdr:col>13</xdr:col>
      <xdr:colOff>8964</xdr:colOff>
      <xdr:row>13</xdr:row>
      <xdr:rowOff>21021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AB20F8-C934-4C1B-BA1A-2C1CA8EF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11943</xdr:colOff>
      <xdr:row>4</xdr:row>
      <xdr:rowOff>10330</xdr:rowOff>
    </xdr:from>
    <xdr:to>
      <xdr:col>16</xdr:col>
      <xdr:colOff>763</xdr:colOff>
      <xdr:row>14</xdr:row>
      <xdr:rowOff>64477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2F6A186-185C-4213-8E05-C6F01C4D9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zoomScaleNormal="100" workbookViewId="0">
      <selection sqref="A1:W4"/>
    </sheetView>
  </sheetViews>
  <sheetFormatPr defaultRowHeight="14.4" x14ac:dyDescent="0.3"/>
  <cols>
    <col min="1" max="1" width="22.6640625" bestFit="1" customWidth="1"/>
    <col min="2" max="23" width="5.77734375" bestFit="1" customWidth="1"/>
  </cols>
  <sheetData>
    <row r="1" spans="1:33" ht="19.2" thickTop="1" thickBot="1" x14ac:dyDescent="0.35">
      <c r="A1" s="42" t="s">
        <v>0</v>
      </c>
      <c r="B1" s="6">
        <v>1</v>
      </c>
      <c r="C1" s="7">
        <v>5</v>
      </c>
      <c r="D1" s="8">
        <v>10</v>
      </c>
      <c r="E1" s="9">
        <v>15</v>
      </c>
      <c r="F1" s="10">
        <v>20</v>
      </c>
      <c r="G1" s="11">
        <v>25</v>
      </c>
      <c r="H1" s="12">
        <v>30</v>
      </c>
      <c r="I1" s="13">
        <v>35</v>
      </c>
      <c r="J1" s="14">
        <v>40</v>
      </c>
      <c r="K1" s="15">
        <v>45</v>
      </c>
      <c r="L1" s="16">
        <v>50</v>
      </c>
      <c r="M1" s="17">
        <v>55</v>
      </c>
      <c r="N1" s="18">
        <v>60</v>
      </c>
      <c r="O1" s="19">
        <v>65</v>
      </c>
      <c r="P1" s="20">
        <v>70</v>
      </c>
      <c r="Q1" s="21">
        <v>75</v>
      </c>
      <c r="R1" s="22">
        <v>80</v>
      </c>
      <c r="S1" s="23">
        <v>85</v>
      </c>
      <c r="T1" s="24">
        <v>90</v>
      </c>
      <c r="U1" s="25">
        <v>95</v>
      </c>
      <c r="V1" s="26">
        <v>100</v>
      </c>
      <c r="W1" s="27">
        <v>105</v>
      </c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19.2" thickTop="1" thickBot="1" x14ac:dyDescent="0.35">
      <c r="A2" s="42" t="s">
        <v>8</v>
      </c>
      <c r="B2" s="43">
        <v>0.95</v>
      </c>
      <c r="C2" s="43">
        <v>0.75</v>
      </c>
      <c r="D2" s="43">
        <v>0.5</v>
      </c>
      <c r="E2" s="44">
        <v>0.25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>
        <v>0</v>
      </c>
      <c r="R2" s="45">
        <v>0</v>
      </c>
      <c r="S2" s="45">
        <v>0</v>
      </c>
      <c r="T2" s="46">
        <v>0</v>
      </c>
      <c r="U2" s="46">
        <v>0</v>
      </c>
      <c r="V2" s="46">
        <v>0</v>
      </c>
      <c r="W2" s="46">
        <v>0</v>
      </c>
    </row>
    <row r="3" spans="1:33" ht="19.2" thickTop="1" thickBot="1" x14ac:dyDescent="0.35">
      <c r="A3" s="42" t="s">
        <v>9</v>
      </c>
      <c r="B3" s="45">
        <v>0</v>
      </c>
      <c r="C3" s="47">
        <v>0.15</v>
      </c>
      <c r="D3" s="48">
        <v>0.31</v>
      </c>
      <c r="E3" s="43">
        <v>0.46</v>
      </c>
      <c r="F3" s="43">
        <v>0.62</v>
      </c>
      <c r="G3" s="43">
        <v>0.77</v>
      </c>
      <c r="H3" s="43">
        <v>0.92</v>
      </c>
      <c r="I3" s="43">
        <v>0.92</v>
      </c>
      <c r="J3" s="43">
        <v>0.77</v>
      </c>
      <c r="K3" s="43">
        <v>0.62</v>
      </c>
      <c r="L3" s="43">
        <v>0.46</v>
      </c>
      <c r="M3" s="49">
        <v>0.31</v>
      </c>
      <c r="N3" s="50">
        <v>0.15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</row>
    <row r="4" spans="1:33" ht="19.2" thickTop="1" thickBot="1" x14ac:dyDescent="0.35">
      <c r="A4" s="42" t="s">
        <v>10</v>
      </c>
      <c r="B4" s="45">
        <v>0</v>
      </c>
      <c r="C4" s="46">
        <v>0</v>
      </c>
      <c r="D4" s="45">
        <v>0</v>
      </c>
      <c r="E4" s="45">
        <v>0</v>
      </c>
      <c r="F4" s="45">
        <v>0</v>
      </c>
      <c r="G4" s="46">
        <v>0</v>
      </c>
      <c r="H4" s="46">
        <v>0</v>
      </c>
      <c r="I4" s="46">
        <v>0</v>
      </c>
      <c r="J4" s="51">
        <v>0.38</v>
      </c>
      <c r="K4" s="52">
        <v>0.43</v>
      </c>
      <c r="L4" s="53">
        <v>0.48</v>
      </c>
      <c r="M4" s="53">
        <v>0.52</v>
      </c>
      <c r="N4" s="53">
        <v>0.56999999999999995</v>
      </c>
      <c r="O4" s="53">
        <v>0.62</v>
      </c>
      <c r="P4" s="53">
        <v>0.67</v>
      </c>
      <c r="Q4" s="53">
        <v>0.71</v>
      </c>
      <c r="R4" s="53">
        <v>0.76</v>
      </c>
      <c r="S4" s="53">
        <v>0.81</v>
      </c>
      <c r="T4" s="53">
        <v>0.86</v>
      </c>
      <c r="U4" s="53">
        <v>0.9</v>
      </c>
      <c r="V4" s="53">
        <v>0.95</v>
      </c>
      <c r="W4" s="53">
        <v>1</v>
      </c>
    </row>
    <row r="5" spans="1:33" ht="18.600000000000001" thickTop="1" x14ac:dyDescent="0.35">
      <c r="A5" s="4"/>
      <c r="B5" s="1"/>
      <c r="C5" s="5"/>
      <c r="D5" s="1"/>
      <c r="E5" s="1"/>
      <c r="F5" s="1"/>
      <c r="G5" s="1"/>
      <c r="H5" s="1"/>
      <c r="I5" s="5"/>
      <c r="J5" s="5"/>
      <c r="K5" s="5"/>
      <c r="L5" s="5"/>
    </row>
    <row r="10" spans="1:33" ht="18" x14ac:dyDescent="0.3">
      <c r="A10" s="2"/>
      <c r="B10" s="1"/>
      <c r="G10" s="1"/>
    </row>
    <row r="11" spans="1:33" ht="18" x14ac:dyDescent="0.3">
      <c r="A11" s="2"/>
      <c r="B11" s="1"/>
      <c r="G11" s="1"/>
    </row>
    <row r="12" spans="1:33" ht="18" x14ac:dyDescent="0.3">
      <c r="A12" s="2"/>
      <c r="B12" s="1"/>
      <c r="G12" s="1"/>
    </row>
    <row r="13" spans="1:33" ht="18" x14ac:dyDescent="0.3">
      <c r="A13" s="2"/>
      <c r="B13" s="1"/>
      <c r="C13" s="1"/>
      <c r="D13" s="1"/>
      <c r="E13" s="1"/>
      <c r="F13" s="1"/>
      <c r="G13" s="1"/>
    </row>
    <row r="14" spans="1:33" ht="18" x14ac:dyDescent="0.3">
      <c r="A14" s="2"/>
      <c r="B14" s="1"/>
      <c r="C14" s="1"/>
      <c r="D14" s="1"/>
      <c r="E14" s="1"/>
      <c r="F14" s="1"/>
      <c r="G1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A176-7747-4638-A7A2-2F9B4F8516BE}">
  <dimension ref="A1:E6"/>
  <sheetViews>
    <sheetView zoomScale="205" zoomScaleNormal="205" workbookViewId="0">
      <selection sqref="A1:E5"/>
    </sheetView>
  </sheetViews>
  <sheetFormatPr defaultRowHeight="14.4" x14ac:dyDescent="0.3"/>
  <cols>
    <col min="1" max="1" width="19.6640625" customWidth="1"/>
    <col min="2" max="2" width="11" customWidth="1"/>
    <col min="3" max="3" width="13.109375" customWidth="1"/>
    <col min="4" max="4" width="11" customWidth="1"/>
    <col min="5" max="5" width="10.109375" customWidth="1"/>
  </cols>
  <sheetData>
    <row r="1" spans="1:5" ht="15.6" thickTop="1" thickBot="1" x14ac:dyDescent="0.35">
      <c r="A1" s="40" t="s">
        <v>1</v>
      </c>
      <c r="B1" s="40" t="s">
        <v>2</v>
      </c>
      <c r="C1" s="40"/>
      <c r="D1" s="40"/>
      <c r="E1" s="40"/>
    </row>
    <row r="2" spans="1:5" ht="15.6" thickTop="1" thickBot="1" x14ac:dyDescent="0.35">
      <c r="A2" s="40"/>
      <c r="B2" s="41" t="s">
        <v>3</v>
      </c>
      <c r="C2" s="41" t="s">
        <v>4</v>
      </c>
      <c r="D2" s="41" t="s">
        <v>5</v>
      </c>
      <c r="E2" s="41" t="s">
        <v>6</v>
      </c>
    </row>
    <row r="3" spans="1:5" ht="15.75" customHeight="1" thickTop="1" thickBot="1" x14ac:dyDescent="0.35">
      <c r="A3" s="28" t="s">
        <v>8</v>
      </c>
      <c r="B3" s="41" t="s">
        <v>7</v>
      </c>
      <c r="C3" s="41" t="s">
        <v>7</v>
      </c>
      <c r="D3" s="41">
        <v>1</v>
      </c>
      <c r="E3" s="41">
        <v>20</v>
      </c>
    </row>
    <row r="4" spans="1:5" ht="17.25" customHeight="1" thickTop="1" thickBot="1" x14ac:dyDescent="0.35">
      <c r="A4" s="28" t="s">
        <v>9</v>
      </c>
      <c r="B4" s="41">
        <v>1</v>
      </c>
      <c r="C4" s="41">
        <v>30</v>
      </c>
      <c r="D4" s="41">
        <v>35</v>
      </c>
      <c r="E4" s="41">
        <v>65</v>
      </c>
    </row>
    <row r="5" spans="1:5" ht="15.75" customHeight="1" thickTop="1" thickBot="1" x14ac:dyDescent="0.35">
      <c r="A5" s="28" t="s">
        <v>10</v>
      </c>
      <c r="B5" s="41">
        <v>35</v>
      </c>
      <c r="C5" s="41">
        <v>40</v>
      </c>
      <c r="D5" s="41">
        <v>105</v>
      </c>
      <c r="E5" s="41" t="s">
        <v>7</v>
      </c>
    </row>
    <row r="6" spans="1:5" ht="15" thickTop="1" x14ac:dyDescent="0.3"/>
  </sheetData>
  <mergeCells count="2">
    <mergeCell ref="A1:A2"/>
    <mergeCell ref="B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F431-ADAB-4A95-8E15-091F561A41CF}">
  <dimension ref="A1:W5"/>
  <sheetViews>
    <sheetView zoomScale="115" zoomScaleNormal="115" workbookViewId="0">
      <selection sqref="A1:W4"/>
    </sheetView>
  </sheetViews>
  <sheetFormatPr defaultRowHeight="14.4" x14ac:dyDescent="0.3"/>
  <cols>
    <col min="1" max="1" width="18.77734375" bestFit="1" customWidth="1"/>
    <col min="2" max="21" width="4.5546875" bestFit="1" customWidth="1"/>
    <col min="22" max="23" width="5.109375" bestFit="1" customWidth="1"/>
  </cols>
  <sheetData>
    <row r="1" spans="1:23" ht="19.2" thickTop="1" thickBot="1" x14ac:dyDescent="0.35">
      <c r="A1" s="42" t="s">
        <v>0</v>
      </c>
      <c r="B1" s="6">
        <v>1</v>
      </c>
      <c r="C1" s="7">
        <v>5</v>
      </c>
      <c r="D1" s="8">
        <v>10</v>
      </c>
      <c r="E1" s="9">
        <v>15</v>
      </c>
      <c r="F1" s="10">
        <v>20</v>
      </c>
      <c r="G1" s="11">
        <v>25</v>
      </c>
      <c r="H1" s="12">
        <v>30</v>
      </c>
      <c r="I1" s="13">
        <v>35</v>
      </c>
      <c r="J1" s="14">
        <v>40</v>
      </c>
      <c r="K1" s="15">
        <v>45</v>
      </c>
      <c r="L1" s="16">
        <v>50</v>
      </c>
      <c r="M1" s="17">
        <v>55</v>
      </c>
      <c r="N1" s="18">
        <v>60</v>
      </c>
      <c r="O1" s="19">
        <v>65</v>
      </c>
      <c r="P1" s="20">
        <v>70</v>
      </c>
      <c r="Q1" s="21">
        <v>75</v>
      </c>
      <c r="R1" s="22">
        <v>80</v>
      </c>
      <c r="S1" s="23">
        <v>85</v>
      </c>
      <c r="T1" s="24">
        <v>90</v>
      </c>
      <c r="U1" s="25">
        <v>95</v>
      </c>
      <c r="V1" s="31">
        <v>100</v>
      </c>
      <c r="W1" s="32">
        <v>105</v>
      </c>
    </row>
    <row r="2" spans="1:23" ht="16.8" thickTop="1" thickBot="1" x14ac:dyDescent="0.35">
      <c r="A2" s="28" t="s">
        <v>8</v>
      </c>
      <c r="B2" s="30">
        <f>IF(B1 &lt; 20, (20-B1)/19, 0 )</f>
        <v>1</v>
      </c>
      <c r="C2" s="30">
        <f t="shared" ref="C2:W2" si="0">IF(C1 &lt; 20, (20-C1)/19, 0 )</f>
        <v>0.78947368421052633</v>
      </c>
      <c r="D2" s="30">
        <f t="shared" si="0"/>
        <v>0.52631578947368418</v>
      </c>
      <c r="E2" s="30">
        <f t="shared" si="0"/>
        <v>0.26315789473684209</v>
      </c>
      <c r="F2" s="30">
        <f t="shared" si="0"/>
        <v>0</v>
      </c>
      <c r="G2" s="30">
        <f t="shared" si="0"/>
        <v>0</v>
      </c>
      <c r="H2" s="30">
        <f t="shared" si="0"/>
        <v>0</v>
      </c>
      <c r="I2" s="30">
        <f t="shared" si="0"/>
        <v>0</v>
      </c>
      <c r="J2" s="30">
        <f t="shared" si="0"/>
        <v>0</v>
      </c>
      <c r="K2" s="30">
        <f t="shared" si="0"/>
        <v>0</v>
      </c>
      <c r="L2" s="30">
        <f t="shared" si="0"/>
        <v>0</v>
      </c>
      <c r="M2" s="30">
        <f t="shared" si="0"/>
        <v>0</v>
      </c>
      <c r="N2" s="30">
        <f t="shared" si="0"/>
        <v>0</v>
      </c>
      <c r="O2" s="30">
        <f t="shared" si="0"/>
        <v>0</v>
      </c>
      <c r="P2" s="30">
        <f t="shared" si="0"/>
        <v>0</v>
      </c>
      <c r="Q2" s="30">
        <f t="shared" si="0"/>
        <v>0</v>
      </c>
      <c r="R2" s="30">
        <f t="shared" si="0"/>
        <v>0</v>
      </c>
      <c r="S2" s="30">
        <f t="shared" si="0"/>
        <v>0</v>
      </c>
      <c r="T2" s="30">
        <f t="shared" si="0"/>
        <v>0</v>
      </c>
      <c r="U2" s="30">
        <f t="shared" si="0"/>
        <v>0</v>
      </c>
      <c r="V2" s="30">
        <f t="shared" si="0"/>
        <v>0</v>
      </c>
      <c r="W2" s="30">
        <f t="shared" si="0"/>
        <v>0</v>
      </c>
    </row>
    <row r="3" spans="1:23" ht="16.8" thickTop="1" thickBot="1" x14ac:dyDescent="0.35">
      <c r="A3" s="29" t="s">
        <v>9</v>
      </c>
      <c r="B3" s="30">
        <f>IF(B1 &lt; 30, (B1-1)/29, IF(B1 &lt;= 35, 0.92, IF(B1 &lt;65, (65 - B1) / 30, 0)))</f>
        <v>0</v>
      </c>
      <c r="C3" s="30">
        <f>IF(C1 &lt; 30, (C1-1)/29, IF(C1 &lt;= 35, 0.92, IF(C1 &lt;65, (65 - C1) / 30, 0)))</f>
        <v>0.13793103448275862</v>
      </c>
      <c r="D3" s="30">
        <f>IF(D1 &lt; 30, (D1-1)/29, IF(D1 &lt;= 35, 0.92, IF(D1 &lt;65, (65 - D1) / 30, 0)))</f>
        <v>0.31034482758620691</v>
      </c>
      <c r="E3" s="30">
        <f>IF(E1 &lt; 30, (E1-1)/29, IF(E1 &lt;= 35, 0.92, IF(E1 &lt;65, (65 - E1) / 30, 0)))</f>
        <v>0.48275862068965519</v>
      </c>
      <c r="F3" s="30">
        <f>IF(F1 &lt; 30, (F1-1)/29, IF(F1 &lt;= 35, 0.92, IF(F1 &lt;65, (65 - F1) / 30, 0)))</f>
        <v>0.65517241379310343</v>
      </c>
      <c r="G3" s="30">
        <f>IF(G1 &lt; 30, (G1-1)/29, IF(G1 &lt;= 35, 0.92, IF(G1 &lt;65, (65 - G1) / 30, 0)))</f>
        <v>0.82758620689655171</v>
      </c>
      <c r="H3" s="30">
        <f>IF(H1 &lt; 30, (H1-1)/29, IF(H1 &lt;= 35, 0.92, IF(H1 &lt;65, (65 - H1) / 30, 0)))</f>
        <v>0.92</v>
      </c>
      <c r="I3" s="30">
        <f>IF(I1 &lt; 30, (I1-1)/29, IF(I1 &lt;= 35, 0.92, IF(I1 &lt;65, (65 - I1) / 30, 0)))</f>
        <v>0.92</v>
      </c>
      <c r="J3" s="30">
        <f>IF(J1 &lt; 30, (J1-1)/29, IF(J1 &lt;= 35, 0.92, IF(J1 &lt;65, (65 - J1) / 30, 0)))</f>
        <v>0.83333333333333337</v>
      </c>
      <c r="K3" s="30">
        <f>IF(K1 &lt; 30, (K1-1)/29, IF(K1 &lt;= 35, 0.92, IF(K1 &lt;65, (65 - K1) / 30, 0)))</f>
        <v>0.66666666666666663</v>
      </c>
      <c r="L3" s="30">
        <f>IF(L1 &lt; 30, (L1-1)/29, IF(L1 &lt;= 35, 0.92, IF(L1 &lt;65, (65 - L1) / 30, 0)))</f>
        <v>0.5</v>
      </c>
      <c r="M3" s="30">
        <f>IF(M1 &lt; 30, (M1-1)/29, IF(M1 &lt;= 35, 0.92, IF(M1 &lt;65, (65 - M1) / 30, 0)))</f>
        <v>0.33333333333333331</v>
      </c>
      <c r="N3" s="30">
        <f>IF(N1 &lt; 30, (N1-1)/29, IF(N1 &lt;= 35, 0.92, IF(N1 &lt;65, (65 - N1) / 30, 0)))</f>
        <v>0.16666666666666666</v>
      </c>
      <c r="O3" s="30">
        <f>IF(O1 &lt; 30, (O1-1)/29, IF(O1 &lt;= 35, 0.92, IF(O1 &lt;65, (65 - O1) / 30, 0)))</f>
        <v>0</v>
      </c>
      <c r="P3" s="30">
        <f>IF(P1 &lt; 30, (P1-1)/29, IF(P1 &lt;= 35, 0.92, IF(P1 &lt;65, (65 - P1) / 30, 0)))</f>
        <v>0</v>
      </c>
      <c r="Q3" s="30">
        <f>IF(Q1 &lt; 30, (Q1-1)/29, IF(Q1 &lt;= 35, 0.92, IF(Q1 &lt;65, (65 - Q1) / 30, 0)))</f>
        <v>0</v>
      </c>
      <c r="R3" s="30">
        <f>IF(R1 &lt; 30, (R1-1)/29, IF(R1 &lt;= 35, 0.92, IF(R1 &lt;65, (65 - R1) / 30, 0)))</f>
        <v>0</v>
      </c>
      <c r="S3" s="30">
        <f>IF(S1 &lt; 30, (S1-1)/29, IF(S1 &lt;= 35, 0.92, IF(S1 &lt;65, (65 - S1) / 30, 0)))</f>
        <v>0</v>
      </c>
      <c r="T3" s="30">
        <f>IF(T1 &lt; 30, (T1-1)/29, IF(T1 &lt;= 35, 0.92, IF(T1 &lt;65, (65 - T1) / 30, 0)))</f>
        <v>0</v>
      </c>
      <c r="U3" s="30">
        <f>IF(U1 &lt; 30, (U1-1)/29, IF(U1 &lt;= 35, 0.92, IF(U1 &lt;65, (65 - U1) / 30, 0)))</f>
        <v>0</v>
      </c>
      <c r="V3" s="30">
        <f>IF(V1 &lt; 30, (V1-1)/29, IF(V1 &lt;= 35, 0.92, IF(V1 &lt;65, (65 - V1) / 30, 0)))</f>
        <v>0</v>
      </c>
      <c r="W3" s="30">
        <f>IF(W1 &lt; 30, (W1-1)/29, IF(W1 &lt;= 35, 0.92, IF(W1 &lt;65, (65 - W1) / 30, 0)))</f>
        <v>0</v>
      </c>
    </row>
    <row r="4" spans="1:23" ht="16.8" thickTop="1" thickBot="1" x14ac:dyDescent="0.35">
      <c r="A4" s="28" t="s">
        <v>10</v>
      </c>
      <c r="B4" s="30">
        <f>IF(B1 &lt; 35, 0,  (B1-35)/70)</f>
        <v>0</v>
      </c>
      <c r="C4" s="30">
        <f>IF(C1 &lt; 35, 0,  (C1-35)/70)</f>
        <v>0</v>
      </c>
      <c r="D4" s="30">
        <f>IF(D1 &lt; 35, 0,  (D1-35)/70)</f>
        <v>0</v>
      </c>
      <c r="E4" s="30">
        <f>IF(E1 &lt; 35, 0,  (E1-35)/70)</f>
        <v>0</v>
      </c>
      <c r="F4" s="30">
        <f>IF(F1 &lt; 35, 0,  (F1-35)/70)</f>
        <v>0</v>
      </c>
      <c r="G4" s="30">
        <f>IF(G1 &lt; 35, 0,  (G1-35)/70)</f>
        <v>0</v>
      </c>
      <c r="H4" s="30">
        <f>IF(H1 &lt; 35, 0,  (H1-35)/70)</f>
        <v>0</v>
      </c>
      <c r="I4" s="30">
        <f>IF(I1 &lt; 35, 0,  (I1-35)/70)</f>
        <v>0</v>
      </c>
      <c r="J4" s="30">
        <f>IF(J1 &lt; 35, 0,  (J1-35)/70)</f>
        <v>7.1428571428571425E-2</v>
      </c>
      <c r="K4" s="30">
        <f>IF(K1 &lt; 35, 0,  (K1-35)/70)</f>
        <v>0.14285714285714285</v>
      </c>
      <c r="L4" s="30">
        <f>IF(L1 &lt; 35, 0,  (L1-35)/70)</f>
        <v>0.21428571428571427</v>
      </c>
      <c r="M4" s="30">
        <f>IF(M1 &lt; 35, 0,  (M1-35)/70)</f>
        <v>0.2857142857142857</v>
      </c>
      <c r="N4" s="30">
        <f>IF(N1 &lt; 35, 0,  (N1-35)/70)</f>
        <v>0.35714285714285715</v>
      </c>
      <c r="O4" s="30">
        <f>IF(O1 &lt; 35, 0,  (O1-35)/70)</f>
        <v>0.42857142857142855</v>
      </c>
      <c r="P4" s="30">
        <f>IF(P1 &lt; 35, 0,  (P1-35)/70)</f>
        <v>0.5</v>
      </c>
      <c r="Q4" s="30">
        <f>IF(Q1 &lt; 35, 0,  (Q1-35)/70)</f>
        <v>0.5714285714285714</v>
      </c>
      <c r="R4" s="30">
        <f>IF(R1 &lt; 35, 0,  (R1-35)/70)</f>
        <v>0.6428571428571429</v>
      </c>
      <c r="S4" s="30">
        <f>IF(S1 &lt; 35, 0,  (S1-35)/70)</f>
        <v>0.7142857142857143</v>
      </c>
      <c r="T4" s="30">
        <f>IF(T1 &lt; 35, 0,  (T1-35)/70)</f>
        <v>0.7857142857142857</v>
      </c>
      <c r="U4" s="30">
        <f>IF(U1 &lt; 35, 0,  (U1-35)/70)</f>
        <v>0.8571428571428571</v>
      </c>
      <c r="V4" s="30">
        <f>IF(V1 &lt; 35, 0,  (V1-35)/70)</f>
        <v>0.9285714285714286</v>
      </c>
      <c r="W4" s="30">
        <f>IF(W1 &lt; 35, 0,  (W1-35)/70)</f>
        <v>1</v>
      </c>
    </row>
    <row r="5" spans="1:23" ht="15" thickTop="1" x14ac:dyDescent="0.3"/>
  </sheetData>
  <conditionalFormatting sqref="B2:W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C0A8-C75E-4E60-9883-C3419561D543}">
  <dimension ref="A1:I7"/>
  <sheetViews>
    <sheetView tabSelected="1" zoomScale="110" zoomScaleNormal="110" workbookViewId="0">
      <selection sqref="A1:A2"/>
    </sheetView>
  </sheetViews>
  <sheetFormatPr defaultRowHeight="14.4" x14ac:dyDescent="0.3"/>
  <cols>
    <col min="1" max="1" width="32.21875" customWidth="1"/>
    <col min="2" max="2" width="27.21875" bestFit="1" customWidth="1"/>
    <col min="3" max="3" width="36.88671875" bestFit="1" customWidth="1"/>
    <col min="5" max="5" width="26.6640625" customWidth="1"/>
    <col min="6" max="6" width="20.109375" bestFit="1" customWidth="1"/>
    <col min="7" max="7" width="15.6640625" customWidth="1"/>
    <col min="8" max="8" width="11.88671875" customWidth="1"/>
    <col min="9" max="9" width="18.77734375" customWidth="1"/>
  </cols>
  <sheetData>
    <row r="1" spans="1:9" ht="19.2" thickTop="1" thickBot="1" x14ac:dyDescent="0.35">
      <c r="A1" s="34" t="s">
        <v>11</v>
      </c>
      <c r="B1" s="34" t="s">
        <v>12</v>
      </c>
      <c r="C1" s="34" t="s">
        <v>17</v>
      </c>
      <c r="E1" s="34" t="s">
        <v>11</v>
      </c>
      <c r="F1" s="34" t="s">
        <v>17</v>
      </c>
      <c r="G1" s="34" t="s">
        <v>18</v>
      </c>
      <c r="H1" s="34"/>
      <c r="I1" s="34"/>
    </row>
    <row r="2" spans="1:9" ht="28.2" customHeight="1" thickTop="1" thickBot="1" x14ac:dyDescent="0.35">
      <c r="A2" s="34"/>
      <c r="B2" s="34"/>
      <c r="C2" s="34"/>
      <c r="E2" s="34"/>
      <c r="F2" s="34"/>
      <c r="G2" s="33" t="s">
        <v>19</v>
      </c>
      <c r="H2" s="37" t="s">
        <v>20</v>
      </c>
      <c r="I2" s="35" t="s">
        <v>21</v>
      </c>
    </row>
    <row r="3" spans="1:9" ht="19.2" thickTop="1" thickBot="1" x14ac:dyDescent="0.35">
      <c r="A3" s="33" t="s">
        <v>13</v>
      </c>
      <c r="B3" s="36">
        <v>5625</v>
      </c>
      <c r="C3" s="33">
        <v>6</v>
      </c>
      <c r="E3" s="33" t="s">
        <v>13</v>
      </c>
      <c r="F3" s="33">
        <v>6</v>
      </c>
      <c r="G3" s="39">
        <f>IF(F3 &lt; 20, (20-F3)/19, 0 )</f>
        <v>0.73684210526315785</v>
      </c>
      <c r="H3" s="38">
        <f>IF(F3 &lt; 30, (F3-1)/29, IF(F3 &lt;= 35, 0.92, IF(F3 &lt;65, (65 - F3) / 30, 0)))</f>
        <v>0.17241379310344829</v>
      </c>
      <c r="I3" s="38">
        <f>IF(F3 &lt; 35, 0,  (F3-35)/70)</f>
        <v>0</v>
      </c>
    </row>
    <row r="4" spans="1:9" ht="19.2" thickTop="1" thickBot="1" x14ac:dyDescent="0.35">
      <c r="A4" s="33" t="s">
        <v>14</v>
      </c>
      <c r="B4" s="36">
        <v>22999</v>
      </c>
      <c r="C4" s="33">
        <v>20</v>
      </c>
      <c r="E4" s="33" t="s">
        <v>14</v>
      </c>
      <c r="F4" s="33">
        <v>20</v>
      </c>
      <c r="G4" s="39">
        <f t="shared" ref="G4:G6" si="0">IF(F4 &lt; 20, (20-F4)/19, 0 )</f>
        <v>0</v>
      </c>
      <c r="H4" s="38">
        <f t="shared" ref="H4:H6" si="1">IF(F4 &lt; 30, (F4-1)/29, IF(F4 &lt;= 35, 0.92, IF(F4 &lt;65, (65 - F4) / 30, 0)))</f>
        <v>0.65517241379310343</v>
      </c>
      <c r="I4" s="38">
        <f t="shared" ref="I4:I6" si="2">IF(F4 &lt; 35, 0,  (F4-35)/70)</f>
        <v>0</v>
      </c>
    </row>
    <row r="5" spans="1:9" ht="16.8" customHeight="1" thickTop="1" thickBot="1" x14ac:dyDescent="0.35">
      <c r="A5" s="33" t="s">
        <v>15</v>
      </c>
      <c r="B5" s="36">
        <v>40000</v>
      </c>
      <c r="C5" s="33">
        <v>40</v>
      </c>
      <c r="E5" s="33" t="s">
        <v>15</v>
      </c>
      <c r="F5" s="33">
        <v>40</v>
      </c>
      <c r="G5" s="39">
        <f t="shared" si="0"/>
        <v>0</v>
      </c>
      <c r="H5" s="38">
        <f t="shared" si="1"/>
        <v>0.83333333333333337</v>
      </c>
      <c r="I5" s="38">
        <f t="shared" si="2"/>
        <v>7.1428571428571425E-2</v>
      </c>
    </row>
    <row r="6" spans="1:9" ht="19.2" thickTop="1" thickBot="1" x14ac:dyDescent="0.35">
      <c r="A6" s="33" t="s">
        <v>16</v>
      </c>
      <c r="B6" s="36">
        <v>100000</v>
      </c>
      <c r="C6" s="33">
        <v>100</v>
      </c>
      <c r="E6" s="33" t="s">
        <v>16</v>
      </c>
      <c r="F6" s="33">
        <v>100</v>
      </c>
      <c r="G6" s="39">
        <f t="shared" si="0"/>
        <v>0</v>
      </c>
      <c r="H6" s="38">
        <f t="shared" si="1"/>
        <v>0</v>
      </c>
      <c r="I6" s="38">
        <f t="shared" si="2"/>
        <v>0.9285714285714286</v>
      </c>
    </row>
    <row r="7" spans="1:9" ht="15" thickTop="1" x14ac:dyDescent="0.3"/>
  </sheetData>
  <mergeCells count="6">
    <mergeCell ref="G1:I1"/>
    <mergeCell ref="E1:E2"/>
    <mergeCell ref="F1:F2"/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данные</vt:lpstr>
      <vt:lpstr>Параметры ФП</vt:lpstr>
      <vt:lpstr>График ФП</vt:lpstr>
      <vt:lpstr>Нечёткое оценивание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luzinsan</cp:lastModifiedBy>
  <dcterms:created xsi:type="dcterms:W3CDTF">2015-06-05T18:17:20Z</dcterms:created>
  <dcterms:modified xsi:type="dcterms:W3CDTF">2022-10-25T12:01:07Z</dcterms:modified>
</cp:coreProperties>
</file>