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15\Desktop\"/>
    </mc:Choice>
  </mc:AlternateContent>
  <bookViews>
    <workbookView xWindow="28680" yWindow="-120" windowWidth="29040" windowHeight="15840" activeTab="5"/>
  </bookViews>
  <sheets>
    <sheet name="기능구성도" sheetId="7" r:id="rId1"/>
    <sheet name="메뉴구조도" sheetId="1" r:id="rId2"/>
    <sheet name="프로그램 명세서" sheetId="2" r:id="rId3"/>
    <sheet name="테이블명세서" sheetId="6" r:id="rId4"/>
    <sheet name="ERD" sheetId="3" r:id="rId5"/>
    <sheet name="WB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5" l="1"/>
  <c r="F48" i="5"/>
  <c r="F39" i="5"/>
  <c r="F56" i="5" l="1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6" i="5"/>
  <c r="C46" i="5"/>
  <c r="F45" i="5"/>
  <c r="C45" i="5"/>
  <c r="F44" i="5"/>
  <c r="C44" i="5"/>
  <c r="F43" i="5"/>
  <c r="C43" i="5"/>
  <c r="G42" i="5"/>
  <c r="C42" i="5" s="1"/>
  <c r="F42" i="5"/>
  <c r="F41" i="5"/>
  <c r="F40" i="5"/>
  <c r="F38" i="5"/>
  <c r="F37" i="5"/>
  <c r="F36" i="5"/>
  <c r="C36" i="5"/>
  <c r="F35" i="5"/>
  <c r="C35" i="5"/>
  <c r="G34" i="5"/>
  <c r="C34" i="5" s="1"/>
  <c r="F34" i="5"/>
  <c r="F33" i="5"/>
  <c r="F32" i="5"/>
  <c r="C32" i="5"/>
  <c r="F31" i="5"/>
  <c r="C31" i="5"/>
  <c r="F30" i="5"/>
  <c r="C30" i="5"/>
  <c r="C29" i="5"/>
  <c r="F28" i="5"/>
  <c r="C28" i="5"/>
  <c r="G27" i="5"/>
  <c r="F27" i="5"/>
  <c r="C27" i="5"/>
  <c r="F26" i="5"/>
  <c r="F25" i="5"/>
  <c r="C25" i="5"/>
  <c r="F24" i="5"/>
  <c r="C24" i="5"/>
  <c r="F23" i="5"/>
  <c r="C23" i="5"/>
  <c r="F22" i="5"/>
  <c r="C22" i="5"/>
  <c r="F21" i="5"/>
  <c r="C21" i="5"/>
  <c r="F20" i="5"/>
  <c r="C20" i="5"/>
  <c r="G19" i="5"/>
  <c r="C19" i="5" s="1"/>
  <c r="F19" i="5"/>
  <c r="F18" i="5"/>
  <c r="C18" i="5"/>
  <c r="F17" i="5"/>
  <c r="F16" i="5"/>
  <c r="D16" i="5"/>
  <c r="F15" i="5"/>
  <c r="F14" i="5"/>
  <c r="C14" i="5"/>
  <c r="F13" i="5"/>
  <c r="C13" i="5"/>
  <c r="F12" i="5"/>
  <c r="C12" i="5"/>
  <c r="G11" i="5"/>
  <c r="F11" i="5"/>
  <c r="C11" i="5"/>
  <c r="F10" i="5"/>
  <c r="C10" i="5"/>
  <c r="F9" i="5"/>
  <c r="C9" i="5"/>
  <c r="F8" i="5"/>
  <c r="C8" i="5"/>
  <c r="F7" i="5"/>
  <c r="C7" i="5"/>
  <c r="F6" i="5"/>
  <c r="C6" i="5"/>
  <c r="G5" i="5"/>
  <c r="C5" i="5" s="1"/>
  <c r="F5" i="5"/>
  <c r="F4" i="5"/>
  <c r="C4" i="5"/>
  <c r="F3" i="5"/>
  <c r="C3" i="5"/>
  <c r="F2" i="5"/>
  <c r="G26" i="5" l="1"/>
  <c r="C26" i="5" s="1"/>
  <c r="G17" i="5"/>
  <c r="G2" i="5"/>
  <c r="C2" i="5" s="1"/>
  <c r="C17" i="5" l="1"/>
  <c r="G16" i="5"/>
  <c r="C16" i="5" s="1"/>
</calcChain>
</file>

<file path=xl/sharedStrings.xml><?xml version="1.0" encoding="utf-8"?>
<sst xmlns="http://schemas.openxmlformats.org/spreadsheetml/2006/main" count="508" uniqueCount="330">
  <si>
    <t>사용자</t>
    <phoneticPr fontId="1" type="noConversion"/>
  </si>
  <si>
    <t>구분</t>
  </si>
  <si>
    <t>1depth</t>
  </si>
  <si>
    <t>2depth</t>
  </si>
  <si>
    <t>3depth</t>
  </si>
  <si>
    <t>tab/Page</t>
  </si>
  <si>
    <t>Page/기능구분</t>
  </si>
  <si>
    <t>비고</t>
  </si>
  <si>
    <t>page</t>
    <phoneticPr fontId="1" type="noConversion"/>
  </si>
  <si>
    <t>Program</t>
  </si>
  <si>
    <t>마이페이지</t>
    <phoneticPr fontId="1" type="noConversion"/>
  </si>
  <si>
    <t>내 정보 수정</t>
    <phoneticPr fontId="1" type="noConversion"/>
  </si>
  <si>
    <t>비밀번호 변경</t>
    <phoneticPr fontId="1" type="noConversion"/>
  </si>
  <si>
    <t>회원정보 조회</t>
    <phoneticPr fontId="1" type="noConversion"/>
  </si>
  <si>
    <t>회원정보 관리</t>
    <phoneticPr fontId="1" type="noConversion"/>
  </si>
  <si>
    <t>가입 관리</t>
    <phoneticPr fontId="1" type="noConversion"/>
  </si>
  <si>
    <t>탈퇴 관리</t>
    <phoneticPr fontId="1" type="noConversion"/>
  </si>
  <si>
    <t>로그인</t>
    <phoneticPr fontId="1" type="noConversion"/>
  </si>
  <si>
    <t>관리자 페이지</t>
    <phoneticPr fontId="1" type="noConversion"/>
  </si>
  <si>
    <t>회원탈퇴</t>
    <phoneticPr fontId="1" type="noConversion"/>
  </si>
  <si>
    <t>NO</t>
    <phoneticPr fontId="5" type="noConversion"/>
  </si>
  <si>
    <t>업무영역</t>
  </si>
  <si>
    <t>프로그램ID</t>
    <phoneticPr fontId="1" type="noConversion"/>
  </si>
  <si>
    <t>프로그램명</t>
    <phoneticPr fontId="1" type="noConversion"/>
  </si>
  <si>
    <t>작업자</t>
  </si>
  <si>
    <t>Lev1</t>
  </si>
  <si>
    <t>Lev2</t>
  </si>
  <si>
    <t>Lev3</t>
  </si>
  <si>
    <t>Top</t>
    <phoneticPr fontId="1" type="noConversion"/>
  </si>
  <si>
    <t>R</t>
    <phoneticPr fontId="1" type="noConversion"/>
  </si>
  <si>
    <t>N</t>
    <phoneticPr fontId="1" type="noConversion"/>
  </si>
  <si>
    <t>회원정보 수정</t>
    <phoneticPr fontId="1" type="noConversion"/>
  </si>
  <si>
    <t>R, U</t>
    <phoneticPr fontId="1" type="noConversion"/>
  </si>
  <si>
    <t>NO</t>
    <phoneticPr fontId="0" type="noConversion"/>
  </si>
  <si>
    <t>프로그램명</t>
  </si>
  <si>
    <t>DBTransaction</t>
  </si>
  <si>
    <t>프로그램ID</t>
  </si>
  <si>
    <t>ADMIN_002</t>
  </si>
  <si>
    <t>ADMIN_003</t>
  </si>
  <si>
    <t>ADMIN_004</t>
  </si>
  <si>
    <t>관리자</t>
    <phoneticPr fontId="1" type="noConversion"/>
  </si>
  <si>
    <t>회원정보관리</t>
    <phoneticPr fontId="1" type="noConversion"/>
  </si>
  <si>
    <t>C, D</t>
    <phoneticPr fontId="1" type="noConversion"/>
  </si>
  <si>
    <t>회원가입, 로그인, 로그아웃, 비밀번호 찾기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</si>
  <si>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</si>
  <si>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</si>
  <si>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</si>
  <si>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</si>
  <si>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</si>
  <si>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</si>
  <si>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</si>
  <si>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</si>
  <si>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</si>
  <si>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</si>
  <si>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</si>
  <si>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회원번호</t>
  </si>
  <si>
    <t>USER_SEQ</t>
  </si>
  <si>
    <t>INT</t>
  </si>
  <si>
    <t>*</t>
    <phoneticPr fontId="1" type="noConversion"/>
  </si>
  <si>
    <t>VARCHAR</t>
  </si>
  <si>
    <t>회원닉네임</t>
  </si>
  <si>
    <t>회원이메일</t>
  </si>
  <si>
    <t>DATETIME</t>
  </si>
  <si>
    <t>DB Transaction</t>
    <phoneticPr fontId="1" type="noConversion"/>
  </si>
  <si>
    <t>태스크</t>
    <phoneticPr fontId="5" type="noConversion"/>
  </si>
  <si>
    <t>상태</t>
  </si>
  <si>
    <t>시작일</t>
  </si>
  <si>
    <t>종료일</t>
  </si>
  <si>
    <t>기간</t>
  </si>
  <si>
    <t>진척률</t>
  </si>
  <si>
    <t xml:space="preserve">  프로그램 명세서</t>
    <phoneticPr fontId="1" type="noConversion"/>
  </si>
  <si>
    <t>기본회원정보, 프로필</t>
    <phoneticPr fontId="1" type="noConversion"/>
  </si>
  <si>
    <t>ADMIN_001</t>
    <phoneticPr fontId="1" type="noConversion"/>
  </si>
  <si>
    <t xml:space="preserve">  MariaDB 세팅</t>
    <phoneticPr fontId="1" type="noConversion"/>
  </si>
  <si>
    <t xml:space="preserve">  설계</t>
    <phoneticPr fontId="1" type="noConversion"/>
  </si>
  <si>
    <t>스터디권한</t>
    <phoneticPr fontId="1" type="noConversion"/>
  </si>
  <si>
    <t>일정(캘린더) 관리</t>
    <phoneticPr fontId="1" type="noConversion"/>
  </si>
  <si>
    <t>논리ERD</t>
    <phoneticPr fontId="1" type="noConversion"/>
  </si>
  <si>
    <t>물리ERD</t>
    <phoneticPr fontId="1" type="noConversion"/>
  </si>
  <si>
    <t>USERINFO</t>
    <phoneticPr fontId="1" type="noConversion"/>
  </si>
  <si>
    <t>TOP_000</t>
    <phoneticPr fontId="1" type="noConversion"/>
  </si>
  <si>
    <t>기능구성도</t>
    <phoneticPr fontId="1" type="noConversion"/>
  </si>
  <si>
    <t>약속잡기</t>
    <phoneticPr fontId="1" type="noConversion"/>
  </si>
  <si>
    <t>약속 생성</t>
    <phoneticPr fontId="1" type="noConversion"/>
  </si>
  <si>
    <t>약속방 조회</t>
    <phoneticPr fontId="1" type="noConversion"/>
  </si>
  <si>
    <t>약속 제목, 투표 기한 설정</t>
    <phoneticPr fontId="1" type="noConversion"/>
  </si>
  <si>
    <t>공유스케줄</t>
    <phoneticPr fontId="1" type="noConversion"/>
  </si>
  <si>
    <t>팀 생성</t>
    <phoneticPr fontId="1" type="noConversion"/>
  </si>
  <si>
    <t>팀 조회</t>
    <phoneticPr fontId="1" type="noConversion"/>
  </si>
  <si>
    <t>팀 이름 설정</t>
    <phoneticPr fontId="1" type="noConversion"/>
  </si>
  <si>
    <t>팀원 초대, 팀원 조회, 팀원 추방(팀장only)</t>
    <phoneticPr fontId="1" type="noConversion"/>
  </si>
  <si>
    <t>나의 일정</t>
    <phoneticPr fontId="1" type="noConversion"/>
  </si>
  <si>
    <t>마일스톤 생성, 수정, 삭제</t>
    <phoneticPr fontId="1" type="noConversion"/>
  </si>
  <si>
    <t>마이페이지</t>
    <phoneticPr fontId="1" type="noConversion"/>
  </si>
  <si>
    <t>로그인</t>
    <phoneticPr fontId="1" type="noConversion"/>
  </si>
  <si>
    <t>로그인</t>
    <phoneticPr fontId="1" type="noConversion"/>
  </si>
  <si>
    <t>로그아웃</t>
    <phoneticPr fontId="1" type="noConversion"/>
  </si>
  <si>
    <t>회원정보</t>
    <phoneticPr fontId="1" type="noConversion"/>
  </si>
  <si>
    <t>회원정보 조회</t>
    <phoneticPr fontId="1" type="noConversion"/>
  </si>
  <si>
    <t>회원정보 수정</t>
    <phoneticPr fontId="1" type="noConversion"/>
  </si>
  <si>
    <t>일정 편집</t>
    <phoneticPr fontId="1" type="noConversion"/>
  </si>
  <si>
    <t>회원 탈퇴</t>
    <phoneticPr fontId="1" type="noConversion"/>
  </si>
  <si>
    <t>약속방 참가</t>
    <phoneticPr fontId="1" type="noConversion"/>
  </si>
  <si>
    <t>초대 코드 입력</t>
    <phoneticPr fontId="1" type="noConversion"/>
  </si>
  <si>
    <t>Program</t>
    <phoneticPr fontId="1" type="noConversion"/>
  </si>
  <si>
    <t>약속 날짜 투표, 회원 초대, 투표 결과 조회, 방 탈퇴</t>
    <phoneticPr fontId="1" type="noConversion"/>
  </si>
  <si>
    <t>약속 방 생성</t>
    <phoneticPr fontId="1" type="noConversion"/>
  </si>
  <si>
    <t>약속 방 생성</t>
    <phoneticPr fontId="1" type="noConversion"/>
  </si>
  <si>
    <t>약속 방 참가</t>
    <phoneticPr fontId="1" type="noConversion"/>
  </si>
  <si>
    <t>약속 방 참가</t>
    <phoneticPr fontId="1" type="noConversion"/>
  </si>
  <si>
    <t>약속 방 조회</t>
    <phoneticPr fontId="1" type="noConversion"/>
  </si>
  <si>
    <t>약속 날짜 투표</t>
    <phoneticPr fontId="1" type="noConversion"/>
  </si>
  <si>
    <t>투표자 조회</t>
    <phoneticPr fontId="1" type="noConversion"/>
  </si>
  <si>
    <t>투표 결과 조회</t>
    <phoneticPr fontId="1" type="noConversion"/>
  </si>
  <si>
    <t>약속 방 탈퇴</t>
    <phoneticPr fontId="1" type="noConversion"/>
  </si>
  <si>
    <t>공유 스케줄</t>
    <phoneticPr fontId="1" type="noConversion"/>
  </si>
  <si>
    <t>약속 잡기</t>
    <phoneticPr fontId="1" type="noConversion"/>
  </si>
  <si>
    <t>팀 생성</t>
    <phoneticPr fontId="1" type="noConversion"/>
  </si>
  <si>
    <t>팀 이름 설정</t>
    <phoneticPr fontId="1" type="noConversion"/>
  </si>
  <si>
    <t>팀 조회</t>
    <phoneticPr fontId="1" type="noConversion"/>
  </si>
  <si>
    <t>팀원 초대</t>
    <phoneticPr fontId="1" type="noConversion"/>
  </si>
  <si>
    <t>팀원 조회</t>
    <phoneticPr fontId="1" type="noConversion"/>
  </si>
  <si>
    <t>팀원 추방</t>
    <phoneticPr fontId="1" type="noConversion"/>
  </si>
  <si>
    <t>팀 일정 조회</t>
    <phoneticPr fontId="1" type="noConversion"/>
  </si>
  <si>
    <t>팀 일정 편집</t>
    <phoneticPr fontId="1" type="noConversion"/>
  </si>
  <si>
    <t>마일스톤 생성</t>
    <phoneticPr fontId="1" type="noConversion"/>
  </si>
  <si>
    <t>마일스톤 편집</t>
    <phoneticPr fontId="1" type="noConversion"/>
  </si>
  <si>
    <t>R</t>
    <phoneticPr fontId="1" type="noConversion"/>
  </si>
  <si>
    <t>N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</si>
  <si>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</si>
  <si>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</si>
  <si>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</si>
  <si>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C, R, U, D</t>
    <phoneticPr fontId="1" type="noConversion"/>
  </si>
  <si>
    <t>일정관리</t>
    <phoneticPr fontId="1" type="noConversion"/>
  </si>
  <si>
    <t>C</t>
    <phoneticPr fontId="1" type="noConversion"/>
  </si>
  <si>
    <t>U</t>
    <phoneticPr fontId="1" type="noConversion"/>
  </si>
  <si>
    <t>U, R</t>
    <phoneticPr fontId="1" type="noConversion"/>
  </si>
  <si>
    <t>R</t>
    <phoneticPr fontId="1" type="noConversion"/>
  </si>
  <si>
    <t>R</t>
    <phoneticPr fontId="1" type="noConversion"/>
  </si>
  <si>
    <t>C</t>
    <phoneticPr fontId="1" type="noConversion"/>
  </si>
  <si>
    <t>U</t>
    <phoneticPr fontId="1" type="noConversion"/>
  </si>
  <si>
    <t>R</t>
    <phoneticPr fontId="1" type="noConversion"/>
  </si>
  <si>
    <t>D</t>
    <phoneticPr fontId="1" type="noConversion"/>
  </si>
  <si>
    <t>R</t>
    <phoneticPr fontId="1" type="noConversion"/>
  </si>
  <si>
    <t>R, U, D</t>
    <phoneticPr fontId="1" type="noConversion"/>
  </si>
  <si>
    <t>김도훈</t>
    <phoneticPr fontId="1" type="noConversion"/>
  </si>
  <si>
    <t>사용자</t>
    <phoneticPr fontId="1" type="noConversion"/>
  </si>
  <si>
    <t>김도훈</t>
    <phoneticPr fontId="1" type="noConversion"/>
  </si>
  <si>
    <t>MOCAL_LOG_000</t>
    <phoneticPr fontId="1" type="noConversion"/>
  </si>
  <si>
    <t>MOCAL_LOG_001</t>
    <phoneticPr fontId="1" type="noConversion"/>
  </si>
  <si>
    <t>회원 가입</t>
    <phoneticPr fontId="1" type="noConversion"/>
  </si>
  <si>
    <t>C</t>
    <phoneticPr fontId="1" type="noConversion"/>
  </si>
  <si>
    <t>MOCAL_REG_000</t>
    <phoneticPr fontId="1" type="noConversion"/>
  </si>
  <si>
    <t>MOCAL_REG_001</t>
    <phoneticPr fontId="1" type="noConversion"/>
  </si>
  <si>
    <t>MOCAL_REG_002</t>
    <phoneticPr fontId="1" type="noConversion"/>
  </si>
  <si>
    <t>MOCAL_REG_003</t>
    <phoneticPr fontId="1" type="noConversion"/>
  </si>
  <si>
    <t>MOCAL_CAL_001</t>
    <phoneticPr fontId="1" type="noConversion"/>
  </si>
  <si>
    <t>MOCAL_PRO_000</t>
    <phoneticPr fontId="1" type="noConversion"/>
  </si>
  <si>
    <t>MOCAL_PRO_001</t>
  </si>
  <si>
    <t>MOCAL_PRO_002</t>
  </si>
  <si>
    <t>MOCAL_PRO_003</t>
  </si>
  <si>
    <t>MOCAL_PRO_004</t>
  </si>
  <si>
    <t>MOCAL_PRO_005</t>
  </si>
  <si>
    <t>MOCAL_TEA_000</t>
    <phoneticPr fontId="1" type="noConversion"/>
  </si>
  <si>
    <t>MOCAL_TEA_001</t>
  </si>
  <si>
    <t>MOCAL_TEA_002</t>
  </si>
  <si>
    <t>MOCAL_TEA_003</t>
  </si>
  <si>
    <t>MOCAL_TEA_004</t>
  </si>
  <si>
    <t>MOCAL_TEA_005</t>
  </si>
  <si>
    <t>MOCAL_TEA_006</t>
  </si>
  <si>
    <t>MOCAL_TEA_007</t>
  </si>
  <si>
    <t>관리자</t>
    <phoneticPr fontId="1" type="noConversion"/>
  </si>
  <si>
    <t>USERMODE</t>
    <phoneticPr fontId="1" type="noConversion"/>
  </si>
  <si>
    <t>BOOLEAN</t>
    <phoneticPr fontId="1" type="noConversion"/>
  </si>
  <si>
    <t>관리자 : TRUE, 사용자 : FALSE</t>
    <phoneticPr fontId="1" type="noConversion"/>
  </si>
  <si>
    <t>회원아이디</t>
    <phoneticPr fontId="1" type="noConversion"/>
  </si>
  <si>
    <t>USERID</t>
    <phoneticPr fontId="1" type="noConversion"/>
  </si>
  <si>
    <t>회원비밀번호</t>
    <phoneticPr fontId="1" type="noConversion"/>
  </si>
  <si>
    <t>USERPW</t>
    <phoneticPr fontId="1" type="noConversion"/>
  </si>
  <si>
    <t>USERNAME</t>
    <phoneticPr fontId="1" type="noConversion"/>
  </si>
  <si>
    <t>USEREMAIL</t>
    <phoneticPr fontId="1" type="noConversion"/>
  </si>
  <si>
    <t>가입일</t>
    <phoneticPr fontId="1" type="noConversion"/>
  </si>
  <si>
    <t>REGDT</t>
    <phoneticPr fontId="1" type="noConversion"/>
  </si>
  <si>
    <t>DATE</t>
    <phoneticPr fontId="1" type="noConversion"/>
  </si>
  <si>
    <t>약속번호</t>
    <phoneticPr fontId="1" type="noConversion"/>
  </si>
  <si>
    <t>PROSEQ</t>
    <phoneticPr fontId="1" type="noConversion"/>
  </si>
  <si>
    <t>LIST</t>
    <phoneticPr fontId="1" type="noConversion"/>
  </si>
  <si>
    <t>일정번호</t>
    <phoneticPr fontId="1" type="noConversion"/>
  </si>
  <si>
    <t>EVENTID</t>
    <phoneticPr fontId="1" type="noConversion"/>
  </si>
  <si>
    <t>일정정보</t>
    <phoneticPr fontId="1" type="noConversion"/>
  </si>
  <si>
    <t>STUDY</t>
    <phoneticPr fontId="1" type="noConversion"/>
  </si>
  <si>
    <t>시작일</t>
    <phoneticPr fontId="1" type="noConversion"/>
  </si>
  <si>
    <t>START</t>
    <phoneticPr fontId="1" type="noConversion"/>
  </si>
  <si>
    <t>종료일</t>
    <phoneticPr fontId="1" type="noConversion"/>
  </si>
  <si>
    <t>일정제목</t>
    <phoneticPr fontId="1" type="noConversion"/>
  </si>
  <si>
    <t>일정색상</t>
    <phoneticPr fontId="1" type="noConversion"/>
  </si>
  <si>
    <t>COLOR</t>
    <phoneticPr fontId="1" type="noConversion"/>
  </si>
  <si>
    <t>약속정보</t>
    <phoneticPr fontId="1" type="noConversion"/>
  </si>
  <si>
    <t>PROINFO</t>
    <phoneticPr fontId="1" type="noConversion"/>
  </si>
  <si>
    <t>가입고유번호</t>
    <phoneticPr fontId="1" type="noConversion"/>
  </si>
  <si>
    <t>PROSEQ</t>
    <phoneticPr fontId="1" type="noConversion"/>
  </si>
  <si>
    <t>스터디권한</t>
    <phoneticPr fontId="1" type="noConversion"/>
  </si>
  <si>
    <t>PRONAME</t>
    <phoneticPr fontId="1" type="noConversion"/>
  </si>
  <si>
    <t>PRODATE</t>
    <phoneticPr fontId="1" type="noConversion"/>
  </si>
  <si>
    <t>USERSEQ</t>
    <phoneticPr fontId="1" type="noConversion"/>
  </si>
  <si>
    <t>팀정보</t>
    <phoneticPr fontId="1" type="noConversion"/>
  </si>
  <si>
    <t>TEAMINFO</t>
    <phoneticPr fontId="1" type="noConversion"/>
  </si>
  <si>
    <t>팀번호</t>
    <phoneticPr fontId="1" type="noConversion"/>
  </si>
  <si>
    <t>TEASEQ</t>
    <phoneticPr fontId="1" type="noConversion"/>
  </si>
  <si>
    <t>팀이름</t>
    <phoneticPr fontId="1" type="noConversion"/>
  </si>
  <si>
    <t>TEANAME</t>
  </si>
  <si>
    <t>프로젝트시작일</t>
    <phoneticPr fontId="1" type="noConversion"/>
  </si>
  <si>
    <t>PRJSTART</t>
    <phoneticPr fontId="1" type="noConversion"/>
  </si>
  <si>
    <t>프로젝트종료일</t>
    <phoneticPr fontId="1" type="noConversion"/>
  </si>
  <si>
    <t>PRJEND</t>
    <phoneticPr fontId="1" type="noConversion"/>
  </si>
  <si>
    <t>팀원번호</t>
    <phoneticPr fontId="1" type="noConversion"/>
  </si>
  <si>
    <t>팀원정보</t>
    <phoneticPr fontId="1" type="noConversion"/>
  </si>
  <si>
    <t>MEMBERINFO</t>
    <phoneticPr fontId="1" type="noConversion"/>
  </si>
  <si>
    <t>유저번호</t>
    <phoneticPr fontId="1" type="noConversion"/>
  </si>
  <si>
    <t>INT</t>
    <phoneticPr fontId="1" type="noConversion"/>
  </si>
  <si>
    <t>팀장권한유무</t>
    <phoneticPr fontId="1" type="noConversion"/>
  </si>
  <si>
    <t>MANAGERTF</t>
    <phoneticPr fontId="1" type="noConversion"/>
  </si>
  <si>
    <t>팀원색상</t>
    <phoneticPr fontId="1" type="noConversion"/>
  </si>
  <si>
    <t>USERCOLOR</t>
    <phoneticPr fontId="1" type="noConversion"/>
  </si>
  <si>
    <t>투표정보</t>
    <phoneticPr fontId="1" type="noConversion"/>
  </si>
  <si>
    <t>VOTEINFO</t>
    <phoneticPr fontId="1" type="noConversion"/>
  </si>
  <si>
    <t>투표기한</t>
    <phoneticPr fontId="1" type="noConversion"/>
  </si>
  <si>
    <t>DEADLINE</t>
    <phoneticPr fontId="1" type="noConversion"/>
  </si>
  <si>
    <t>투표유무</t>
    <phoneticPr fontId="1" type="noConversion"/>
  </si>
  <si>
    <t>VOTETF</t>
    <phoneticPr fontId="1" type="noConversion"/>
  </si>
  <si>
    <t>가능날짜</t>
    <phoneticPr fontId="1" type="noConversion"/>
  </si>
  <si>
    <t>POSDAY</t>
    <phoneticPr fontId="1" type="noConversion"/>
  </si>
  <si>
    <t>불가능날짜</t>
    <phoneticPr fontId="1" type="noConversion"/>
  </si>
  <si>
    <t>NEGDAY</t>
    <phoneticPr fontId="1" type="noConversion"/>
  </si>
  <si>
    <t>1순위</t>
    <phoneticPr fontId="1" type="noConversion"/>
  </si>
  <si>
    <t>FIRDAY</t>
    <phoneticPr fontId="1" type="noConversion"/>
  </si>
  <si>
    <t>SECDAY</t>
    <phoneticPr fontId="1" type="noConversion"/>
  </si>
  <si>
    <t>3순위</t>
    <phoneticPr fontId="1" type="noConversion"/>
  </si>
  <si>
    <t>THIDAY</t>
    <phoneticPr fontId="1" type="noConversion"/>
  </si>
  <si>
    <t>마일스톤정보</t>
    <phoneticPr fontId="1" type="noConversion"/>
  </si>
  <si>
    <t>MILEINFO</t>
    <phoneticPr fontId="1" type="noConversion"/>
  </si>
  <si>
    <t>단계명</t>
    <phoneticPr fontId="1" type="noConversion"/>
  </si>
  <si>
    <t>LEVEL</t>
    <phoneticPr fontId="1" type="noConversion"/>
  </si>
  <si>
    <t>항목명</t>
    <phoneticPr fontId="1" type="noConversion"/>
  </si>
  <si>
    <t>TASK</t>
    <phoneticPr fontId="1" type="noConversion"/>
  </si>
  <si>
    <t>진행률</t>
    <phoneticPr fontId="1" type="noConversion"/>
  </si>
  <si>
    <t>PER</t>
    <phoneticPr fontId="1" type="noConversion"/>
  </si>
  <si>
    <t>수행기간</t>
    <phoneticPr fontId="1" type="noConversion"/>
  </si>
  <si>
    <t>TASKDL</t>
    <phoneticPr fontId="1" type="noConversion"/>
  </si>
  <si>
    <t>전체기간</t>
    <phoneticPr fontId="1" type="noConversion"/>
  </si>
  <si>
    <t>PRJDL</t>
    <phoneticPr fontId="1" type="noConversion"/>
  </si>
  <si>
    <t>테이블 명세서</t>
    <phoneticPr fontId="1" type="noConversion"/>
  </si>
  <si>
    <t>비고</t>
    <phoneticPr fontId="1" type="noConversion"/>
  </si>
  <si>
    <t>유저정보</t>
    <phoneticPr fontId="1" type="noConversion"/>
  </si>
  <si>
    <t>*</t>
    <phoneticPr fontId="1" type="noConversion"/>
  </si>
  <si>
    <t>회원권한</t>
    <phoneticPr fontId="1" type="noConversion"/>
  </si>
  <si>
    <t xml:space="preserve"> </t>
    <phoneticPr fontId="1" type="noConversion"/>
  </si>
  <si>
    <t>*</t>
    <phoneticPr fontId="1" type="noConversion"/>
  </si>
  <si>
    <t>END</t>
    <phoneticPr fontId="1" type="noConversion"/>
  </si>
  <si>
    <t>TITILE</t>
    <phoneticPr fontId="1" type="noConversion"/>
  </si>
  <si>
    <t>2순위</t>
    <phoneticPr fontId="1" type="noConversion"/>
  </si>
  <si>
    <t>김도훈</t>
    <phoneticPr fontId="1" type="noConversion"/>
  </si>
  <si>
    <t xml:space="preserve">  메뉴 구조도</t>
    <phoneticPr fontId="1" type="noConversion"/>
  </si>
  <si>
    <t>김도훈</t>
    <phoneticPr fontId="1" type="noConversion"/>
  </si>
  <si>
    <t>DB 설계(ERD)</t>
    <phoneticPr fontId="1" type="noConversion"/>
  </si>
  <si>
    <t xml:space="preserve">  논리ERD 작성</t>
    <phoneticPr fontId="1" type="noConversion"/>
  </si>
  <si>
    <t xml:space="preserve">  물리ERD 작성</t>
    <phoneticPr fontId="1" type="noConversion"/>
  </si>
  <si>
    <t xml:space="preserve">  테이블 명세서</t>
    <phoneticPr fontId="1" type="noConversion"/>
  </si>
  <si>
    <t xml:space="preserve">  DB 구현</t>
    <phoneticPr fontId="1" type="noConversion"/>
  </si>
  <si>
    <t>김도훈</t>
    <phoneticPr fontId="1" type="noConversion"/>
  </si>
  <si>
    <t xml:space="preserve">  화면설계서</t>
    <phoneticPr fontId="1" type="noConversion"/>
  </si>
  <si>
    <t>개발환경 세팅</t>
    <phoneticPr fontId="1" type="noConversion"/>
  </si>
  <si>
    <t xml:space="preserve">  Spring 세팅</t>
    <phoneticPr fontId="1" type="noConversion"/>
  </si>
  <si>
    <t>김도훈</t>
    <phoneticPr fontId="1" type="noConversion"/>
  </si>
  <si>
    <t xml:space="preserve">  MongoDB 세팅</t>
    <phoneticPr fontId="1" type="noConversion"/>
  </si>
  <si>
    <t xml:space="preserve">  GIT 세팅</t>
    <phoneticPr fontId="1" type="noConversion"/>
  </si>
  <si>
    <t>Not Started</t>
    <phoneticPr fontId="1" type="noConversion"/>
  </si>
  <si>
    <t xml:space="preserve">  구현(소프트웨어개발)</t>
    <phoneticPr fontId="1" type="noConversion"/>
  </si>
  <si>
    <t>TOP(공통)</t>
    <phoneticPr fontId="1" type="noConversion"/>
  </si>
  <si>
    <t>로그인 UI</t>
    <phoneticPr fontId="1" type="noConversion"/>
  </si>
  <si>
    <t>회원가입</t>
    <phoneticPr fontId="1" type="noConversion"/>
  </si>
  <si>
    <t>김도훈</t>
    <phoneticPr fontId="1" type="noConversion"/>
  </si>
  <si>
    <t>이메일 중복체크</t>
    <phoneticPr fontId="1" type="noConversion"/>
  </si>
  <si>
    <t>아이디 유효성 검사</t>
    <phoneticPr fontId="1" type="noConversion"/>
  </si>
  <si>
    <t>이메일 유효성 검사</t>
    <phoneticPr fontId="1" type="noConversion"/>
  </si>
  <si>
    <t>김도훈</t>
    <phoneticPr fontId="1" type="noConversion"/>
  </si>
  <si>
    <t>로그인</t>
    <phoneticPr fontId="1" type="noConversion"/>
  </si>
  <si>
    <t>로그아웃</t>
    <phoneticPr fontId="1" type="noConversion"/>
  </si>
  <si>
    <t>비밀번호 찾기</t>
    <phoneticPr fontId="1" type="noConversion"/>
  </si>
  <si>
    <t>사용자</t>
    <phoneticPr fontId="1" type="noConversion"/>
  </si>
  <si>
    <t>마이페이지</t>
    <phoneticPr fontId="1" type="noConversion"/>
  </si>
  <si>
    <t xml:space="preserve"> 회원 정보 조회</t>
    <phoneticPr fontId="1" type="noConversion"/>
  </si>
  <si>
    <t xml:space="preserve"> 회원정보 수정</t>
    <phoneticPr fontId="1" type="noConversion"/>
  </si>
  <si>
    <t xml:space="preserve"> 회원 탈퇴</t>
    <phoneticPr fontId="1" type="noConversion"/>
  </si>
  <si>
    <t>캘린더 구현</t>
    <phoneticPr fontId="1" type="noConversion"/>
  </si>
  <si>
    <t>김도훈</t>
    <phoneticPr fontId="1" type="noConversion"/>
  </si>
  <si>
    <t>일정 추가, 삭제</t>
    <phoneticPr fontId="1" type="noConversion"/>
  </si>
  <si>
    <t>김도훈</t>
    <phoneticPr fontId="1" type="noConversion"/>
  </si>
  <si>
    <t>마이페이지 UI</t>
    <phoneticPr fontId="1" type="noConversion"/>
  </si>
  <si>
    <t>Not Started</t>
    <phoneticPr fontId="1" type="noConversion"/>
  </si>
  <si>
    <t>약속 투표 방</t>
    <phoneticPr fontId="1" type="noConversion"/>
  </si>
  <si>
    <t>약속 생성</t>
    <phoneticPr fontId="1" type="noConversion"/>
  </si>
  <si>
    <t>약속 삭제</t>
    <phoneticPr fontId="1" type="noConversion"/>
  </si>
  <si>
    <t>회원 초대</t>
    <phoneticPr fontId="1" type="noConversion"/>
  </si>
  <si>
    <t>날짜 투표</t>
    <phoneticPr fontId="1" type="noConversion"/>
  </si>
  <si>
    <t>Not Started</t>
    <phoneticPr fontId="1" type="noConversion"/>
  </si>
  <si>
    <t>최적 날짜 계산</t>
    <phoneticPr fontId="1" type="noConversion"/>
  </si>
  <si>
    <t>약속 방 UI</t>
    <phoneticPr fontId="1" type="noConversion"/>
  </si>
  <si>
    <t>팀 프로젝트</t>
    <phoneticPr fontId="1" type="noConversion"/>
  </si>
  <si>
    <t>프로젝트 생성</t>
    <phoneticPr fontId="1" type="noConversion"/>
  </si>
  <si>
    <t>프로젝트 삭제</t>
    <phoneticPr fontId="1" type="noConversion"/>
  </si>
  <si>
    <t>팀원 초대</t>
    <phoneticPr fontId="1" type="noConversion"/>
  </si>
  <si>
    <t>팀원 일정 추가</t>
    <phoneticPr fontId="1" type="noConversion"/>
  </si>
  <si>
    <t>마일스톤 생성</t>
    <phoneticPr fontId="1" type="noConversion"/>
  </si>
  <si>
    <t>마일스톤 삭제</t>
    <phoneticPr fontId="1" type="noConversion"/>
  </si>
  <si>
    <t>마일스톤 편집</t>
    <phoneticPr fontId="1" type="noConversion"/>
  </si>
  <si>
    <t>마일스톤 UI</t>
    <phoneticPr fontId="1" type="noConversion"/>
  </si>
  <si>
    <t>프로젝트 UI</t>
    <phoneticPr fontId="1" type="noConversion"/>
  </si>
  <si>
    <t>서비스 전체 UI 개선</t>
    <phoneticPr fontId="1" type="noConversion"/>
  </si>
  <si>
    <t xml:space="preserve">  테스트</t>
    <phoneticPr fontId="1" type="noConversion"/>
  </si>
  <si>
    <t xml:space="preserve">  배포(AWS)</t>
    <phoneticPr fontId="1" type="noConversion"/>
  </si>
  <si>
    <t>날씨, 미세먼지 정보</t>
    <phoneticPr fontId="1" type="noConversion"/>
  </si>
  <si>
    <t>김도훈</t>
    <phoneticPr fontId="1" type="noConversion"/>
  </si>
  <si>
    <t>Not Started</t>
    <phoneticPr fontId="1" type="noConversion"/>
  </si>
  <si>
    <t>팀 단체채팅 구현(WebSocket)</t>
    <phoneticPr fontId="1" type="noConversion"/>
  </si>
  <si>
    <t>김도훈</t>
    <phoneticPr fontId="1" type="noConversion"/>
  </si>
  <si>
    <t>Not Started</t>
    <phoneticPr fontId="1" type="noConversion"/>
  </si>
  <si>
    <t>타임라인 추가</t>
    <phoneticPr fontId="1" type="noConversion"/>
  </si>
  <si>
    <t>김도훈</t>
    <phoneticPr fontId="1" type="noConversion"/>
  </si>
  <si>
    <t>Not Started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</si>
</sst>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2"/>
      <scheme val="minor"/>
    </font>
    <font>
      <b/>
      <sz val="11"/>
      <color theme="0"/>
      <name val="Malgun Gothic"/>
      <family val="3"/>
      <charset val="129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0"/>
      <color indexed="8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  <font>
      <sz val="11"/>
      <color theme="0"/>
      <name val="Arial"/>
      <family val="2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00000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rgb="FFC0C0C0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2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6" fillId="5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horizontal="left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5" borderId="1" xfId="0" quotePrefix="1" applyFont="1" applyFill="1" applyBorder="1" applyAlignment="1">
      <alignment horizontal="left" vertical="center"/>
    </xf>
    <xf numFmtId="0" fontId="19" fillId="3" borderId="2" xfId="1" applyFont="1" applyFill="1" applyBorder="1" applyAlignment="1">
      <alignment horizontal="center" vertical="center" wrapText="1"/>
    </xf>
    <xf numFmtId="0" fontId="19" fillId="3" borderId="13" xfId="1" applyFont="1" applyFill="1" applyBorder="1" applyAlignment="1">
      <alignment horizontal="center" vertical="center" wrapText="1"/>
    </xf>
    <xf numFmtId="0" fontId="20" fillId="3" borderId="0" xfId="0" applyFont="1" applyFill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2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>
      <alignment horizontal="right"/>
    </xf>
    <xf numFmtId="0" fontId="8" fillId="0" borderId="1" xfId="0" applyFont="1" applyBorder="1" applyProtection="1">
      <alignment vertical="center"/>
      <protection locked="0"/>
    </xf>
    <xf numFmtId="0" fontId="6" fillId="0" borderId="1" xfId="0" applyFont="1" applyBorder="1" applyAlignment="1">
      <alignment horizontal="left"/>
    </xf>
    <xf numFmtId="0" fontId="2" fillId="0" borderId="1" xfId="0" applyFont="1" applyBorder="1">
      <alignment vertical="center"/>
    </xf>
    <xf numFmtId="0" fontId="21" fillId="6" borderId="1" xfId="0" applyFont="1" applyFill="1" applyBorder="1" applyAlignment="1" applyProtection="1">
      <alignment horizontal="center" vertical="center"/>
      <protection locked="0"/>
    </xf>
    <xf numFmtId="176" fontId="21" fillId="6" borderId="1" xfId="0" applyNumberFormat="1" applyFont="1" applyFill="1" applyBorder="1" applyAlignment="1" applyProtection="1">
      <alignment horizontal="center" vertical="center"/>
      <protection locked="0"/>
    </xf>
    <xf numFmtId="0" fontId="21" fillId="6" borderId="1" xfId="0" applyFont="1" applyFill="1" applyBorder="1" applyAlignment="1" applyProtection="1">
      <alignment horizontal="center"/>
      <protection locked="0"/>
    </xf>
    <xf numFmtId="9" fontId="21" fillId="6" borderId="1" xfId="0" applyNumberFormat="1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 applyProtection="1">
      <protection locked="0"/>
    </xf>
    <xf numFmtId="0" fontId="22" fillId="7" borderId="1" xfId="0" applyFont="1" applyFill="1" applyBorder="1" applyAlignment="1" applyProtection="1">
      <protection locked="0"/>
    </xf>
    <xf numFmtId="176" fontId="22" fillId="7" borderId="1" xfId="0" applyNumberFormat="1" applyFont="1" applyFill="1" applyBorder="1" applyAlignment="1">
      <alignment horizontal="left"/>
    </xf>
    <xf numFmtId="176" fontId="22" fillId="7" borderId="1" xfId="0" applyNumberFormat="1" applyFont="1" applyFill="1" applyBorder="1" applyAlignment="1" applyProtection="1">
      <alignment horizontal="right"/>
      <protection locked="0"/>
    </xf>
    <xf numFmtId="0" fontId="22" fillId="7" borderId="1" xfId="0" applyFont="1" applyFill="1" applyBorder="1" applyAlignment="1">
      <alignment horizontal="right" wrapText="1"/>
    </xf>
    <xf numFmtId="9" fontId="23" fillId="7" borderId="1" xfId="0" applyNumberFormat="1" applyFont="1" applyFill="1" applyBorder="1" applyAlignment="1">
      <alignment horizontal="right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76" fontId="22" fillId="7" borderId="1" xfId="0" applyNumberFormat="1" applyFont="1" applyFill="1" applyBorder="1" applyAlignment="1" applyProtection="1">
      <alignment horizontal="left"/>
      <protection locked="0"/>
    </xf>
    <xf numFmtId="9" fontId="22" fillId="7" borderId="1" xfId="0" applyNumberFormat="1" applyFont="1" applyFill="1" applyBorder="1" applyAlignment="1">
      <alignment horizontal="right" wrapText="1"/>
    </xf>
    <xf numFmtId="0" fontId="7" fillId="8" borderId="1" xfId="0" applyFont="1" applyFill="1" applyBorder="1" applyAlignment="1" applyProtection="1">
      <protection locked="0"/>
    </xf>
    <xf numFmtId="0" fontId="2" fillId="9" borderId="1" xfId="0" applyFont="1" applyFill="1" applyBorder="1" applyProtection="1">
      <alignment vertical="center"/>
      <protection locked="0"/>
    </xf>
    <xf numFmtId="0" fontId="8" fillId="0" borderId="1" xfId="0" applyFont="1" applyBorder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0" fontId="8" fillId="0" borderId="1" xfId="0" applyFont="1" applyBorder="1" applyAlignment="1">
      <alignment horizontal="right"/>
    </xf>
    <xf numFmtId="9" fontId="8" fillId="0" borderId="1" xfId="0" applyNumberFormat="1" applyFont="1" applyBorder="1" applyAlignment="1" applyProtection="1">
      <alignment horizontal="right"/>
      <protection locked="0"/>
    </xf>
    <xf numFmtId="9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Protection="1">
      <alignment vertical="center"/>
      <protection locked="0"/>
    </xf>
    <xf numFmtId="0" fontId="20" fillId="3" borderId="1" xfId="0" applyFont="1" applyFill="1" applyBorder="1" applyProtection="1">
      <alignment vertical="center"/>
      <protection locked="0"/>
    </xf>
    <xf numFmtId="0" fontId="20" fillId="3" borderId="1" xfId="0" applyFont="1" applyFill="1" applyBorder="1">
      <alignment vertical="center"/>
    </xf>
    <xf numFmtId="176" fontId="20" fillId="3" borderId="1" xfId="0" applyNumberFormat="1" applyFont="1" applyFill="1" applyBorder="1" applyProtection="1">
      <alignment vertical="center"/>
      <protection locked="0"/>
    </xf>
    <xf numFmtId="0" fontId="20" fillId="3" borderId="1" xfId="0" applyFont="1" applyFill="1" applyBorder="1" applyAlignment="1">
      <alignment horizontal="right"/>
    </xf>
    <xf numFmtId="9" fontId="20" fillId="3" borderId="1" xfId="0" applyNumberFormat="1" applyFont="1" applyFill="1" applyBorder="1" applyAlignment="1">
      <alignment horizontal="right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6" fillId="5" borderId="1" xfId="1" quotePrefix="1" applyFont="1" applyFill="1" applyBorder="1" applyAlignment="1">
      <alignment horizontal="left" vertical="center" wrapText="1"/>
    </xf>
    <xf numFmtId="0" fontId="18" fillId="0" borderId="1" xfId="0" quotePrefix="1" applyFont="1" applyBorder="1" applyAlignment="1">
      <alignment horizontal="left" vertical="center"/>
    </xf>
    <xf numFmtId="0" fontId="18" fillId="0" borderId="1" xfId="0" quotePrefix="1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0" fontId="17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7" fillId="0" borderId="1" xfId="0" applyFont="1" applyBorder="1" applyAlignment="1">
      <alignment horizontal="left" vertical="center" readingOrder="1"/>
    </xf>
    <xf numFmtId="176" fontId="7" fillId="8" borderId="1" xfId="0" applyNumberFormat="1" applyFont="1" applyFill="1" applyBorder="1" applyAlignment="1">
      <alignment horizontal="left"/>
    </xf>
    <xf numFmtId="176" fontId="7" fillId="8" borderId="1" xfId="0" applyNumberFormat="1" applyFont="1" applyFill="1" applyBorder="1" applyAlignment="1" applyProtection="1">
      <alignment horizontal="right"/>
      <protection locked="0"/>
    </xf>
    <xf numFmtId="0" fontId="7" fillId="8" borderId="1" xfId="0" applyFont="1" applyFill="1" applyBorder="1" applyAlignment="1">
      <alignment horizontal="right" wrapText="1"/>
    </xf>
    <xf numFmtId="9" fontId="7" fillId="8" borderId="1" xfId="0" applyNumberFormat="1" applyFont="1" applyFill="1" applyBorder="1" applyAlignment="1">
      <alignment horizontal="right" wrapText="1"/>
    </xf>
    <xf numFmtId="0" fontId="2" fillId="9" borderId="1" xfId="0" applyFont="1" applyFill="1" applyBorder="1">
      <alignment vertical="center"/>
    </xf>
    <xf numFmtId="176" fontId="2" fillId="9" borderId="1" xfId="0" applyNumberFormat="1" applyFont="1" applyFill="1" applyBorder="1" applyProtection="1">
      <alignment vertical="center"/>
      <protection locked="0"/>
    </xf>
    <xf numFmtId="0" fontId="2" fillId="9" borderId="1" xfId="0" applyFont="1" applyFill="1" applyBorder="1" applyAlignment="1">
      <alignment horizontal="right"/>
    </xf>
    <xf numFmtId="9" fontId="2" fillId="9" borderId="1" xfId="0" applyNumberFormat="1" applyFont="1" applyFill="1" applyBorder="1" applyAlignment="1">
      <alignment horizontal="right"/>
    </xf>
    <xf numFmtId="176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76199</xdr:rowOff>
    </xdr:from>
    <xdr:to>
      <xdr:col>17</xdr:col>
      <xdr:colOff>76200</xdr:colOff>
      <xdr:row>32</xdr:row>
      <xdr:rowOff>180974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4"/>
          <a:ext cx="11734800" cy="660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54427</xdr:rowOff>
    </xdr:from>
    <xdr:to>
      <xdr:col>22</xdr:col>
      <xdr:colOff>369663</xdr:colOff>
      <xdr:row>44</xdr:row>
      <xdr:rowOff>204106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4606"/>
          <a:ext cx="15337520" cy="9062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-1</xdr:rowOff>
    </xdr:from>
    <xdr:to>
      <xdr:col>20</xdr:col>
      <xdr:colOff>244927</xdr:colOff>
      <xdr:row>93</xdr:row>
      <xdr:rowOff>95665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17678"/>
          <a:ext cx="13852070" cy="8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5" sqref="S25"/>
    </sheetView>
  </sheetViews>
  <sheetFormatPr defaultRowHeight="16.5"/>
  <sheetData>
    <row r="1" spans="1:1" ht="26.25">
      <c r="A1" s="69" t="s">
        <v>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O31" sqref="O31"/>
    </sheetView>
  </sheetViews>
  <sheetFormatPr defaultRowHeight="16.5"/>
  <cols>
    <col min="1" max="1" width="6.625" customWidth="1"/>
    <col min="2" max="4" width="14.625" customWidth="1"/>
    <col min="5" max="5" width="50.375" bestFit="1" customWidth="1"/>
    <col min="6" max="6" width="14.875" bestFit="1" customWidth="1"/>
  </cols>
  <sheetData>
    <row r="1" spans="1:7">
      <c r="A1" s="97" t="s">
        <v>0</v>
      </c>
      <c r="B1" s="95"/>
      <c r="C1" s="95"/>
      <c r="D1" s="95"/>
      <c r="E1" s="95"/>
      <c r="F1" s="95"/>
      <c r="G1" s="95"/>
    </row>
    <row r="2" spans="1:7">
      <c r="A2" s="95"/>
      <c r="B2" s="95"/>
      <c r="C2" s="95"/>
      <c r="D2" s="95"/>
      <c r="E2" s="95"/>
      <c r="F2" s="95"/>
      <c r="G2" s="95"/>
    </row>
    <row r="3" spans="1:7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</row>
    <row r="4" spans="1:7">
      <c r="A4" s="95" t="s">
        <v>8</v>
      </c>
      <c r="B4" s="1" t="s">
        <v>17</v>
      </c>
      <c r="C4" s="2"/>
      <c r="D4" s="2"/>
      <c r="E4" s="2" t="s">
        <v>43</v>
      </c>
      <c r="F4" s="2" t="s">
        <v>9</v>
      </c>
      <c r="G4" s="2"/>
    </row>
    <row r="5" spans="1:7">
      <c r="A5" s="95"/>
      <c r="B5" s="95" t="s">
        <v>10</v>
      </c>
      <c r="C5" s="96" t="s">
        <v>91</v>
      </c>
      <c r="D5" s="98"/>
      <c r="E5" s="98" t="s">
        <v>76</v>
      </c>
      <c r="F5" s="2" t="s">
        <v>9</v>
      </c>
      <c r="G5" s="2"/>
    </row>
    <row r="6" spans="1:7">
      <c r="A6" s="95"/>
      <c r="B6" s="95"/>
      <c r="C6" s="96"/>
      <c r="D6" s="100"/>
      <c r="E6" s="100"/>
      <c r="F6" s="2" t="s">
        <v>9</v>
      </c>
      <c r="G6" s="2"/>
    </row>
    <row r="7" spans="1:7">
      <c r="A7" s="95"/>
      <c r="B7" s="95"/>
      <c r="C7" s="98" t="s">
        <v>11</v>
      </c>
      <c r="D7" s="2" t="s">
        <v>31</v>
      </c>
      <c r="E7" s="2" t="s">
        <v>71</v>
      </c>
      <c r="F7" s="2" t="s">
        <v>9</v>
      </c>
      <c r="G7" s="2"/>
    </row>
    <row r="8" spans="1:7">
      <c r="A8" s="95"/>
      <c r="B8" s="95"/>
      <c r="C8" s="99"/>
      <c r="D8" s="3" t="s">
        <v>12</v>
      </c>
      <c r="E8" s="2"/>
      <c r="F8" s="2" t="s">
        <v>9</v>
      </c>
      <c r="G8" s="2"/>
    </row>
    <row r="9" spans="1:7">
      <c r="A9" s="95"/>
      <c r="B9" s="95"/>
      <c r="C9" s="100"/>
      <c r="D9" s="2" t="s">
        <v>19</v>
      </c>
      <c r="E9" s="2"/>
      <c r="F9" s="2" t="s">
        <v>9</v>
      </c>
      <c r="G9" s="2"/>
    </row>
    <row r="10" spans="1:7">
      <c r="A10" s="95"/>
      <c r="B10" s="98" t="s">
        <v>82</v>
      </c>
      <c r="C10" s="7" t="s">
        <v>83</v>
      </c>
      <c r="D10" s="2"/>
      <c r="E10" s="2" t="s">
        <v>85</v>
      </c>
      <c r="F10" s="2" t="s">
        <v>9</v>
      </c>
      <c r="G10" s="2"/>
    </row>
    <row r="11" spans="1:7">
      <c r="A11" s="95"/>
      <c r="B11" s="99"/>
      <c r="C11" s="7" t="s">
        <v>102</v>
      </c>
      <c r="D11" s="75"/>
      <c r="E11" s="75" t="s">
        <v>103</v>
      </c>
      <c r="F11" s="75" t="s">
        <v>104</v>
      </c>
      <c r="G11" s="75"/>
    </row>
    <row r="12" spans="1:7">
      <c r="A12" s="95"/>
      <c r="B12" s="100"/>
      <c r="C12" s="2" t="s">
        <v>84</v>
      </c>
      <c r="D12" s="2"/>
      <c r="E12" s="2" t="s">
        <v>105</v>
      </c>
      <c r="F12" s="2" t="s">
        <v>9</v>
      </c>
      <c r="G12" s="2"/>
    </row>
    <row r="13" spans="1:7">
      <c r="A13" s="95"/>
      <c r="B13" s="98" t="s">
        <v>86</v>
      </c>
      <c r="C13" s="2" t="s">
        <v>87</v>
      </c>
      <c r="D13" s="2"/>
      <c r="E13" s="2" t="s">
        <v>89</v>
      </c>
      <c r="F13" s="2" t="s">
        <v>9</v>
      </c>
      <c r="G13" s="2"/>
    </row>
    <row r="14" spans="1:7">
      <c r="A14" s="95"/>
      <c r="B14" s="99"/>
      <c r="C14" s="98" t="s">
        <v>88</v>
      </c>
      <c r="D14" s="2"/>
      <c r="E14" s="2" t="s">
        <v>90</v>
      </c>
      <c r="F14" s="2" t="s">
        <v>9</v>
      </c>
      <c r="G14" s="2"/>
    </row>
    <row r="15" spans="1:7">
      <c r="A15" s="95"/>
      <c r="B15" s="99"/>
      <c r="C15" s="99"/>
      <c r="D15" s="2"/>
      <c r="E15" s="2" t="s">
        <v>76</v>
      </c>
      <c r="F15" s="2" t="s">
        <v>9</v>
      </c>
      <c r="G15" s="2"/>
    </row>
    <row r="16" spans="1:7">
      <c r="A16" s="95"/>
      <c r="B16" s="100"/>
      <c r="C16" s="100"/>
      <c r="D16" s="70"/>
      <c r="E16" s="70" t="s">
        <v>92</v>
      </c>
      <c r="F16" s="70" t="s">
        <v>9</v>
      </c>
      <c r="G16" s="70"/>
    </row>
    <row r="17" spans="1:7">
      <c r="A17" s="5"/>
      <c r="B17" s="5"/>
      <c r="D17" s="5"/>
      <c r="E17" s="5"/>
      <c r="F17" s="5"/>
      <c r="G17" s="5"/>
    </row>
    <row r="18" spans="1:7">
      <c r="A18" s="5"/>
      <c r="B18" s="5"/>
      <c r="D18" s="5"/>
      <c r="E18" s="5"/>
      <c r="F18" s="5"/>
      <c r="G18" s="5"/>
    </row>
    <row r="19" spans="1:7" ht="16.5" customHeight="1">
      <c r="A19" s="101" t="s">
        <v>40</v>
      </c>
      <c r="B19" s="102"/>
      <c r="C19" s="102"/>
      <c r="D19" s="102"/>
      <c r="E19" s="102"/>
      <c r="F19" s="102"/>
      <c r="G19" s="103"/>
    </row>
    <row r="20" spans="1:7" ht="16.5" customHeight="1">
      <c r="A20" s="104"/>
      <c r="B20" s="105"/>
      <c r="C20" s="105"/>
      <c r="D20" s="105"/>
      <c r="E20" s="105"/>
      <c r="F20" s="105"/>
      <c r="G20" s="106"/>
    </row>
    <row r="21" spans="1:7">
      <c r="A21" s="9" t="s">
        <v>1</v>
      </c>
      <c r="B21" s="9" t="s">
        <v>2</v>
      </c>
      <c r="C21" s="9" t="s">
        <v>3</v>
      </c>
      <c r="D21" s="9" t="s">
        <v>4</v>
      </c>
      <c r="E21" s="9" t="s">
        <v>5</v>
      </c>
      <c r="F21" s="9" t="s">
        <v>6</v>
      </c>
      <c r="G21" s="9" t="s">
        <v>7</v>
      </c>
    </row>
    <row r="22" spans="1:7">
      <c r="A22" s="95" t="s">
        <v>8</v>
      </c>
      <c r="B22" s="95" t="s">
        <v>18</v>
      </c>
      <c r="C22" s="2" t="s">
        <v>13</v>
      </c>
      <c r="D22" s="2"/>
      <c r="E22" s="2"/>
      <c r="F22" s="2" t="s">
        <v>9</v>
      </c>
      <c r="G22" s="6"/>
    </row>
    <row r="23" spans="1:7">
      <c r="A23" s="95"/>
      <c r="B23" s="95"/>
      <c r="C23" s="2" t="s">
        <v>14</v>
      </c>
      <c r="D23" s="2"/>
      <c r="E23" s="2"/>
      <c r="F23" s="2" t="s">
        <v>9</v>
      </c>
      <c r="G23" s="6"/>
    </row>
    <row r="24" spans="1:7">
      <c r="A24" s="95"/>
      <c r="B24" s="95"/>
      <c r="C24" s="2" t="s">
        <v>15</v>
      </c>
      <c r="D24" s="2"/>
      <c r="E24" s="2"/>
      <c r="F24" s="2" t="s">
        <v>9</v>
      </c>
      <c r="G24" s="6"/>
    </row>
    <row r="25" spans="1:7">
      <c r="A25" s="95"/>
      <c r="B25" s="95"/>
      <c r="C25" s="2" t="s">
        <v>16</v>
      </c>
      <c r="D25" s="2"/>
      <c r="E25" s="2"/>
      <c r="F25" s="2" t="s">
        <v>9</v>
      </c>
      <c r="G25" s="6"/>
    </row>
  </sheetData>
  <mergeCells count="13">
    <mergeCell ref="A19:G20"/>
    <mergeCell ref="A22:A25"/>
    <mergeCell ref="B22:B25"/>
    <mergeCell ref="B10:B12"/>
    <mergeCell ref="B13:B16"/>
    <mergeCell ref="B5:B9"/>
    <mergeCell ref="C5:C6"/>
    <mergeCell ref="A1:G2"/>
    <mergeCell ref="A4:A16"/>
    <mergeCell ref="C7:C9"/>
    <mergeCell ref="C14:C16"/>
    <mergeCell ref="D5:D6"/>
    <mergeCell ref="E5:E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N29" sqref="N29"/>
    </sheetView>
  </sheetViews>
  <sheetFormatPr defaultRowHeight="16.5"/>
  <cols>
    <col min="1" max="1" width="4.625" customWidth="1"/>
    <col min="2" max="4" width="14.625" customWidth="1"/>
    <col min="5" max="5" width="19.125" bestFit="1" customWidth="1"/>
    <col min="6" max="6" width="22" bestFit="1" customWidth="1"/>
    <col min="7" max="7" width="14.875" bestFit="1" customWidth="1"/>
    <col min="8" max="9" width="9.625" customWidth="1"/>
    <col min="11" max="11" width="11.625" bestFit="1" customWidth="1"/>
  </cols>
  <sheetData>
    <row r="1" spans="1:9" ht="16.5" customHeight="1">
      <c r="A1" s="113" t="s">
        <v>0</v>
      </c>
      <c r="B1" s="97"/>
      <c r="C1" s="97"/>
      <c r="D1" s="97"/>
      <c r="E1" s="97"/>
      <c r="F1" s="97"/>
      <c r="G1" s="97"/>
      <c r="H1" s="97"/>
      <c r="I1" s="97"/>
    </row>
    <row r="2" spans="1:9">
      <c r="A2" s="97"/>
      <c r="B2" s="97"/>
      <c r="C2" s="97"/>
      <c r="D2" s="97"/>
      <c r="E2" s="97"/>
      <c r="F2" s="97"/>
      <c r="G2" s="97"/>
      <c r="H2" s="97"/>
      <c r="I2" s="97"/>
    </row>
    <row r="3" spans="1:9">
      <c r="A3" s="114" t="s">
        <v>20</v>
      </c>
      <c r="B3" s="115" t="s">
        <v>21</v>
      </c>
      <c r="C3" s="115"/>
      <c r="D3" s="115"/>
      <c r="E3" s="116" t="s">
        <v>22</v>
      </c>
      <c r="F3" s="116" t="s">
        <v>23</v>
      </c>
      <c r="G3" s="116" t="s">
        <v>63</v>
      </c>
      <c r="H3" s="116" t="s">
        <v>24</v>
      </c>
      <c r="I3" s="116" t="s">
        <v>1</v>
      </c>
    </row>
    <row r="4" spans="1:9">
      <c r="A4" s="114"/>
      <c r="B4" s="10" t="s">
        <v>25</v>
      </c>
      <c r="C4" s="10" t="s">
        <v>26</v>
      </c>
      <c r="D4" s="10" t="s">
        <v>27</v>
      </c>
      <c r="E4" s="117"/>
      <c r="F4" s="117"/>
      <c r="G4" s="117"/>
      <c r="H4" s="117"/>
      <c r="I4" s="117"/>
    </row>
    <row r="5" spans="1:9">
      <c r="A5">
        <v>1</v>
      </c>
      <c r="B5" s="75" t="s">
        <v>28</v>
      </c>
      <c r="C5" s="4"/>
      <c r="D5" s="4"/>
      <c r="E5" s="83" t="s">
        <v>80</v>
      </c>
      <c r="F5" s="4" t="s">
        <v>28</v>
      </c>
      <c r="G5" s="4" t="s">
        <v>30</v>
      </c>
      <c r="H5" s="107" t="s">
        <v>145</v>
      </c>
      <c r="I5" s="107" t="s">
        <v>146</v>
      </c>
    </row>
    <row r="6" spans="1:9">
      <c r="A6">
        <v>2</v>
      </c>
      <c r="B6" s="95" t="s">
        <v>93</v>
      </c>
      <c r="C6" s="95" t="s">
        <v>94</v>
      </c>
      <c r="D6" s="4"/>
      <c r="E6" s="4" t="s">
        <v>148</v>
      </c>
      <c r="F6" s="4" t="s">
        <v>95</v>
      </c>
      <c r="G6" s="4" t="s">
        <v>127</v>
      </c>
      <c r="H6" s="107"/>
      <c r="I6" s="107"/>
    </row>
    <row r="7" spans="1:9">
      <c r="A7">
        <v>3</v>
      </c>
      <c r="B7" s="95"/>
      <c r="C7" s="95"/>
      <c r="D7" s="4"/>
      <c r="E7" s="4" t="s">
        <v>149</v>
      </c>
      <c r="F7" s="4" t="s">
        <v>96</v>
      </c>
      <c r="G7" s="4" t="s">
        <v>128</v>
      </c>
      <c r="H7" s="107"/>
      <c r="I7" s="107"/>
    </row>
    <row r="8" spans="1:9">
      <c r="B8" s="95"/>
      <c r="C8" s="95" t="s">
        <v>97</v>
      </c>
      <c r="D8" s="4"/>
      <c r="E8" s="4" t="s">
        <v>152</v>
      </c>
      <c r="F8" s="4" t="s">
        <v>150</v>
      </c>
      <c r="G8" s="4" t="s">
        <v>151</v>
      </c>
      <c r="H8" s="107"/>
      <c r="I8" s="107"/>
    </row>
    <row r="9" spans="1:9">
      <c r="A9">
        <v>4</v>
      </c>
      <c r="B9" s="95"/>
      <c r="C9" s="95"/>
      <c r="D9" s="4"/>
      <c r="E9" s="4" t="s">
        <v>153</v>
      </c>
      <c r="F9" s="4" t="s">
        <v>98</v>
      </c>
      <c r="G9" s="4" t="s">
        <v>129</v>
      </c>
      <c r="H9" s="107"/>
      <c r="I9" s="107"/>
    </row>
    <row r="10" spans="1:9">
      <c r="A10">
        <v>5</v>
      </c>
      <c r="B10" s="95"/>
      <c r="C10" s="95"/>
      <c r="D10" s="4"/>
      <c r="E10" s="4" t="s">
        <v>154</v>
      </c>
      <c r="F10" s="4" t="s">
        <v>99</v>
      </c>
      <c r="G10" s="4" t="s">
        <v>130</v>
      </c>
      <c r="H10" s="107"/>
      <c r="I10" s="107"/>
    </row>
    <row r="11" spans="1:9">
      <c r="A11">
        <v>6</v>
      </c>
      <c r="B11" s="95"/>
      <c r="C11" s="95"/>
      <c r="D11" s="4"/>
      <c r="E11" s="4" t="s">
        <v>155</v>
      </c>
      <c r="F11" s="4" t="s">
        <v>101</v>
      </c>
      <c r="G11" s="4" t="s">
        <v>131</v>
      </c>
      <c r="H11" s="107"/>
      <c r="I11" s="107"/>
    </row>
    <row r="12" spans="1:9">
      <c r="A12">
        <v>7</v>
      </c>
      <c r="B12" s="95"/>
      <c r="C12" s="75" t="s">
        <v>133</v>
      </c>
      <c r="D12" s="4"/>
      <c r="E12" s="4" t="s">
        <v>156</v>
      </c>
      <c r="F12" s="4" t="s">
        <v>100</v>
      </c>
      <c r="G12" s="4" t="s">
        <v>132</v>
      </c>
      <c r="H12" s="107"/>
      <c r="I12" s="107"/>
    </row>
    <row r="13" spans="1:9">
      <c r="A13">
        <v>8</v>
      </c>
      <c r="B13" s="95" t="s">
        <v>116</v>
      </c>
      <c r="C13" s="75" t="s">
        <v>107</v>
      </c>
      <c r="D13" s="4"/>
      <c r="E13" s="4" t="s">
        <v>157</v>
      </c>
      <c r="F13" s="4" t="s">
        <v>106</v>
      </c>
      <c r="G13" s="4" t="s">
        <v>134</v>
      </c>
      <c r="H13" s="107"/>
      <c r="I13" s="107"/>
    </row>
    <row r="14" spans="1:9">
      <c r="A14">
        <v>9</v>
      </c>
      <c r="B14" s="95"/>
      <c r="C14" s="75" t="s">
        <v>108</v>
      </c>
      <c r="D14" s="4"/>
      <c r="E14" s="4" t="s">
        <v>158</v>
      </c>
      <c r="F14" s="4" t="s">
        <v>109</v>
      </c>
      <c r="G14" s="4" t="s">
        <v>135</v>
      </c>
      <c r="H14" s="107"/>
      <c r="I14" s="107"/>
    </row>
    <row r="15" spans="1:9">
      <c r="A15">
        <v>10</v>
      </c>
      <c r="B15" s="95"/>
      <c r="C15" s="95" t="s">
        <v>110</v>
      </c>
      <c r="D15" s="4"/>
      <c r="E15" s="4" t="s">
        <v>159</v>
      </c>
      <c r="F15" s="4" t="s">
        <v>111</v>
      </c>
      <c r="G15" s="4" t="s">
        <v>136</v>
      </c>
      <c r="H15" s="107"/>
      <c r="I15" s="107"/>
    </row>
    <row r="16" spans="1:9">
      <c r="A16">
        <v>11</v>
      </c>
      <c r="B16" s="95"/>
      <c r="C16" s="95"/>
      <c r="D16" s="4"/>
      <c r="E16" s="4" t="s">
        <v>160</v>
      </c>
      <c r="F16" s="4" t="s">
        <v>112</v>
      </c>
      <c r="G16" s="4" t="s">
        <v>137</v>
      </c>
      <c r="H16" s="107"/>
      <c r="I16" s="107"/>
    </row>
    <row r="17" spans="1:9">
      <c r="A17">
        <v>12</v>
      </c>
      <c r="B17" s="95"/>
      <c r="C17" s="95"/>
      <c r="D17" s="4"/>
      <c r="E17" s="4" t="s">
        <v>161</v>
      </c>
      <c r="F17" s="4" t="s">
        <v>113</v>
      </c>
      <c r="G17" s="4" t="s">
        <v>138</v>
      </c>
      <c r="H17" s="107"/>
      <c r="I17" s="107"/>
    </row>
    <row r="18" spans="1:9">
      <c r="A18">
        <v>13</v>
      </c>
      <c r="B18" s="95"/>
      <c r="C18" s="95"/>
      <c r="D18" s="4"/>
      <c r="E18" s="4" t="s">
        <v>162</v>
      </c>
      <c r="F18" s="4" t="s">
        <v>114</v>
      </c>
      <c r="G18" s="4" t="s">
        <v>131</v>
      </c>
      <c r="H18" s="107"/>
      <c r="I18" s="107"/>
    </row>
    <row r="19" spans="1:9">
      <c r="A19">
        <v>14</v>
      </c>
      <c r="B19" s="95" t="s">
        <v>115</v>
      </c>
      <c r="C19" s="75" t="s">
        <v>117</v>
      </c>
      <c r="D19" s="4"/>
      <c r="E19" s="4" t="s">
        <v>163</v>
      </c>
      <c r="F19" s="4" t="s">
        <v>118</v>
      </c>
      <c r="G19" s="4" t="s">
        <v>139</v>
      </c>
      <c r="H19" s="107"/>
      <c r="I19" s="107"/>
    </row>
    <row r="20" spans="1:9">
      <c r="A20">
        <v>15</v>
      </c>
      <c r="B20" s="95"/>
      <c r="C20" s="95" t="s">
        <v>119</v>
      </c>
      <c r="D20" s="4"/>
      <c r="E20" s="4" t="s">
        <v>164</v>
      </c>
      <c r="F20" s="4" t="s">
        <v>120</v>
      </c>
      <c r="G20" s="4" t="s">
        <v>140</v>
      </c>
      <c r="H20" s="107"/>
      <c r="I20" s="107"/>
    </row>
    <row r="21" spans="1:9">
      <c r="A21">
        <v>16</v>
      </c>
      <c r="B21" s="95"/>
      <c r="C21" s="95"/>
      <c r="D21" s="4"/>
      <c r="E21" s="4" t="s">
        <v>165</v>
      </c>
      <c r="F21" s="4" t="s">
        <v>121</v>
      </c>
      <c r="G21" s="4" t="s">
        <v>141</v>
      </c>
      <c r="H21" s="107"/>
      <c r="I21" s="107"/>
    </row>
    <row r="22" spans="1:9">
      <c r="A22">
        <v>17</v>
      </c>
      <c r="B22" s="95"/>
      <c r="C22" s="95"/>
      <c r="D22" s="4"/>
      <c r="E22" s="4" t="s">
        <v>166</v>
      </c>
      <c r="F22" s="4" t="s">
        <v>122</v>
      </c>
      <c r="G22" s="4" t="s">
        <v>142</v>
      </c>
      <c r="H22" s="107"/>
      <c r="I22" s="107"/>
    </row>
    <row r="23" spans="1:9">
      <c r="A23">
        <v>18</v>
      </c>
      <c r="B23" s="95"/>
      <c r="C23" s="95"/>
      <c r="D23" s="4"/>
      <c r="E23" s="4" t="s">
        <v>167</v>
      </c>
      <c r="F23" s="4" t="s">
        <v>123</v>
      </c>
      <c r="G23" s="4" t="s">
        <v>143</v>
      </c>
      <c r="H23" s="107"/>
      <c r="I23" s="107"/>
    </row>
    <row r="24" spans="1:9">
      <c r="A24">
        <v>19</v>
      </c>
      <c r="B24" s="95"/>
      <c r="C24" s="95"/>
      <c r="D24" s="4"/>
      <c r="E24" s="4" t="s">
        <v>168</v>
      </c>
      <c r="F24" s="4" t="s">
        <v>124</v>
      </c>
      <c r="G24" s="4" t="s">
        <v>132</v>
      </c>
      <c r="H24" s="107"/>
      <c r="I24" s="107"/>
    </row>
    <row r="25" spans="1:9">
      <c r="A25">
        <v>20</v>
      </c>
      <c r="B25" s="95"/>
      <c r="C25" s="95"/>
      <c r="D25" s="4"/>
      <c r="E25" s="4" t="s">
        <v>169</v>
      </c>
      <c r="F25" s="4" t="s">
        <v>125</v>
      </c>
      <c r="G25" s="4" t="s">
        <v>139</v>
      </c>
      <c r="H25" s="107"/>
      <c r="I25" s="107"/>
    </row>
    <row r="26" spans="1:9">
      <c r="A26">
        <v>21</v>
      </c>
      <c r="B26" s="95"/>
      <c r="C26" s="95"/>
      <c r="D26" s="4"/>
      <c r="E26" s="4" t="s">
        <v>170</v>
      </c>
      <c r="F26" s="4" t="s">
        <v>126</v>
      </c>
      <c r="G26" s="4" t="s">
        <v>144</v>
      </c>
      <c r="H26" s="107"/>
      <c r="I26" s="107"/>
    </row>
    <row r="27" spans="1:9" ht="31.5">
      <c r="A27" s="82"/>
      <c r="B27" s="81"/>
      <c r="C27" s="81"/>
      <c r="D27" s="81"/>
      <c r="E27" s="81"/>
      <c r="F27" s="81"/>
      <c r="G27" s="81"/>
      <c r="H27" s="81"/>
      <c r="I27" s="81"/>
    </row>
    <row r="28" spans="1:9" ht="31.5">
      <c r="A28" s="97" t="s">
        <v>171</v>
      </c>
      <c r="B28" s="97"/>
      <c r="C28" s="97"/>
      <c r="D28" s="97"/>
      <c r="E28" s="97"/>
      <c r="F28" s="97"/>
      <c r="G28" s="97"/>
      <c r="H28" s="97"/>
      <c r="I28" s="97"/>
    </row>
    <row r="29" spans="1:9" ht="16.5" customHeight="1">
      <c r="A29" s="108" t="s">
        <v>33</v>
      </c>
      <c r="B29" s="112" t="s">
        <v>21</v>
      </c>
      <c r="C29" s="112"/>
      <c r="D29" s="112"/>
      <c r="E29" s="108" t="s">
        <v>36</v>
      </c>
      <c r="F29" s="108" t="s">
        <v>34</v>
      </c>
      <c r="G29" s="108" t="s">
        <v>35</v>
      </c>
      <c r="H29" s="108" t="s">
        <v>24</v>
      </c>
      <c r="I29" s="108" t="s">
        <v>1</v>
      </c>
    </row>
    <row r="30" spans="1:9" ht="16.5" customHeight="1">
      <c r="A30" s="109"/>
      <c r="B30" s="78" t="s">
        <v>25</v>
      </c>
      <c r="C30" s="78" t="s">
        <v>26</v>
      </c>
      <c r="D30" s="78" t="s">
        <v>27</v>
      </c>
      <c r="E30" s="109"/>
      <c r="F30" s="109"/>
      <c r="G30" s="109"/>
      <c r="H30" s="109"/>
      <c r="I30" s="109"/>
    </row>
    <row r="31" spans="1:9">
      <c r="A31" s="76">
        <v>1</v>
      </c>
      <c r="B31" s="110" t="s">
        <v>41</v>
      </c>
      <c r="C31" s="56" t="s">
        <v>13</v>
      </c>
      <c r="D31" s="56"/>
      <c r="E31" s="57" t="s">
        <v>72</v>
      </c>
      <c r="F31" s="56" t="s">
        <v>13</v>
      </c>
      <c r="G31" s="77" t="s">
        <v>29</v>
      </c>
      <c r="H31" s="111" t="s">
        <v>147</v>
      </c>
      <c r="I31" s="111" t="s">
        <v>40</v>
      </c>
    </row>
    <row r="32" spans="1:9">
      <c r="A32" s="76">
        <v>2</v>
      </c>
      <c r="B32" s="110"/>
      <c r="C32" s="56" t="s">
        <v>14</v>
      </c>
      <c r="D32" s="56"/>
      <c r="E32" s="57" t="s">
        <v>37</v>
      </c>
      <c r="F32" s="56" t="s">
        <v>14</v>
      </c>
      <c r="G32" s="77" t="s">
        <v>32</v>
      </c>
      <c r="H32" s="111"/>
      <c r="I32" s="111"/>
    </row>
    <row r="33" spans="1:9">
      <c r="A33" s="76">
        <v>3</v>
      </c>
      <c r="B33" s="110"/>
      <c r="C33" s="56" t="s">
        <v>15</v>
      </c>
      <c r="D33" s="56"/>
      <c r="E33" s="57" t="s">
        <v>38</v>
      </c>
      <c r="F33" s="56" t="s">
        <v>15</v>
      </c>
      <c r="G33" s="77" t="s">
        <v>42</v>
      </c>
      <c r="H33" s="111"/>
      <c r="I33" s="111"/>
    </row>
    <row r="34" spans="1:9">
      <c r="A34" s="76">
        <v>4</v>
      </c>
      <c r="B34" s="110"/>
      <c r="C34" s="56" t="s">
        <v>16</v>
      </c>
      <c r="D34" s="56"/>
      <c r="E34" s="57" t="s">
        <v>39</v>
      </c>
      <c r="F34" s="56" t="s">
        <v>16</v>
      </c>
      <c r="G34" s="77" t="s">
        <v>42</v>
      </c>
      <c r="H34" s="111"/>
      <c r="I34" s="111"/>
    </row>
  </sheetData>
  <mergeCells count="28">
    <mergeCell ref="A1:I2"/>
    <mergeCell ref="A3:A4"/>
    <mergeCell ref="B3:D3"/>
    <mergeCell ref="E3:E4"/>
    <mergeCell ref="F3:F4"/>
    <mergeCell ref="G3:G4"/>
    <mergeCell ref="H3:H4"/>
    <mergeCell ref="I3:I4"/>
    <mergeCell ref="I29:I30"/>
    <mergeCell ref="B31:B34"/>
    <mergeCell ref="I31:I34"/>
    <mergeCell ref="B29:D29"/>
    <mergeCell ref="A29:A30"/>
    <mergeCell ref="F29:F30"/>
    <mergeCell ref="G29:G30"/>
    <mergeCell ref="E29:E30"/>
    <mergeCell ref="H29:H30"/>
    <mergeCell ref="H31:H34"/>
    <mergeCell ref="H5:H26"/>
    <mergeCell ref="I5:I26"/>
    <mergeCell ref="C8:C11"/>
    <mergeCell ref="A28:I28"/>
    <mergeCell ref="B19:B26"/>
    <mergeCell ref="B13:B18"/>
    <mergeCell ref="B6:B12"/>
    <mergeCell ref="C6:C7"/>
    <mergeCell ref="C15:C18"/>
    <mergeCell ref="C20:C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8" zoomScaleNormal="6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5" sqref="D45"/>
    </sheetView>
  </sheetViews>
  <sheetFormatPr defaultColWidth="8.875" defaultRowHeight="16.5"/>
  <cols>
    <col min="1" max="1" width="19.125" bestFit="1" customWidth="1"/>
    <col min="2" max="2" width="23.625" bestFit="1" customWidth="1"/>
    <col min="3" max="3" width="20.625" bestFit="1" customWidth="1"/>
    <col min="4" max="4" width="18.125" bestFit="1" customWidth="1"/>
    <col min="5" max="5" width="11.125" bestFit="1" customWidth="1"/>
    <col min="6" max="6" width="6.875" bestFit="1" customWidth="1"/>
    <col min="7" max="7" width="7.625" bestFit="1" customWidth="1"/>
    <col min="8" max="8" width="3.5" bestFit="1" customWidth="1"/>
    <col min="11" max="11" width="18.375" bestFit="1" customWidth="1"/>
    <col min="12" max="12" width="64.5" bestFit="1" customWidth="1"/>
  </cols>
  <sheetData>
    <row r="1" spans="1:12" ht="49.5">
      <c r="A1" s="127" t="s">
        <v>251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2" s="19" customFormat="1" ht="27.75" thickBot="1">
      <c r="A2" s="17" t="s">
        <v>44</v>
      </c>
      <c r="B2" s="17" t="s">
        <v>45</v>
      </c>
      <c r="C2" s="17" t="s">
        <v>46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  <c r="I2" s="17" t="s">
        <v>52</v>
      </c>
      <c r="J2" s="17" t="s">
        <v>53</v>
      </c>
      <c r="K2" s="17" t="s">
        <v>54</v>
      </c>
      <c r="L2" s="18" t="s">
        <v>252</v>
      </c>
    </row>
    <row r="3" spans="1:12" ht="17.25" thickTop="1">
      <c r="A3" s="124" t="s">
        <v>253</v>
      </c>
      <c r="B3" s="124" t="s">
        <v>79</v>
      </c>
      <c r="C3" s="11" t="s">
        <v>55</v>
      </c>
      <c r="D3" s="11" t="s">
        <v>56</v>
      </c>
      <c r="E3" s="11" t="s">
        <v>57</v>
      </c>
      <c r="F3" s="11">
        <v>100</v>
      </c>
      <c r="G3" s="11"/>
      <c r="H3" s="11" t="s">
        <v>254</v>
      </c>
      <c r="I3" s="11" t="s">
        <v>254</v>
      </c>
      <c r="J3" s="11"/>
      <c r="K3" s="12"/>
      <c r="L3" s="66"/>
    </row>
    <row r="4" spans="1:12">
      <c r="A4" s="125"/>
      <c r="B4" s="125"/>
      <c r="C4" s="58" t="s">
        <v>255</v>
      </c>
      <c r="D4" s="58" t="s">
        <v>172</v>
      </c>
      <c r="E4" s="58" t="s">
        <v>173</v>
      </c>
      <c r="F4" s="58"/>
      <c r="G4" s="58"/>
      <c r="H4" s="58"/>
      <c r="I4" s="58" t="s">
        <v>58</v>
      </c>
      <c r="J4" s="58"/>
      <c r="K4" s="59" t="s">
        <v>256</v>
      </c>
      <c r="L4" s="66" t="s">
        <v>174</v>
      </c>
    </row>
    <row r="5" spans="1:12">
      <c r="A5" s="125"/>
      <c r="B5" s="125"/>
      <c r="C5" s="60" t="s">
        <v>175</v>
      </c>
      <c r="D5" s="58" t="s">
        <v>176</v>
      </c>
      <c r="E5" s="58" t="s">
        <v>59</v>
      </c>
      <c r="F5" s="58">
        <v>64</v>
      </c>
      <c r="G5" s="58"/>
      <c r="H5" s="58"/>
      <c r="I5" s="58" t="s">
        <v>254</v>
      </c>
      <c r="J5" s="58"/>
      <c r="K5" s="59"/>
      <c r="L5" s="66"/>
    </row>
    <row r="6" spans="1:12">
      <c r="A6" s="125"/>
      <c r="B6" s="125"/>
      <c r="C6" s="79" t="s">
        <v>177</v>
      </c>
      <c r="D6" s="80" t="s">
        <v>178</v>
      </c>
      <c r="E6" s="80" t="s">
        <v>59</v>
      </c>
      <c r="F6" s="80">
        <v>64</v>
      </c>
      <c r="G6" s="80"/>
      <c r="H6" s="80"/>
      <c r="I6" s="80" t="s">
        <v>257</v>
      </c>
      <c r="J6" s="80"/>
      <c r="K6" s="13"/>
      <c r="L6" s="66"/>
    </row>
    <row r="7" spans="1:12">
      <c r="A7" s="125"/>
      <c r="B7" s="125"/>
      <c r="C7" s="79" t="s">
        <v>60</v>
      </c>
      <c r="D7" s="80" t="s">
        <v>179</v>
      </c>
      <c r="E7" s="80" t="s">
        <v>59</v>
      </c>
      <c r="F7" s="80">
        <v>64</v>
      </c>
      <c r="G7" s="80"/>
      <c r="H7" s="80"/>
      <c r="I7" s="80" t="s">
        <v>254</v>
      </c>
      <c r="J7" s="80"/>
      <c r="K7" s="13"/>
      <c r="L7" s="66"/>
    </row>
    <row r="8" spans="1:12">
      <c r="A8" s="125"/>
      <c r="B8" s="125"/>
      <c r="C8" s="79" t="s">
        <v>61</v>
      </c>
      <c r="D8" s="80" t="s">
        <v>180</v>
      </c>
      <c r="E8" s="80" t="s">
        <v>59</v>
      </c>
      <c r="F8" s="80">
        <v>64</v>
      </c>
      <c r="G8" s="80"/>
      <c r="H8" s="80"/>
      <c r="I8" s="80" t="s">
        <v>254</v>
      </c>
      <c r="J8" s="80"/>
      <c r="K8" s="13"/>
      <c r="L8" s="66"/>
    </row>
    <row r="9" spans="1:12">
      <c r="A9" s="125"/>
      <c r="B9" s="125"/>
      <c r="C9" s="79" t="s">
        <v>181</v>
      </c>
      <c r="D9" s="80" t="s">
        <v>182</v>
      </c>
      <c r="E9" s="80" t="s">
        <v>183</v>
      </c>
      <c r="F9" s="80"/>
      <c r="G9" s="80"/>
      <c r="H9" s="80"/>
      <c r="I9" s="80" t="s">
        <v>58</v>
      </c>
      <c r="J9" s="80"/>
      <c r="K9" s="13"/>
      <c r="L9" s="66"/>
    </row>
    <row r="10" spans="1:12">
      <c r="A10" s="125"/>
      <c r="B10" s="125"/>
      <c r="C10" s="79" t="s">
        <v>184</v>
      </c>
      <c r="D10" s="80" t="s">
        <v>185</v>
      </c>
      <c r="E10" s="80" t="s">
        <v>186</v>
      </c>
      <c r="F10" s="80"/>
      <c r="G10" s="80"/>
      <c r="H10" s="80"/>
      <c r="I10" s="80" t="s">
        <v>58</v>
      </c>
      <c r="J10" s="80"/>
      <c r="K10" s="13"/>
      <c r="L10" s="66"/>
    </row>
    <row r="11" spans="1:12">
      <c r="A11" s="126"/>
      <c r="B11" s="126"/>
      <c r="C11" s="79" t="s">
        <v>187</v>
      </c>
      <c r="D11" s="80" t="s">
        <v>188</v>
      </c>
      <c r="E11" s="80" t="s">
        <v>186</v>
      </c>
      <c r="F11" s="80"/>
      <c r="G11" s="80"/>
      <c r="H11" s="80"/>
      <c r="I11" s="80" t="s">
        <v>257</v>
      </c>
      <c r="J11" s="80"/>
      <c r="K11" s="13"/>
      <c r="L11" s="66"/>
    </row>
    <row r="12" spans="1:12">
      <c r="A12" s="118" t="s">
        <v>189</v>
      </c>
      <c r="B12" s="118" t="s">
        <v>190</v>
      </c>
      <c r="C12" s="11" t="s">
        <v>187</v>
      </c>
      <c r="D12" s="11" t="s">
        <v>188</v>
      </c>
      <c r="E12" s="11" t="s">
        <v>57</v>
      </c>
      <c r="F12" s="11">
        <v>100</v>
      </c>
      <c r="G12" s="11"/>
      <c r="H12" s="11" t="s">
        <v>257</v>
      </c>
      <c r="I12" s="11" t="s">
        <v>58</v>
      </c>
      <c r="J12" s="11"/>
      <c r="K12" s="62"/>
    </row>
    <row r="13" spans="1:12">
      <c r="A13" s="119"/>
      <c r="B13" s="119"/>
      <c r="C13" s="58" t="s">
        <v>191</v>
      </c>
      <c r="D13" s="58" t="s">
        <v>192</v>
      </c>
      <c r="E13" s="80" t="s">
        <v>183</v>
      </c>
      <c r="F13" s="58"/>
      <c r="G13" s="58"/>
      <c r="H13" s="58"/>
      <c r="I13" s="58"/>
      <c r="J13" s="58"/>
      <c r="K13" s="59"/>
    </row>
    <row r="14" spans="1:12">
      <c r="A14" s="119"/>
      <c r="B14" s="119"/>
      <c r="C14" s="60" t="s">
        <v>193</v>
      </c>
      <c r="D14" s="60" t="s">
        <v>258</v>
      </c>
      <c r="E14" s="80" t="s">
        <v>183</v>
      </c>
      <c r="F14" s="60">
        <v>30</v>
      </c>
      <c r="G14" s="60"/>
      <c r="H14" s="60"/>
      <c r="I14" s="58" t="s">
        <v>257</v>
      </c>
      <c r="J14" s="60"/>
      <c r="K14" s="61"/>
    </row>
    <row r="15" spans="1:12">
      <c r="A15" s="119"/>
      <c r="B15" s="119"/>
      <c r="C15" s="79" t="s">
        <v>194</v>
      </c>
      <c r="D15" s="79" t="s">
        <v>259</v>
      </c>
      <c r="E15" s="60" t="s">
        <v>59</v>
      </c>
      <c r="F15" s="79">
        <v>64</v>
      </c>
      <c r="G15" s="79"/>
      <c r="H15" s="79"/>
      <c r="I15" s="80" t="s">
        <v>254</v>
      </c>
      <c r="J15" s="79"/>
      <c r="K15" s="63"/>
    </row>
    <row r="16" spans="1:12">
      <c r="A16" s="123"/>
      <c r="B16" s="123"/>
      <c r="C16" s="79" t="s">
        <v>195</v>
      </c>
      <c r="D16" s="79" t="s">
        <v>196</v>
      </c>
      <c r="E16" s="60" t="s">
        <v>59</v>
      </c>
      <c r="F16" s="79">
        <v>100</v>
      </c>
      <c r="G16" s="79"/>
      <c r="H16" s="79"/>
      <c r="I16" s="80" t="s">
        <v>58</v>
      </c>
      <c r="J16" s="79"/>
      <c r="K16" s="63"/>
    </row>
    <row r="17" spans="1:11">
      <c r="A17" s="120" t="s">
        <v>197</v>
      </c>
      <c r="B17" s="118" t="s">
        <v>198</v>
      </c>
      <c r="C17" s="14" t="s">
        <v>199</v>
      </c>
      <c r="D17" s="14" t="s">
        <v>200</v>
      </c>
      <c r="E17" s="14" t="s">
        <v>57</v>
      </c>
      <c r="F17" s="14">
        <v>100</v>
      </c>
      <c r="G17" s="14"/>
      <c r="H17" s="14" t="s">
        <v>254</v>
      </c>
      <c r="I17" s="14" t="s">
        <v>257</v>
      </c>
      <c r="J17" s="14"/>
      <c r="K17" s="16"/>
    </row>
    <row r="18" spans="1:11">
      <c r="A18" s="121"/>
      <c r="B18" s="119"/>
      <c r="C18" s="60" t="s">
        <v>201</v>
      </c>
      <c r="D18" s="60" t="s">
        <v>202</v>
      </c>
      <c r="E18" s="80" t="s">
        <v>59</v>
      </c>
      <c r="F18" s="80">
        <v>64</v>
      </c>
      <c r="G18" s="60"/>
      <c r="H18" s="60"/>
      <c r="I18" s="80" t="s">
        <v>257</v>
      </c>
      <c r="J18" s="60"/>
      <c r="K18" s="64"/>
    </row>
    <row r="19" spans="1:11">
      <c r="A19" s="121"/>
      <c r="B19" s="119"/>
      <c r="C19" s="60" t="s">
        <v>75</v>
      </c>
      <c r="D19" s="60" t="s">
        <v>203</v>
      </c>
      <c r="E19" s="80" t="s">
        <v>59</v>
      </c>
      <c r="F19" s="80">
        <v>64</v>
      </c>
      <c r="G19" s="60"/>
      <c r="H19" s="60"/>
      <c r="I19" s="80" t="s">
        <v>58</v>
      </c>
      <c r="J19" s="60"/>
      <c r="K19" s="64"/>
    </row>
    <row r="20" spans="1:11">
      <c r="A20" s="122"/>
      <c r="B20" s="123"/>
      <c r="C20" s="60" t="s">
        <v>201</v>
      </c>
      <c r="D20" s="60" t="s">
        <v>204</v>
      </c>
      <c r="E20" s="80" t="s">
        <v>59</v>
      </c>
      <c r="F20" s="80">
        <v>64</v>
      </c>
      <c r="G20" s="60"/>
      <c r="H20" s="60"/>
      <c r="I20" s="80" t="s">
        <v>58</v>
      </c>
      <c r="J20" s="60"/>
      <c r="K20" s="64"/>
    </row>
    <row r="21" spans="1:11">
      <c r="A21" s="120" t="s">
        <v>205</v>
      </c>
      <c r="B21" s="118" t="s">
        <v>206</v>
      </c>
      <c r="C21" s="14" t="s">
        <v>207</v>
      </c>
      <c r="D21" s="14" t="s">
        <v>208</v>
      </c>
      <c r="E21" s="14" t="s">
        <v>57</v>
      </c>
      <c r="F21" s="14">
        <v>100</v>
      </c>
      <c r="G21" s="14"/>
      <c r="H21" s="14" t="s">
        <v>58</v>
      </c>
      <c r="I21" s="11" t="s">
        <v>254</v>
      </c>
      <c r="J21" s="14"/>
      <c r="K21" s="16"/>
    </row>
    <row r="22" spans="1:11">
      <c r="A22" s="121"/>
      <c r="B22" s="119"/>
      <c r="C22" s="79" t="s">
        <v>209</v>
      </c>
      <c r="D22" s="79" t="s">
        <v>210</v>
      </c>
      <c r="E22" s="58" t="s">
        <v>59</v>
      </c>
      <c r="F22" s="80">
        <v>64</v>
      </c>
      <c r="G22" s="79"/>
      <c r="H22" s="79"/>
      <c r="I22" s="80" t="s">
        <v>254</v>
      </c>
      <c r="J22" s="79"/>
      <c r="K22" s="15"/>
    </row>
    <row r="23" spans="1:11">
      <c r="A23" s="121"/>
      <c r="B23" s="119"/>
      <c r="C23" s="79" t="s">
        <v>211</v>
      </c>
      <c r="D23" s="79" t="s">
        <v>212</v>
      </c>
      <c r="E23" s="80" t="s">
        <v>183</v>
      </c>
      <c r="F23" s="58">
        <v>200</v>
      </c>
      <c r="G23" s="79"/>
      <c r="H23" s="79"/>
      <c r="I23" s="80" t="s">
        <v>58</v>
      </c>
      <c r="J23" s="79"/>
      <c r="K23" s="15"/>
    </row>
    <row r="24" spans="1:11">
      <c r="A24" s="121"/>
      <c r="B24" s="119"/>
      <c r="C24" s="79" t="s">
        <v>213</v>
      </c>
      <c r="D24" s="79" t="s">
        <v>214</v>
      </c>
      <c r="E24" s="80" t="s">
        <v>183</v>
      </c>
      <c r="F24" s="80">
        <v>1000</v>
      </c>
      <c r="G24" s="79"/>
      <c r="H24" s="79"/>
      <c r="I24" s="80" t="s">
        <v>254</v>
      </c>
      <c r="J24" s="79"/>
      <c r="K24" s="15"/>
    </row>
    <row r="25" spans="1:11">
      <c r="A25" s="122"/>
      <c r="B25" s="123"/>
      <c r="C25" s="79" t="s">
        <v>215</v>
      </c>
      <c r="D25" s="79" t="s">
        <v>204</v>
      </c>
      <c r="E25" s="80" t="s">
        <v>59</v>
      </c>
      <c r="F25" s="80">
        <v>64</v>
      </c>
      <c r="G25" s="79"/>
      <c r="H25" s="79"/>
      <c r="I25" s="80" t="s">
        <v>257</v>
      </c>
      <c r="J25" s="79"/>
      <c r="K25" s="15"/>
    </row>
    <row r="26" spans="1:11">
      <c r="A26" s="120" t="s">
        <v>216</v>
      </c>
      <c r="B26" s="118" t="s">
        <v>217</v>
      </c>
      <c r="C26" s="14" t="s">
        <v>218</v>
      </c>
      <c r="D26" s="14" t="s">
        <v>204</v>
      </c>
      <c r="E26" s="67" t="s">
        <v>219</v>
      </c>
      <c r="F26" s="14">
        <v>100</v>
      </c>
      <c r="G26" s="68"/>
      <c r="H26" s="11" t="s">
        <v>254</v>
      </c>
      <c r="I26" s="68"/>
      <c r="J26" s="68"/>
      <c r="K26" s="68"/>
    </row>
    <row r="27" spans="1:11">
      <c r="A27" s="121"/>
      <c r="B27" s="119"/>
      <c r="C27" s="79" t="s">
        <v>220</v>
      </c>
      <c r="D27" s="79" t="s">
        <v>221</v>
      </c>
      <c r="E27" s="79" t="s">
        <v>62</v>
      </c>
      <c r="F27" s="79"/>
      <c r="G27" s="79"/>
      <c r="H27" s="79"/>
      <c r="I27" s="80" t="s">
        <v>254</v>
      </c>
      <c r="J27" s="79"/>
      <c r="K27" s="15"/>
    </row>
    <row r="28" spans="1:11">
      <c r="A28" s="121"/>
      <c r="B28" s="119"/>
      <c r="C28" s="79" t="s">
        <v>187</v>
      </c>
      <c r="D28" s="79" t="s">
        <v>188</v>
      </c>
      <c r="E28" s="79" t="s">
        <v>62</v>
      </c>
      <c r="F28" s="79"/>
      <c r="G28" s="79"/>
      <c r="H28" s="79"/>
      <c r="I28" s="80" t="s">
        <v>58</v>
      </c>
      <c r="J28" s="79"/>
      <c r="K28" s="15"/>
    </row>
    <row r="29" spans="1:11">
      <c r="A29" s="122"/>
      <c r="B29" s="123"/>
      <c r="C29" s="79" t="s">
        <v>222</v>
      </c>
      <c r="D29" s="79" t="s">
        <v>223</v>
      </c>
      <c r="E29" s="79" t="s">
        <v>62</v>
      </c>
      <c r="F29" s="79"/>
      <c r="G29" s="79"/>
      <c r="H29" s="79"/>
      <c r="I29" s="80" t="s">
        <v>58</v>
      </c>
      <c r="J29" s="79"/>
      <c r="K29" s="15"/>
    </row>
    <row r="30" spans="1:11">
      <c r="A30" s="118" t="s">
        <v>224</v>
      </c>
      <c r="B30" s="118" t="s">
        <v>225</v>
      </c>
      <c r="C30" s="14" t="s">
        <v>218</v>
      </c>
      <c r="D30" s="14" t="s">
        <v>204</v>
      </c>
      <c r="E30" s="14" t="s">
        <v>57</v>
      </c>
      <c r="F30" s="14">
        <v>100</v>
      </c>
      <c r="G30" s="14"/>
      <c r="H30" s="14" t="s">
        <v>257</v>
      </c>
      <c r="I30" s="11" t="s">
        <v>254</v>
      </c>
      <c r="J30" s="14"/>
      <c r="K30" s="16"/>
    </row>
    <row r="31" spans="1:11">
      <c r="A31" s="119"/>
      <c r="B31" s="119"/>
      <c r="C31" s="79" t="s">
        <v>226</v>
      </c>
      <c r="D31" s="79" t="s">
        <v>227</v>
      </c>
      <c r="E31" s="79" t="s">
        <v>62</v>
      </c>
      <c r="F31" s="79"/>
      <c r="G31" s="79"/>
      <c r="H31" s="79"/>
      <c r="I31" s="80" t="s">
        <v>58</v>
      </c>
      <c r="J31" s="79"/>
      <c r="K31" s="15"/>
    </row>
    <row r="32" spans="1:11">
      <c r="A32" s="119"/>
      <c r="B32" s="119"/>
      <c r="C32" s="79" t="s">
        <v>228</v>
      </c>
      <c r="D32" s="79" t="s">
        <v>229</v>
      </c>
      <c r="E32" s="60" t="s">
        <v>59</v>
      </c>
      <c r="F32" s="79">
        <v>64</v>
      </c>
      <c r="G32" s="65"/>
      <c r="H32" s="65"/>
      <c r="I32" s="80" t="s">
        <v>58</v>
      </c>
      <c r="J32" s="65"/>
      <c r="K32" s="65"/>
    </row>
    <row r="33" spans="1:11">
      <c r="A33" s="119"/>
      <c r="B33" s="119"/>
      <c r="C33" s="79" t="s">
        <v>230</v>
      </c>
      <c r="D33" s="79" t="s">
        <v>231</v>
      </c>
      <c r="E33" s="80" t="s">
        <v>186</v>
      </c>
      <c r="F33" s="79">
        <v>64</v>
      </c>
      <c r="G33" s="65"/>
      <c r="H33" s="65"/>
      <c r="I33" s="80" t="s">
        <v>58</v>
      </c>
      <c r="J33" s="65"/>
      <c r="K33" s="65"/>
    </row>
    <row r="34" spans="1:11">
      <c r="A34" s="119"/>
      <c r="B34" s="119"/>
      <c r="C34" s="79" t="s">
        <v>232</v>
      </c>
      <c r="D34" s="79" t="s">
        <v>233</v>
      </c>
      <c r="E34" s="80" t="s">
        <v>186</v>
      </c>
      <c r="F34" s="65"/>
      <c r="G34" s="65"/>
      <c r="H34" s="65"/>
      <c r="I34" s="80" t="s">
        <v>58</v>
      </c>
      <c r="J34" s="65"/>
      <c r="K34" s="65"/>
    </row>
    <row r="35" spans="1:11">
      <c r="A35" s="119"/>
      <c r="B35" s="119"/>
      <c r="C35" s="79" t="s">
        <v>234</v>
      </c>
      <c r="D35" s="79" t="s">
        <v>235</v>
      </c>
      <c r="E35" s="80" t="s">
        <v>183</v>
      </c>
      <c r="F35" s="79"/>
      <c r="G35" s="65"/>
      <c r="H35" s="65"/>
      <c r="I35" s="80"/>
      <c r="J35" s="65"/>
      <c r="K35" s="65"/>
    </row>
    <row r="36" spans="1:11">
      <c r="A36" s="119"/>
      <c r="B36" s="119"/>
      <c r="C36" s="79" t="s">
        <v>260</v>
      </c>
      <c r="D36" s="79" t="s">
        <v>236</v>
      </c>
      <c r="E36" s="80" t="s">
        <v>183</v>
      </c>
      <c r="F36" s="79"/>
      <c r="G36" s="65"/>
      <c r="H36" s="65"/>
      <c r="I36" s="80"/>
      <c r="J36" s="65"/>
      <c r="K36" s="65"/>
    </row>
    <row r="37" spans="1:11">
      <c r="A37" s="123"/>
      <c r="B37" s="123"/>
      <c r="C37" s="79" t="s">
        <v>237</v>
      </c>
      <c r="D37" s="79" t="s">
        <v>238</v>
      </c>
      <c r="E37" s="80" t="s">
        <v>183</v>
      </c>
      <c r="F37" s="79"/>
      <c r="G37" s="65"/>
      <c r="H37" s="65"/>
      <c r="I37" s="80"/>
      <c r="J37" s="65"/>
      <c r="K37" s="65"/>
    </row>
    <row r="38" spans="1:11">
      <c r="A38" s="118" t="s">
        <v>239</v>
      </c>
      <c r="B38" s="118" t="s">
        <v>240</v>
      </c>
      <c r="C38" s="14" t="s">
        <v>207</v>
      </c>
      <c r="D38" s="14" t="s">
        <v>208</v>
      </c>
      <c r="E38" s="14" t="s">
        <v>57</v>
      </c>
      <c r="F38" s="14">
        <v>100</v>
      </c>
      <c r="G38" s="14"/>
      <c r="H38" s="14" t="s">
        <v>58</v>
      </c>
      <c r="I38" s="11" t="s">
        <v>254</v>
      </c>
      <c r="J38" s="14"/>
      <c r="K38" s="16"/>
    </row>
    <row r="39" spans="1:11">
      <c r="A39" s="119"/>
      <c r="B39" s="119"/>
      <c r="C39" s="71" t="s">
        <v>241</v>
      </c>
      <c r="D39" s="72" t="s">
        <v>242</v>
      </c>
      <c r="E39" s="60" t="s">
        <v>59</v>
      </c>
      <c r="F39" s="79">
        <v>64</v>
      </c>
      <c r="G39" s="72"/>
      <c r="H39" s="72"/>
      <c r="I39" s="73" t="s">
        <v>58</v>
      </c>
      <c r="J39" s="72"/>
      <c r="K39" s="74"/>
    </row>
    <row r="40" spans="1:11">
      <c r="A40" s="119"/>
      <c r="B40" s="119"/>
      <c r="C40" s="79" t="s">
        <v>243</v>
      </c>
      <c r="D40" s="79" t="s">
        <v>244</v>
      </c>
      <c r="E40" s="60" t="s">
        <v>59</v>
      </c>
      <c r="F40" s="79">
        <v>64</v>
      </c>
      <c r="G40" s="65"/>
      <c r="H40" s="65"/>
      <c r="I40" s="80" t="s">
        <v>257</v>
      </c>
      <c r="J40" s="65"/>
      <c r="K40" s="65"/>
    </row>
    <row r="41" spans="1:11">
      <c r="A41" s="119"/>
      <c r="B41" s="119"/>
      <c r="C41" s="79" t="s">
        <v>245</v>
      </c>
      <c r="D41" s="79" t="s">
        <v>246</v>
      </c>
      <c r="E41" s="60" t="s">
        <v>59</v>
      </c>
      <c r="F41" s="79">
        <v>64</v>
      </c>
      <c r="G41" s="65"/>
      <c r="H41" s="65"/>
      <c r="I41" s="80"/>
      <c r="J41" s="65"/>
      <c r="K41" s="65"/>
    </row>
    <row r="42" spans="1:11" ht="16.5" customHeight="1">
      <c r="A42" s="119"/>
      <c r="B42" s="119"/>
      <c r="C42" s="79" t="s">
        <v>247</v>
      </c>
      <c r="D42" s="79" t="s">
        <v>248</v>
      </c>
      <c r="E42" s="60" t="s">
        <v>59</v>
      </c>
      <c r="F42" s="79">
        <v>64</v>
      </c>
      <c r="G42" s="65"/>
      <c r="H42" s="65"/>
      <c r="I42" s="80" t="s">
        <v>58</v>
      </c>
      <c r="J42" s="65"/>
      <c r="K42" s="65"/>
    </row>
    <row r="43" spans="1:11">
      <c r="A43" s="119"/>
      <c r="B43" s="119"/>
      <c r="C43" s="79" t="s">
        <v>249</v>
      </c>
      <c r="D43" s="79" t="s">
        <v>250</v>
      </c>
      <c r="E43" s="60" t="s">
        <v>59</v>
      </c>
      <c r="F43" s="79">
        <v>64</v>
      </c>
      <c r="G43" s="65"/>
      <c r="H43" s="65"/>
      <c r="I43" s="80" t="s">
        <v>58</v>
      </c>
      <c r="J43" s="65"/>
      <c r="K43" s="65"/>
    </row>
  </sheetData>
  <mergeCells count="15">
    <mergeCell ref="A1:K1"/>
    <mergeCell ref="A3:A11"/>
    <mergeCell ref="B3:B11"/>
    <mergeCell ref="A12:A16"/>
    <mergeCell ref="B12:B16"/>
    <mergeCell ref="A17:A20"/>
    <mergeCell ref="B17:B20"/>
    <mergeCell ref="A38:A43"/>
    <mergeCell ref="B38:B43"/>
    <mergeCell ref="A21:A25"/>
    <mergeCell ref="B21:B25"/>
    <mergeCell ref="A26:A29"/>
    <mergeCell ref="B26:B29"/>
    <mergeCell ref="A30:A37"/>
    <mergeCell ref="B30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zoomScale="70" zoomScaleNormal="70" workbookViewId="0">
      <selection activeCell="H51" sqref="H51"/>
    </sheetView>
  </sheetViews>
  <sheetFormatPr defaultRowHeight="16.5"/>
  <sheetData>
    <row r="1" spans="1:1" ht="26.25">
      <c r="A1" s="69" t="s">
        <v>77</v>
      </c>
    </row>
    <row r="27" spans="1:1" ht="26.25">
      <c r="A27" s="69"/>
    </row>
    <row r="51" spans="1:1" ht="26.25">
      <c r="A51" s="69" t="s">
        <v>78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6" workbookViewId="0">
      <selection activeCell="K47" sqref="K47"/>
    </sheetView>
  </sheetViews>
  <sheetFormatPr defaultRowHeight="16.5"/>
  <cols>
    <col min="1" max="1" width="30.375" bestFit="1" customWidth="1"/>
    <col min="3" max="3" width="11.375" bestFit="1" customWidth="1"/>
    <col min="4" max="5" width="10" bestFit="1" customWidth="1"/>
  </cols>
  <sheetData>
    <row r="1" spans="1:7" ht="17.25">
      <c r="A1" s="29" t="s">
        <v>64</v>
      </c>
      <c r="B1" s="29" t="s">
        <v>24</v>
      </c>
      <c r="C1" s="29" t="s">
        <v>65</v>
      </c>
      <c r="D1" s="30" t="s">
        <v>66</v>
      </c>
      <c r="E1" s="30" t="s">
        <v>67</v>
      </c>
      <c r="F1" s="31" t="s">
        <v>68</v>
      </c>
      <c r="G1" s="32" t="s">
        <v>69</v>
      </c>
    </row>
    <row r="2" spans="1:7">
      <c r="A2" s="33" t="s">
        <v>74</v>
      </c>
      <c r="B2" s="34" t="s">
        <v>261</v>
      </c>
      <c r="C2" s="35" t="str">
        <f>IF(G2=0,"Not Started",IF(G2&lt;1,"In Progress",IF(G2=1,"Finished")))</f>
        <v>In Progress</v>
      </c>
      <c r="D2" s="36">
        <v>44621</v>
      </c>
      <c r="E2" s="36">
        <v>44651</v>
      </c>
      <c r="F2" s="37">
        <f>NETWORKDAYS(D2,E2)</f>
        <v>23</v>
      </c>
      <c r="G2" s="38">
        <f>AVERAGE(G3:G15)</f>
        <v>0.90384615384615385</v>
      </c>
    </row>
    <row r="3" spans="1:7">
      <c r="A3" s="39" t="s">
        <v>262</v>
      </c>
      <c r="B3" s="20" t="s">
        <v>263</v>
      </c>
      <c r="C3" s="4" t="str">
        <f t="shared" ref="C3:C56" si="0">IF(G3=0,"Not Started",IF(G3&lt;1,"In Progress",IF(G3=1,"Finished")))</f>
        <v>Finished</v>
      </c>
      <c r="D3" s="21">
        <v>44631</v>
      </c>
      <c r="E3" s="21">
        <v>44631</v>
      </c>
      <c r="F3" s="22">
        <f>NETWORKDAYS(D3,E3)</f>
        <v>1</v>
      </c>
      <c r="G3" s="23">
        <v>1</v>
      </c>
    </row>
    <row r="4" spans="1:7">
      <c r="A4" s="39" t="s">
        <v>70</v>
      </c>
      <c r="B4" s="20" t="s">
        <v>261</v>
      </c>
      <c r="C4" s="4" t="str">
        <f t="shared" si="0"/>
        <v>Finished</v>
      </c>
      <c r="D4" s="21">
        <v>44632</v>
      </c>
      <c r="E4" s="21">
        <v>44632</v>
      </c>
      <c r="F4" s="22">
        <f>NETWORKDAYS(D4,E4)</f>
        <v>0</v>
      </c>
      <c r="G4" s="23">
        <v>1</v>
      </c>
    </row>
    <row r="5" spans="1:7">
      <c r="A5" s="40" t="s">
        <v>264</v>
      </c>
      <c r="B5" s="20" t="s">
        <v>263</v>
      </c>
      <c r="C5" s="4" t="str">
        <f t="shared" si="0"/>
        <v>Finished</v>
      </c>
      <c r="D5" s="21">
        <v>44632</v>
      </c>
      <c r="E5" s="21">
        <v>44650</v>
      </c>
      <c r="F5" s="22">
        <f t="shared" ref="F5:F28" si="1">NETWORKDAYS(D5,E5)</f>
        <v>13</v>
      </c>
      <c r="G5" s="25">
        <f>AVERAGE(G6:G9)</f>
        <v>1</v>
      </c>
    </row>
    <row r="6" spans="1:7">
      <c r="A6" s="39" t="s">
        <v>265</v>
      </c>
      <c r="B6" s="20" t="s">
        <v>263</v>
      </c>
      <c r="C6" s="4" t="str">
        <f t="shared" si="0"/>
        <v>Finished</v>
      </c>
      <c r="D6" s="21">
        <v>44632</v>
      </c>
      <c r="E6" s="21">
        <v>44635</v>
      </c>
      <c r="F6" s="22">
        <f>NETWORKDAYS(D6,E6)</f>
        <v>2</v>
      </c>
      <c r="G6" s="23">
        <v>1</v>
      </c>
    </row>
    <row r="7" spans="1:7">
      <c r="A7" s="39" t="s">
        <v>266</v>
      </c>
      <c r="B7" s="20" t="s">
        <v>261</v>
      </c>
      <c r="C7" s="4" t="str">
        <f t="shared" si="0"/>
        <v>Finished</v>
      </c>
      <c r="D7" s="21">
        <v>44632</v>
      </c>
      <c r="E7" s="21">
        <v>44635</v>
      </c>
      <c r="F7" s="22">
        <f t="shared" si="1"/>
        <v>2</v>
      </c>
      <c r="G7" s="23">
        <v>1</v>
      </c>
    </row>
    <row r="8" spans="1:7">
      <c r="A8" s="39" t="s">
        <v>267</v>
      </c>
      <c r="B8" s="20" t="s">
        <v>263</v>
      </c>
      <c r="C8" s="4" t="str">
        <f t="shared" si="0"/>
        <v>Finished</v>
      </c>
      <c r="D8" s="21">
        <v>44636</v>
      </c>
      <c r="E8" s="21">
        <v>44636</v>
      </c>
      <c r="F8" s="22">
        <f t="shared" si="1"/>
        <v>1</v>
      </c>
      <c r="G8" s="23">
        <v>1</v>
      </c>
    </row>
    <row r="9" spans="1:7">
      <c r="A9" s="39" t="s">
        <v>268</v>
      </c>
      <c r="B9" s="20" t="s">
        <v>269</v>
      </c>
      <c r="C9" s="4" t="str">
        <f t="shared" si="0"/>
        <v>Finished</v>
      </c>
      <c r="D9" s="21">
        <v>44638</v>
      </c>
      <c r="E9" s="21">
        <v>44639</v>
      </c>
      <c r="F9" s="22">
        <f t="shared" si="1"/>
        <v>1</v>
      </c>
      <c r="G9" s="23">
        <v>1</v>
      </c>
    </row>
    <row r="10" spans="1:7">
      <c r="A10" s="39" t="s">
        <v>270</v>
      </c>
      <c r="B10" s="20" t="s">
        <v>269</v>
      </c>
      <c r="C10" s="4" t="str">
        <f t="shared" si="0"/>
        <v>Finished</v>
      </c>
      <c r="D10" s="21">
        <v>44635</v>
      </c>
      <c r="E10" s="21">
        <v>44650</v>
      </c>
      <c r="F10" s="22">
        <f t="shared" si="1"/>
        <v>12</v>
      </c>
      <c r="G10" s="23">
        <v>1</v>
      </c>
    </row>
    <row r="11" spans="1:7">
      <c r="A11" s="40" t="s">
        <v>271</v>
      </c>
      <c r="B11" s="20" t="s">
        <v>263</v>
      </c>
      <c r="C11" s="4" t="str">
        <f t="shared" si="0"/>
        <v>In Progress</v>
      </c>
      <c r="D11" s="21">
        <v>44640</v>
      </c>
      <c r="E11" s="21">
        <v>44651</v>
      </c>
      <c r="F11" s="22">
        <f t="shared" si="1"/>
        <v>9</v>
      </c>
      <c r="G11" s="25">
        <f>AVERAGE(G12:G15)</f>
        <v>0.75</v>
      </c>
    </row>
    <row r="12" spans="1:7">
      <c r="A12" s="39" t="s">
        <v>272</v>
      </c>
      <c r="B12" s="20" t="s">
        <v>261</v>
      </c>
      <c r="C12" s="4" t="str">
        <f t="shared" si="0"/>
        <v>Finished</v>
      </c>
      <c r="D12" s="21">
        <v>44640</v>
      </c>
      <c r="E12" s="21">
        <v>44640</v>
      </c>
      <c r="F12" s="22">
        <f t="shared" si="1"/>
        <v>0</v>
      </c>
      <c r="G12" s="23">
        <v>1</v>
      </c>
    </row>
    <row r="13" spans="1:7">
      <c r="A13" s="39" t="s">
        <v>73</v>
      </c>
      <c r="B13" s="20" t="s">
        <v>273</v>
      </c>
      <c r="C13" s="4" t="str">
        <f t="shared" si="0"/>
        <v>Finished</v>
      </c>
      <c r="D13" s="21">
        <v>44641</v>
      </c>
      <c r="E13" s="21">
        <v>44642</v>
      </c>
      <c r="F13" s="22">
        <f t="shared" si="1"/>
        <v>2</v>
      </c>
      <c r="G13" s="23">
        <v>1</v>
      </c>
    </row>
    <row r="14" spans="1:7">
      <c r="A14" s="39" t="s">
        <v>274</v>
      </c>
      <c r="B14" s="20" t="s">
        <v>273</v>
      </c>
      <c r="C14" s="4" t="str">
        <f t="shared" si="0"/>
        <v>Finished</v>
      </c>
      <c r="D14" s="21">
        <v>44643</v>
      </c>
      <c r="E14" s="21">
        <v>44644</v>
      </c>
      <c r="F14" s="22">
        <f t="shared" si="1"/>
        <v>2</v>
      </c>
      <c r="G14" s="23">
        <v>1</v>
      </c>
    </row>
    <row r="15" spans="1:7">
      <c r="A15" s="20" t="s">
        <v>275</v>
      </c>
      <c r="B15" s="20" t="s">
        <v>273</v>
      </c>
      <c r="C15" s="4" t="s">
        <v>276</v>
      </c>
      <c r="D15" s="21">
        <v>44651</v>
      </c>
      <c r="E15" s="21">
        <v>44651</v>
      </c>
      <c r="F15" s="22">
        <f t="shared" si="1"/>
        <v>1</v>
      </c>
      <c r="G15" s="23">
        <v>0</v>
      </c>
    </row>
    <row r="16" spans="1:7">
      <c r="A16" s="33" t="s">
        <v>277</v>
      </c>
      <c r="B16" s="41" t="s">
        <v>261</v>
      </c>
      <c r="C16" s="35" t="str">
        <f t="shared" si="0"/>
        <v>Not Started</v>
      </c>
      <c r="D16" s="36">
        <f>D17</f>
        <v>44652</v>
      </c>
      <c r="E16" s="36">
        <v>44712</v>
      </c>
      <c r="F16" s="37">
        <f t="shared" si="1"/>
        <v>43</v>
      </c>
      <c r="G16" s="42">
        <f>AVERAGE(G17:G25)</f>
        <v>0</v>
      </c>
    </row>
    <row r="17" spans="1:7">
      <c r="A17" s="43" t="s">
        <v>278</v>
      </c>
      <c r="B17" s="43" t="s">
        <v>261</v>
      </c>
      <c r="C17" s="84" t="str">
        <f t="shared" si="0"/>
        <v>Not Started</v>
      </c>
      <c r="D17" s="85">
        <v>44652</v>
      </c>
      <c r="E17" s="85">
        <v>44657</v>
      </c>
      <c r="F17" s="86">
        <f t="shared" si="1"/>
        <v>4</v>
      </c>
      <c r="G17" s="87">
        <f>AVERAGE(G18:G25)</f>
        <v>0</v>
      </c>
    </row>
    <row r="18" spans="1:7">
      <c r="A18" s="20" t="s">
        <v>279</v>
      </c>
      <c r="B18" s="20" t="s">
        <v>273</v>
      </c>
      <c r="C18" s="4" t="str">
        <f t="shared" si="0"/>
        <v>Not Started</v>
      </c>
      <c r="D18" s="21">
        <v>44652</v>
      </c>
      <c r="E18" s="21">
        <v>44652</v>
      </c>
      <c r="F18" s="22">
        <f t="shared" si="1"/>
        <v>1</v>
      </c>
      <c r="G18" s="23">
        <v>0</v>
      </c>
    </row>
    <row r="19" spans="1:7">
      <c r="A19" s="24" t="s">
        <v>280</v>
      </c>
      <c r="B19" s="20" t="s">
        <v>281</v>
      </c>
      <c r="C19" s="4" t="str">
        <f t="shared" si="0"/>
        <v>Not Started</v>
      </c>
      <c r="D19" s="21">
        <v>44653</v>
      </c>
      <c r="E19" s="21">
        <v>44653</v>
      </c>
      <c r="F19" s="22">
        <f t="shared" si="1"/>
        <v>0</v>
      </c>
      <c r="G19" s="23">
        <f>AVERAGE(G20:G25)</f>
        <v>0</v>
      </c>
    </row>
    <row r="20" spans="1:7">
      <c r="A20" s="20" t="s">
        <v>282</v>
      </c>
      <c r="B20" s="20" t="s">
        <v>273</v>
      </c>
      <c r="C20" s="4" t="str">
        <f>IF(G20=0,"Not Started",IF(G20&lt;1,"In Progress",IF(G20=1,"Finished")))</f>
        <v>Not Started</v>
      </c>
      <c r="D20" s="21">
        <v>44653</v>
      </c>
      <c r="E20" s="21">
        <v>44654</v>
      </c>
      <c r="F20" s="22">
        <f>NETWORKDAYS(D20,E20)</f>
        <v>0</v>
      </c>
      <c r="G20" s="23">
        <v>0</v>
      </c>
    </row>
    <row r="21" spans="1:7">
      <c r="A21" s="20" t="s">
        <v>283</v>
      </c>
      <c r="B21" s="20" t="s">
        <v>273</v>
      </c>
      <c r="C21" s="4" t="str">
        <f>IF(G20=0,"Not Started",IF(G20&lt;1,"In Progress",IF(G20=1,"Finished")))</f>
        <v>Not Started</v>
      </c>
      <c r="D21" s="21">
        <v>44654</v>
      </c>
      <c r="E21" s="21">
        <v>44655</v>
      </c>
      <c r="F21" s="22">
        <f>NETWORKDAYS(D20,E20)</f>
        <v>0</v>
      </c>
      <c r="G21" s="23">
        <v>0</v>
      </c>
    </row>
    <row r="22" spans="1:7">
      <c r="A22" s="20" t="s">
        <v>284</v>
      </c>
      <c r="B22" s="20" t="s">
        <v>285</v>
      </c>
      <c r="C22" s="4" t="str">
        <f t="shared" si="0"/>
        <v>Not Started</v>
      </c>
      <c r="D22" s="21">
        <v>44654</v>
      </c>
      <c r="E22" s="21">
        <v>44655</v>
      </c>
      <c r="F22" s="22">
        <f t="shared" si="1"/>
        <v>1</v>
      </c>
      <c r="G22" s="23">
        <v>0</v>
      </c>
    </row>
    <row r="23" spans="1:7">
      <c r="A23" s="20" t="s">
        <v>286</v>
      </c>
      <c r="B23" s="20" t="s">
        <v>285</v>
      </c>
      <c r="C23" s="4" t="str">
        <f t="shared" si="0"/>
        <v>Not Started</v>
      </c>
      <c r="D23" s="21">
        <v>44656</v>
      </c>
      <c r="E23" s="21">
        <v>44656</v>
      </c>
      <c r="F23" s="22">
        <f t="shared" si="1"/>
        <v>1</v>
      </c>
      <c r="G23" s="23">
        <v>0</v>
      </c>
    </row>
    <row r="24" spans="1:7">
      <c r="A24" s="20" t="s">
        <v>287</v>
      </c>
      <c r="B24" s="20" t="s">
        <v>273</v>
      </c>
      <c r="C24" s="4" t="str">
        <f t="shared" si="0"/>
        <v>Not Started</v>
      </c>
      <c r="D24" s="21">
        <v>44656</v>
      </c>
      <c r="E24" s="21">
        <v>44656</v>
      </c>
      <c r="F24" s="22">
        <f t="shared" si="1"/>
        <v>1</v>
      </c>
      <c r="G24" s="23">
        <v>0</v>
      </c>
    </row>
    <row r="25" spans="1:7">
      <c r="A25" s="26" t="s">
        <v>288</v>
      </c>
      <c r="B25" s="20" t="s">
        <v>281</v>
      </c>
      <c r="C25" s="4" t="str">
        <f t="shared" si="0"/>
        <v>Not Started</v>
      </c>
      <c r="D25" s="21">
        <v>44657</v>
      </c>
      <c r="E25" s="21">
        <v>44657</v>
      </c>
      <c r="F25" s="22">
        <f t="shared" si="1"/>
        <v>1</v>
      </c>
      <c r="G25" s="23">
        <v>0</v>
      </c>
    </row>
    <row r="26" spans="1:7">
      <c r="A26" s="44" t="s">
        <v>289</v>
      </c>
      <c r="B26" s="44" t="s">
        <v>285</v>
      </c>
      <c r="C26" s="88" t="str">
        <f t="shared" si="0"/>
        <v>Not Started</v>
      </c>
      <c r="D26" s="89">
        <v>44658</v>
      </c>
      <c r="E26" s="89">
        <v>44712</v>
      </c>
      <c r="F26" s="90">
        <f t="shared" si="1"/>
        <v>39</v>
      </c>
      <c r="G26" s="91">
        <f>AVERAGE(G27:G55)</f>
        <v>0</v>
      </c>
    </row>
    <row r="27" spans="1:7">
      <c r="A27" s="27" t="s">
        <v>290</v>
      </c>
      <c r="B27" s="26" t="s">
        <v>273</v>
      </c>
      <c r="C27" s="45" t="str">
        <f t="shared" si="0"/>
        <v>Not Started</v>
      </c>
      <c r="D27" s="46">
        <v>44658</v>
      </c>
      <c r="E27" s="46">
        <v>44665</v>
      </c>
      <c r="F27" s="47">
        <f t="shared" si="1"/>
        <v>6</v>
      </c>
      <c r="G27" s="48">
        <f>AVERAGE(G28:G31)</f>
        <v>0</v>
      </c>
    </row>
    <row r="28" spans="1:7">
      <c r="A28" s="8" t="s">
        <v>291</v>
      </c>
      <c r="B28" s="26" t="s">
        <v>273</v>
      </c>
      <c r="C28" s="45" t="str">
        <f t="shared" si="0"/>
        <v>Not Started</v>
      </c>
      <c r="D28" s="46">
        <v>44658</v>
      </c>
      <c r="E28" s="46">
        <v>44658</v>
      </c>
      <c r="F28" s="47">
        <f t="shared" si="1"/>
        <v>1</v>
      </c>
      <c r="G28" s="48">
        <v>0</v>
      </c>
    </row>
    <row r="29" spans="1:7">
      <c r="A29" s="8" t="s">
        <v>292</v>
      </c>
      <c r="B29" s="26" t="s">
        <v>285</v>
      </c>
      <c r="C29" s="45" t="str">
        <f t="shared" si="0"/>
        <v>Not Started</v>
      </c>
      <c r="D29" s="46">
        <v>44659</v>
      </c>
      <c r="E29" s="46">
        <v>44660</v>
      </c>
      <c r="F29" s="47">
        <v>1</v>
      </c>
      <c r="G29" s="48">
        <v>0</v>
      </c>
    </row>
    <row r="30" spans="1:7">
      <c r="A30" s="8" t="s">
        <v>293</v>
      </c>
      <c r="B30" s="26" t="s">
        <v>285</v>
      </c>
      <c r="C30" s="45" t="str">
        <f t="shared" si="0"/>
        <v>Not Started</v>
      </c>
      <c r="D30" s="46">
        <v>44659</v>
      </c>
      <c r="E30" s="46">
        <v>44660</v>
      </c>
      <c r="F30" s="47">
        <f t="shared" ref="F30:F56" si="2">NETWORKDAYS(D30,E30)</f>
        <v>1</v>
      </c>
      <c r="G30" s="48">
        <v>0</v>
      </c>
    </row>
    <row r="31" spans="1:7">
      <c r="A31" s="8" t="s">
        <v>294</v>
      </c>
      <c r="B31" s="26" t="s">
        <v>295</v>
      </c>
      <c r="C31" s="45" t="str">
        <f t="shared" si="0"/>
        <v>Not Started</v>
      </c>
      <c r="D31" s="46">
        <v>44660</v>
      </c>
      <c r="E31" s="46">
        <v>44660</v>
      </c>
      <c r="F31" s="47">
        <f t="shared" si="2"/>
        <v>0</v>
      </c>
      <c r="G31" s="48">
        <v>0</v>
      </c>
    </row>
    <row r="32" spans="1:7">
      <c r="A32" s="8" t="s">
        <v>296</v>
      </c>
      <c r="B32" s="26" t="s">
        <v>297</v>
      </c>
      <c r="C32" s="45" t="str">
        <f t="shared" si="0"/>
        <v>Not Started</v>
      </c>
      <c r="D32" s="46">
        <v>44661</v>
      </c>
      <c r="E32" s="46">
        <v>44661</v>
      </c>
      <c r="F32" s="47">
        <f t="shared" si="2"/>
        <v>0</v>
      </c>
      <c r="G32" s="48">
        <v>0</v>
      </c>
    </row>
    <row r="33" spans="1:7">
      <c r="A33" s="8" t="s">
        <v>298</v>
      </c>
      <c r="B33" s="26" t="s">
        <v>285</v>
      </c>
      <c r="C33" s="45" t="s">
        <v>299</v>
      </c>
      <c r="D33" s="46">
        <v>44662</v>
      </c>
      <c r="E33" s="46">
        <v>44665</v>
      </c>
      <c r="F33" s="47">
        <f t="shared" si="2"/>
        <v>4</v>
      </c>
      <c r="G33" s="48">
        <v>0</v>
      </c>
    </row>
    <row r="34" spans="1:7">
      <c r="A34" s="28" t="s">
        <v>300</v>
      </c>
      <c r="B34" s="24" t="s">
        <v>295</v>
      </c>
      <c r="C34" s="28" t="str">
        <f t="shared" si="0"/>
        <v>Not Started</v>
      </c>
      <c r="D34" s="92">
        <v>44666</v>
      </c>
      <c r="E34" s="92">
        <v>44673</v>
      </c>
      <c r="F34" s="93">
        <f t="shared" si="2"/>
        <v>6</v>
      </c>
      <c r="G34" s="94">
        <f>AVERAGE(G35:G40)</f>
        <v>0</v>
      </c>
    </row>
    <row r="35" spans="1:7">
      <c r="A35" s="8" t="s">
        <v>301</v>
      </c>
      <c r="B35" s="26" t="s">
        <v>285</v>
      </c>
      <c r="C35" s="45" t="str">
        <f t="shared" si="0"/>
        <v>Not Started</v>
      </c>
      <c r="D35" s="46">
        <v>44666</v>
      </c>
      <c r="E35" s="46">
        <v>44666</v>
      </c>
      <c r="F35" s="47">
        <f t="shared" si="2"/>
        <v>1</v>
      </c>
      <c r="G35" s="49">
        <v>0</v>
      </c>
    </row>
    <row r="36" spans="1:7">
      <c r="A36" s="8" t="s">
        <v>302</v>
      </c>
      <c r="B36" s="26" t="s">
        <v>285</v>
      </c>
      <c r="C36" s="45" t="str">
        <f>IF(G36=0,"Not Started",IF(G36&lt;1,"In Progress",IF(G36=1,"Finished")))</f>
        <v>Not Started</v>
      </c>
      <c r="D36" s="46">
        <v>44667</v>
      </c>
      <c r="E36" s="46">
        <v>44667</v>
      </c>
      <c r="F36" s="47">
        <f>NETWORKDAYS(D36,E36)</f>
        <v>0</v>
      </c>
      <c r="G36" s="49">
        <v>0</v>
      </c>
    </row>
    <row r="37" spans="1:7">
      <c r="A37" s="8" t="s">
        <v>303</v>
      </c>
      <c r="B37" s="26" t="s">
        <v>295</v>
      </c>
      <c r="C37" s="45" t="s">
        <v>299</v>
      </c>
      <c r="D37" s="46">
        <v>44668</v>
      </c>
      <c r="E37" s="46">
        <v>44669</v>
      </c>
      <c r="F37" s="47">
        <f>NETWORKDAYS(D37,E37)</f>
        <v>1</v>
      </c>
      <c r="G37" s="49">
        <v>0</v>
      </c>
    </row>
    <row r="38" spans="1:7">
      <c r="A38" s="8" t="s">
        <v>304</v>
      </c>
      <c r="B38" s="26" t="s">
        <v>285</v>
      </c>
      <c r="C38" s="45" t="s">
        <v>305</v>
      </c>
      <c r="D38" s="46">
        <v>44669</v>
      </c>
      <c r="E38" s="46">
        <v>44670</v>
      </c>
      <c r="F38" s="47">
        <f>NETWORKDAYS(D38,E38)</f>
        <v>2</v>
      </c>
      <c r="G38" s="49">
        <v>0</v>
      </c>
    </row>
    <row r="39" spans="1:7">
      <c r="A39" s="8" t="s">
        <v>321</v>
      </c>
      <c r="B39" s="26" t="s">
        <v>322</v>
      </c>
      <c r="C39" s="45" t="s">
        <v>323</v>
      </c>
      <c r="D39" s="46">
        <v>44669</v>
      </c>
      <c r="E39" s="46">
        <v>44670</v>
      </c>
      <c r="F39" s="47">
        <f>NETWORKDAYS(D39,E39)</f>
        <v>2</v>
      </c>
      <c r="G39" s="49">
        <v>0</v>
      </c>
    </row>
    <row r="40" spans="1:7">
      <c r="A40" s="8" t="s">
        <v>306</v>
      </c>
      <c r="B40" s="26" t="s">
        <v>285</v>
      </c>
      <c r="C40" s="45" t="s">
        <v>305</v>
      </c>
      <c r="D40" s="46">
        <v>44670</v>
      </c>
      <c r="E40" s="46">
        <v>44671</v>
      </c>
      <c r="F40" s="47">
        <f>NETWORKDAYS(D40,E40)</f>
        <v>2</v>
      </c>
      <c r="G40" s="49">
        <v>0</v>
      </c>
    </row>
    <row r="41" spans="1:7">
      <c r="A41" s="8" t="s">
        <v>307</v>
      </c>
      <c r="B41" s="26" t="s">
        <v>285</v>
      </c>
      <c r="C41" s="45" t="s">
        <v>299</v>
      </c>
      <c r="D41" s="46">
        <v>44671</v>
      </c>
      <c r="E41" s="46">
        <v>44673</v>
      </c>
      <c r="F41" s="47">
        <f>NETWORKDAYS(D41,E41)</f>
        <v>3</v>
      </c>
      <c r="G41" s="49">
        <v>0</v>
      </c>
    </row>
    <row r="42" spans="1:7">
      <c r="A42" s="28" t="s">
        <v>308</v>
      </c>
      <c r="B42" s="24" t="s">
        <v>297</v>
      </c>
      <c r="C42" s="28" t="str">
        <f t="shared" ref="C42" si="3">IF(G42=0,"Not Started",IF(G42&lt;1,"In Progress",IF(G42=1,"Finished")))</f>
        <v>Not Started</v>
      </c>
      <c r="D42" s="92">
        <v>44674</v>
      </c>
      <c r="E42" s="92">
        <v>44712</v>
      </c>
      <c r="F42" s="93">
        <f t="shared" ref="F42:F43" si="4">NETWORKDAYS(D42,E42)</f>
        <v>27</v>
      </c>
      <c r="G42" s="94">
        <f>AVERAGE(G43:G55)</f>
        <v>0</v>
      </c>
    </row>
    <row r="43" spans="1:7">
      <c r="A43" s="8" t="s">
        <v>309</v>
      </c>
      <c r="B43" s="26" t="s">
        <v>297</v>
      </c>
      <c r="C43" s="45" t="str">
        <f t="shared" si="0"/>
        <v>Not Started</v>
      </c>
      <c r="D43" s="46">
        <v>44674</v>
      </c>
      <c r="E43" s="46">
        <v>44677</v>
      </c>
      <c r="F43" s="47">
        <f t="shared" si="4"/>
        <v>2</v>
      </c>
      <c r="G43" s="49">
        <v>0</v>
      </c>
    </row>
    <row r="44" spans="1:7">
      <c r="A44" s="8" t="s">
        <v>310</v>
      </c>
      <c r="B44" s="26" t="s">
        <v>285</v>
      </c>
      <c r="C44" s="45" t="str">
        <f t="shared" si="0"/>
        <v>Not Started</v>
      </c>
      <c r="D44" s="46">
        <v>44676</v>
      </c>
      <c r="E44" s="46">
        <v>44677</v>
      </c>
      <c r="F44" s="47">
        <f t="shared" si="2"/>
        <v>2</v>
      </c>
      <c r="G44" s="49">
        <v>0</v>
      </c>
    </row>
    <row r="45" spans="1:7">
      <c r="A45" s="8" t="s">
        <v>311</v>
      </c>
      <c r="B45" s="26" t="s">
        <v>285</v>
      </c>
      <c r="C45" s="4" t="str">
        <f t="shared" si="0"/>
        <v>Not Started</v>
      </c>
      <c r="D45" s="21">
        <v>44678</v>
      </c>
      <c r="E45" s="21">
        <v>44679</v>
      </c>
      <c r="F45" s="22">
        <f t="shared" si="2"/>
        <v>2</v>
      </c>
      <c r="G45" s="25">
        <v>0</v>
      </c>
    </row>
    <row r="46" spans="1:7">
      <c r="A46" s="8" t="s">
        <v>312</v>
      </c>
      <c r="B46" s="26" t="s">
        <v>297</v>
      </c>
      <c r="C46" s="4" t="str">
        <f t="shared" si="0"/>
        <v>Not Started</v>
      </c>
      <c r="D46" s="21">
        <v>44680</v>
      </c>
      <c r="E46" s="21">
        <v>44682</v>
      </c>
      <c r="F46" s="22">
        <f t="shared" si="2"/>
        <v>1</v>
      </c>
      <c r="G46" s="25">
        <v>0</v>
      </c>
    </row>
    <row r="47" spans="1:7">
      <c r="A47" s="8" t="s">
        <v>327</v>
      </c>
      <c r="B47" s="26" t="s">
        <v>328</v>
      </c>
      <c r="C47" s="4" t="s">
        <v>329</v>
      </c>
      <c r="D47" s="21">
        <v>44680</v>
      </c>
      <c r="E47" s="21">
        <v>44683</v>
      </c>
      <c r="F47" s="22">
        <f t="shared" si="2"/>
        <v>2</v>
      </c>
      <c r="G47" s="25">
        <v>0</v>
      </c>
    </row>
    <row r="48" spans="1:7">
      <c r="A48" s="8" t="s">
        <v>324</v>
      </c>
      <c r="B48" s="26" t="s">
        <v>325</v>
      </c>
      <c r="C48" s="4" t="s">
        <v>326</v>
      </c>
      <c r="D48" s="21">
        <v>44680</v>
      </c>
      <c r="E48" s="21">
        <v>44685</v>
      </c>
      <c r="F48" s="22">
        <f t="shared" si="2"/>
        <v>4</v>
      </c>
      <c r="G48" s="25">
        <v>0</v>
      </c>
    </row>
    <row r="49" spans="1:7">
      <c r="A49" s="8" t="s">
        <v>313</v>
      </c>
      <c r="B49" s="26" t="s">
        <v>295</v>
      </c>
      <c r="C49" s="4" t="str">
        <f t="shared" si="0"/>
        <v>Not Started</v>
      </c>
      <c r="D49" s="21">
        <v>44683</v>
      </c>
      <c r="E49" s="21">
        <v>44686</v>
      </c>
      <c r="F49" s="22">
        <f t="shared" si="2"/>
        <v>4</v>
      </c>
      <c r="G49" s="25">
        <v>0</v>
      </c>
    </row>
    <row r="50" spans="1:7">
      <c r="A50" s="8" t="s">
        <v>314</v>
      </c>
      <c r="B50" s="26" t="s">
        <v>261</v>
      </c>
      <c r="C50" s="4" t="str">
        <f t="shared" si="0"/>
        <v>Not Started</v>
      </c>
      <c r="D50" s="21">
        <v>44686</v>
      </c>
      <c r="E50" s="21">
        <v>44687</v>
      </c>
      <c r="F50" s="22">
        <f t="shared" si="2"/>
        <v>2</v>
      </c>
      <c r="G50" s="25">
        <v>0</v>
      </c>
    </row>
    <row r="51" spans="1:7">
      <c r="A51" s="8" t="s">
        <v>315</v>
      </c>
      <c r="B51" s="26" t="s">
        <v>261</v>
      </c>
      <c r="C51" s="4" t="str">
        <f t="shared" si="0"/>
        <v>Not Started</v>
      </c>
      <c r="D51" s="21">
        <v>44687</v>
      </c>
      <c r="E51" s="21">
        <v>44690</v>
      </c>
      <c r="F51" s="22">
        <f t="shared" si="2"/>
        <v>2</v>
      </c>
      <c r="G51" s="25">
        <v>0</v>
      </c>
    </row>
    <row r="52" spans="1:7">
      <c r="A52" s="8" t="s">
        <v>316</v>
      </c>
      <c r="B52" s="26" t="s">
        <v>261</v>
      </c>
      <c r="C52" s="4" t="str">
        <f t="shared" si="0"/>
        <v>Not Started</v>
      </c>
      <c r="D52" s="21">
        <v>44691</v>
      </c>
      <c r="E52" s="21">
        <v>44701</v>
      </c>
      <c r="F52" s="22">
        <f t="shared" si="2"/>
        <v>9</v>
      </c>
      <c r="G52" s="25">
        <v>0</v>
      </c>
    </row>
    <row r="53" spans="1:7">
      <c r="A53" s="8" t="s">
        <v>317</v>
      </c>
      <c r="B53" s="26" t="s">
        <v>261</v>
      </c>
      <c r="C53" s="4" t="str">
        <f t="shared" si="0"/>
        <v>Not Started</v>
      </c>
      <c r="D53" s="21">
        <v>44701</v>
      </c>
      <c r="E53" s="21">
        <v>44704</v>
      </c>
      <c r="F53" s="22">
        <f t="shared" si="2"/>
        <v>2</v>
      </c>
      <c r="G53" s="25">
        <v>0</v>
      </c>
    </row>
    <row r="54" spans="1:7">
      <c r="A54" s="8" t="s">
        <v>318</v>
      </c>
      <c r="B54" s="26" t="s">
        <v>261</v>
      </c>
      <c r="C54" s="4" t="str">
        <f t="shared" si="0"/>
        <v>Not Started</v>
      </c>
      <c r="D54" s="21">
        <v>44705</v>
      </c>
      <c r="E54" s="21">
        <v>44712</v>
      </c>
      <c r="F54" s="22">
        <f>NETWORKDAYS(D54,E54)</f>
        <v>6</v>
      </c>
      <c r="G54" s="25">
        <v>0</v>
      </c>
    </row>
    <row r="55" spans="1:7">
      <c r="A55" s="50" t="s">
        <v>319</v>
      </c>
      <c r="B55" s="51" t="s">
        <v>273</v>
      </c>
      <c r="C55" s="52" t="str">
        <f t="shared" si="0"/>
        <v>Not Started</v>
      </c>
      <c r="D55" s="53">
        <v>44713</v>
      </c>
      <c r="E55" s="53">
        <v>44717</v>
      </c>
      <c r="F55" s="54">
        <f t="shared" ref="F55" si="5">NETWORKDAYS(D55,E55)</f>
        <v>3</v>
      </c>
      <c r="G55" s="55">
        <v>0</v>
      </c>
    </row>
    <row r="56" spans="1:7">
      <c r="A56" s="50" t="s">
        <v>320</v>
      </c>
      <c r="B56" s="51" t="s">
        <v>273</v>
      </c>
      <c r="C56" s="52" t="str">
        <f t="shared" si="0"/>
        <v>Not Started</v>
      </c>
      <c r="D56" s="53">
        <v>44718</v>
      </c>
      <c r="E56" s="53">
        <v>44720</v>
      </c>
      <c r="F56" s="54">
        <f t="shared" si="2"/>
        <v>3</v>
      </c>
      <c r="G56" s="5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기능구성도</vt:lpstr>
      <vt:lpstr>메뉴구조도</vt:lpstr>
      <vt:lpstr>프로그램 명세서</vt:lpstr>
      <vt:lpstr>테이블명세서</vt:lpstr>
      <vt:lpstr>ERD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DATALAB_3</dc:creator>
  <cp:lastModifiedBy>data15</cp:lastModifiedBy>
  <dcterms:created xsi:type="dcterms:W3CDTF">2021-03-11T01:54:08Z</dcterms:created>
  <dcterms:modified xsi:type="dcterms:W3CDTF">2022-03-31T01:42:22Z</dcterms:modified>
</cp:coreProperties>
</file>