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remie\Documents\Workspace\Tubes\"/>
    </mc:Choice>
  </mc:AlternateContent>
  <xr:revisionPtr revIDLastSave="0" documentId="13_ncr:1_{A36A3A4E-1BBE-45FA-8C5B-90D96791579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Work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I3" i="1"/>
  <c r="O25" i="1"/>
  <c r="O24" i="1"/>
  <c r="R10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" i="1"/>
  <c r="I4" i="1"/>
  <c r="I5" i="1"/>
  <c r="O5" i="1" s="1"/>
  <c r="I6" i="1"/>
  <c r="O6" i="1" s="1"/>
  <c r="I7" i="1"/>
  <c r="O7" i="1" s="1"/>
  <c r="I8" i="1"/>
  <c r="O8" i="1" s="1"/>
  <c r="I9" i="1"/>
  <c r="O9" i="1" s="1"/>
  <c r="I10" i="1"/>
  <c r="O10" i="1" s="1"/>
  <c r="I11" i="1"/>
  <c r="O11" i="1" s="1"/>
  <c r="I12" i="1"/>
  <c r="O12" i="1" s="1"/>
  <c r="I13" i="1"/>
  <c r="O13" i="1" s="1"/>
  <c r="I14" i="1"/>
  <c r="O14" i="1" s="1"/>
  <c r="I15" i="1"/>
  <c r="O15" i="1" s="1"/>
  <c r="I16" i="1"/>
  <c r="O16" i="1" s="1"/>
  <c r="I17" i="1"/>
  <c r="O17" i="1" s="1"/>
  <c r="I18" i="1"/>
  <c r="O18" i="1" s="1"/>
  <c r="I19" i="1"/>
  <c r="O19" i="1" s="1"/>
  <c r="I20" i="1"/>
  <c r="O20" i="1" s="1"/>
  <c r="I21" i="1"/>
  <c r="O21" i="1" s="1"/>
  <c r="I22" i="1"/>
  <c r="O22" i="1" s="1"/>
  <c r="I23" i="1"/>
  <c r="O23" i="1" s="1"/>
  <c r="I24" i="1"/>
  <c r="I25" i="1"/>
  <c r="Q25" i="1" s="1"/>
  <c r="I26" i="1"/>
  <c r="O26" i="1" s="1"/>
  <c r="I27" i="1"/>
  <c r="O27" i="1" s="1"/>
  <c r="I28" i="1"/>
  <c r="O28" i="1" s="1"/>
  <c r="I29" i="1"/>
  <c r="O29" i="1" s="1"/>
  <c r="I30" i="1"/>
  <c r="O30" i="1" s="1"/>
  <c r="I31" i="1"/>
  <c r="O31" i="1" s="1"/>
  <c r="I32" i="1"/>
  <c r="O32" i="1" s="1"/>
  <c r="I33" i="1"/>
  <c r="O33" i="1" s="1"/>
  <c r="I34" i="1"/>
  <c r="O34" i="1" s="1"/>
  <c r="I35" i="1"/>
  <c r="O35" i="1" s="1"/>
  <c r="I36" i="1"/>
  <c r="O36" i="1" s="1"/>
  <c r="I37" i="1"/>
  <c r="O37" i="1" s="1"/>
  <c r="I38" i="1"/>
  <c r="O38" i="1" s="1"/>
  <c r="I39" i="1"/>
  <c r="O39" i="1" s="1"/>
  <c r="I40" i="1"/>
  <c r="O40" i="1" s="1"/>
  <c r="I41" i="1"/>
  <c r="O41" i="1" s="1"/>
  <c r="I42" i="1"/>
  <c r="O42" i="1" s="1"/>
  <c r="I43" i="1"/>
  <c r="O43" i="1" s="1"/>
  <c r="I44" i="1"/>
  <c r="O44" i="1" s="1"/>
  <c r="I45" i="1"/>
  <c r="O45" i="1" s="1"/>
  <c r="I46" i="1"/>
  <c r="O46" i="1" s="1"/>
  <c r="I47" i="1"/>
  <c r="O47" i="1" s="1"/>
  <c r="I48" i="1"/>
  <c r="O48" i="1" s="1"/>
  <c r="I49" i="1"/>
  <c r="O49" i="1" s="1"/>
  <c r="I50" i="1"/>
  <c r="O50" i="1" s="1"/>
  <c r="I51" i="1"/>
  <c r="O51" i="1" s="1"/>
  <c r="I52" i="1"/>
  <c r="O52" i="1" s="1"/>
  <c r="I53" i="1"/>
  <c r="O53" i="1" s="1"/>
  <c r="I54" i="1"/>
  <c r="O54" i="1" s="1"/>
  <c r="I55" i="1"/>
  <c r="O55" i="1" s="1"/>
  <c r="I56" i="1"/>
  <c r="O56" i="1" s="1"/>
  <c r="I57" i="1"/>
  <c r="O57" i="1" s="1"/>
  <c r="I58" i="1"/>
  <c r="O58" i="1" s="1"/>
  <c r="I59" i="1"/>
  <c r="O59" i="1" s="1"/>
  <c r="I60" i="1"/>
  <c r="O60" i="1" s="1"/>
  <c r="I61" i="1"/>
  <c r="O61" i="1" s="1"/>
  <c r="I62" i="1"/>
  <c r="O62" i="1" s="1"/>
  <c r="I63" i="1"/>
  <c r="O63" i="1" s="1"/>
  <c r="I64" i="1"/>
  <c r="O64" i="1" s="1"/>
  <c r="I65" i="1"/>
  <c r="O65" i="1" s="1"/>
  <c r="I66" i="1"/>
  <c r="O66" i="1" s="1"/>
  <c r="I67" i="1"/>
  <c r="O67" i="1" s="1"/>
  <c r="I68" i="1"/>
  <c r="O68" i="1" s="1"/>
  <c r="I69" i="1"/>
  <c r="O69" i="1" s="1"/>
  <c r="I70" i="1"/>
  <c r="O70" i="1" s="1"/>
  <c r="I71" i="1"/>
  <c r="O71" i="1" s="1"/>
  <c r="I72" i="1"/>
  <c r="O72" i="1" s="1"/>
  <c r="I73" i="1"/>
  <c r="O73" i="1" s="1"/>
  <c r="I74" i="1"/>
  <c r="O74" i="1" s="1"/>
  <c r="I75" i="1"/>
  <c r="O75" i="1" s="1"/>
  <c r="I76" i="1"/>
  <c r="O76" i="1" s="1"/>
  <c r="I77" i="1"/>
  <c r="O77" i="1" s="1"/>
  <c r="I78" i="1"/>
  <c r="O78" i="1" s="1"/>
  <c r="I79" i="1"/>
  <c r="O79" i="1" s="1"/>
  <c r="I80" i="1"/>
  <c r="O80" i="1" s="1"/>
  <c r="I81" i="1"/>
  <c r="O81" i="1" s="1"/>
  <c r="I82" i="1"/>
  <c r="O82" i="1" s="1"/>
  <c r="I83" i="1"/>
  <c r="O83" i="1" s="1"/>
  <c r="I84" i="1"/>
  <c r="O84" i="1" s="1"/>
  <c r="I85" i="1"/>
  <c r="O85" i="1" s="1"/>
  <c r="I86" i="1"/>
  <c r="O86" i="1" s="1"/>
  <c r="I87" i="1"/>
  <c r="O87" i="1" s="1"/>
  <c r="I88" i="1"/>
  <c r="O88" i="1" s="1"/>
  <c r="I89" i="1"/>
  <c r="O89" i="1" s="1"/>
  <c r="I90" i="1"/>
  <c r="O90" i="1" s="1"/>
  <c r="I91" i="1"/>
  <c r="O91" i="1" s="1"/>
  <c r="I92" i="1"/>
  <c r="O92" i="1" s="1"/>
  <c r="I93" i="1"/>
  <c r="O93" i="1" s="1"/>
  <c r="I94" i="1"/>
  <c r="O94" i="1" s="1"/>
  <c r="I95" i="1"/>
  <c r="O95" i="1" s="1"/>
  <c r="I96" i="1"/>
  <c r="O96" i="1" s="1"/>
  <c r="I97" i="1"/>
  <c r="O97" i="1" s="1"/>
  <c r="I98" i="1"/>
  <c r="O98" i="1" s="1"/>
  <c r="I99" i="1"/>
  <c r="O99" i="1" s="1"/>
  <c r="I100" i="1"/>
  <c r="O100" i="1" s="1"/>
  <c r="I101" i="1"/>
  <c r="O101" i="1" s="1"/>
  <c r="I102" i="1"/>
  <c r="O102" i="1" s="1"/>
  <c r="C103" i="1"/>
  <c r="C104" i="1"/>
  <c r="D104" i="1"/>
  <c r="E104" i="1"/>
  <c r="D103" i="1"/>
  <c r="E103" i="1"/>
  <c r="B104" i="1"/>
  <c r="B103" i="1"/>
  <c r="O103" i="1" l="1"/>
</calcChain>
</file>

<file path=xl/sharedStrings.xml><?xml version="1.0" encoding="utf-8"?>
<sst xmlns="http://schemas.openxmlformats.org/spreadsheetml/2006/main" count="428" uniqueCount="118">
  <si>
    <t>name</t>
  </si>
  <si>
    <t>Violet Bray</t>
  </si>
  <si>
    <t>PROMOSI</t>
  </si>
  <si>
    <t>Anthony Sampson</t>
  </si>
  <si>
    <t>Tanisha Malone</t>
  </si>
  <si>
    <t>PHK</t>
  </si>
  <si>
    <t>Louis Rich</t>
  </si>
  <si>
    <t>MUTASI</t>
  </si>
  <si>
    <t>Kiayada Holloway</t>
  </si>
  <si>
    <t>Lacota Edwards</t>
  </si>
  <si>
    <t>Hall Steele</t>
  </si>
  <si>
    <t>Linda Diaz</t>
  </si>
  <si>
    <t>Reuben Berry</t>
  </si>
  <si>
    <t>Baker May</t>
  </si>
  <si>
    <t>Aristotle Mathis</t>
  </si>
  <si>
    <t>Fallon Jimenez</t>
  </si>
  <si>
    <t>Patience Richardson</t>
  </si>
  <si>
    <t>Quail Richard</t>
  </si>
  <si>
    <t>Kerry Hall</t>
  </si>
  <si>
    <t>MacKenzie Weeks</t>
  </si>
  <si>
    <t>Myra Frederick</t>
  </si>
  <si>
    <t>Rahim Brown</t>
  </si>
  <si>
    <t>India Barlow</t>
  </si>
  <si>
    <t>Zia Keller</t>
  </si>
  <si>
    <t>Amaya Joyner</t>
  </si>
  <si>
    <t>Brennan Horton</t>
  </si>
  <si>
    <t>Neil Pollard</t>
  </si>
  <si>
    <t>Henry Gregory</t>
  </si>
  <si>
    <t>Richard Allison</t>
  </si>
  <si>
    <t>Barrett Leon</t>
  </si>
  <si>
    <t>Walker Donovan</t>
  </si>
  <si>
    <t>Steel Ayers</t>
  </si>
  <si>
    <t>Igor Byrd</t>
  </si>
  <si>
    <t>Holmes Olson</t>
  </si>
  <si>
    <t>Brett Carver</t>
  </si>
  <si>
    <t>Lance Moon</t>
  </si>
  <si>
    <t>Guy Mejia</t>
  </si>
  <si>
    <t>Conan Webster</t>
  </si>
  <si>
    <t>Kessie Grant</t>
  </si>
  <si>
    <t>Raymond Leonard</t>
  </si>
  <si>
    <t>Henry Riley</t>
  </si>
  <si>
    <t>Lillith Chan</t>
  </si>
  <si>
    <t>Aidan Frost</t>
  </si>
  <si>
    <t>Xenos Flores</t>
  </si>
  <si>
    <t>Amery Pace</t>
  </si>
  <si>
    <t>Justine Washington</t>
  </si>
  <si>
    <t>Cherokee Stevens</t>
  </si>
  <si>
    <t>Justina Tate</t>
  </si>
  <si>
    <t>Amery Abbott</t>
  </si>
  <si>
    <t>Deanna Coleman</t>
  </si>
  <si>
    <t>Bevis Kramer</t>
  </si>
  <si>
    <t>Finn Roy</t>
  </si>
  <si>
    <t>Ian Mayer</t>
  </si>
  <si>
    <t>Neve Chen</t>
  </si>
  <si>
    <t>Maya Sykes</t>
  </si>
  <si>
    <t>Damian Knox</t>
  </si>
  <si>
    <t>Nasim Lindsay</t>
  </si>
  <si>
    <t>Armand Park</t>
  </si>
  <si>
    <t>Justin Bridges</t>
  </si>
  <si>
    <t>Timon Gomez</t>
  </si>
  <si>
    <t>Melanie Tate</t>
  </si>
  <si>
    <t>Aimee Solis</t>
  </si>
  <si>
    <t>Benjamin Cherry</t>
  </si>
  <si>
    <t>Lenore Garner</t>
  </si>
  <si>
    <t>Whitney Caldwell</t>
  </si>
  <si>
    <t>Colt Garcia</t>
  </si>
  <si>
    <t>Josiah Rivas</t>
  </si>
  <si>
    <t>Orlando Serrano</t>
  </si>
  <si>
    <t>Elvis Cameron</t>
  </si>
  <si>
    <t>Lee Elliott</t>
  </si>
  <si>
    <t>Risa Barnett</t>
  </si>
  <si>
    <t>Warren Roman</t>
  </si>
  <si>
    <t>Charissa Lester</t>
  </si>
  <si>
    <t>Callum Burt</t>
  </si>
  <si>
    <t>Perry Rogers</t>
  </si>
  <si>
    <t>Alana Barnes</t>
  </si>
  <si>
    <t>Keefe Randall</t>
  </si>
  <si>
    <t>Rogan Quinn</t>
  </si>
  <si>
    <t>Raven Thornton</t>
  </si>
  <si>
    <t>Graham Orr</t>
  </si>
  <si>
    <t>Valentine Hudson</t>
  </si>
  <si>
    <t>Wade Sloan</t>
  </si>
  <si>
    <t>Malik Fields</t>
  </si>
  <si>
    <t>Nyssa Hendricks</t>
  </si>
  <si>
    <t>Tanisha Pollard</t>
  </si>
  <si>
    <t>Juliet Hess</t>
  </si>
  <si>
    <t>Adele Santos</t>
  </si>
  <si>
    <t>Adam Powell</t>
  </si>
  <si>
    <t>Nash Dillon</t>
  </si>
  <si>
    <t>Hu Haney</t>
  </si>
  <si>
    <t>Kirsten Downs</t>
  </si>
  <si>
    <t>Tate Jenkins</t>
  </si>
  <si>
    <t>Imogene Cervantes</t>
  </si>
  <si>
    <t>Lamar Mejia</t>
  </si>
  <si>
    <t>Zoe Ochoa</t>
  </si>
  <si>
    <t>Hakeem Ellis</t>
  </si>
  <si>
    <t>Constance Mathis</t>
  </si>
  <si>
    <t>Macey Donovan</t>
  </si>
  <si>
    <t>Hakeem Ball</t>
  </si>
  <si>
    <t>Natalie Bernard</t>
  </si>
  <si>
    <t>Jemima Rasmussen</t>
  </si>
  <si>
    <t>Grant Bolton</t>
  </si>
  <si>
    <t>Claudia Hayden</t>
  </si>
  <si>
    <t>Evaluasi</t>
  </si>
  <si>
    <t>BUDIANO</t>
  </si>
  <si>
    <t>Data Uji</t>
  </si>
  <si>
    <t>Data latih</t>
  </si>
  <si>
    <t>Nilai minimum</t>
  </si>
  <si>
    <t>Nilai maksimum</t>
  </si>
  <si>
    <t>Data  yang sudah di Normalisasi</t>
  </si>
  <si>
    <t>MasaKerja          (1 - 30)</t>
  </si>
  <si>
    <t>Usia        (20 - 60)</t>
  </si>
  <si>
    <t>NilaiPelatihan    (30 - 100)</t>
  </si>
  <si>
    <t>NilaiKinerja (30 - 100)</t>
  </si>
  <si>
    <t>Jarak euclidean berdasarkan data uji Budiono</t>
  </si>
  <si>
    <t>Jarak Euclidean</t>
  </si>
  <si>
    <t>Urutan data</t>
  </si>
  <si>
    <t>Rohmat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</si>
</sst>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0"/>
  <sheetViews>
    <sheetView tabSelected="1" topLeftCell="A97" workbookViewId="0">
      <selection activeCell="O3" sqref="O3"/>
    </sheetView>
  </sheetViews>
  <sheetFormatPr defaultRowHeight="15" x14ac:dyDescent="0.25"/>
  <cols>
    <col min="1" max="1" width="17.140625" customWidth="1"/>
    <col min="2" max="2" width="14.85546875" customWidth="1"/>
    <col min="4" max="4" width="16.7109375" customWidth="1"/>
    <col min="5" max="5" width="12" customWidth="1"/>
    <col min="8" max="8" width="19.5703125" customWidth="1"/>
    <col min="9" max="9" width="12.28515625" customWidth="1"/>
    <col min="11" max="11" width="14.42578125" customWidth="1"/>
    <col min="12" max="12" width="13.7109375" customWidth="1"/>
    <col min="13" max="13" width="13" customWidth="1"/>
    <col min="15" max="15" width="12.42578125" customWidth="1"/>
    <col min="16" max="16" width="16.28515625" customWidth="1"/>
  </cols>
  <sheetData>
    <row r="1" spans="1:18" ht="39" customHeight="1" x14ac:dyDescent="0.25">
      <c r="A1" t="s">
        <v>106</v>
      </c>
      <c r="H1" t="s">
        <v>109</v>
      </c>
      <c r="O1" s="12" t="s">
        <v>114</v>
      </c>
      <c r="P1" s="12"/>
    </row>
    <row r="2" spans="1:18" ht="30" x14ac:dyDescent="0.25">
      <c r="A2" s="6" t="s">
        <v>0</v>
      </c>
      <c r="B2" s="5" t="s">
        <v>110</v>
      </c>
      <c r="C2" s="5" t="s">
        <v>111</v>
      </c>
      <c r="D2" s="5" t="s">
        <v>112</v>
      </c>
      <c r="E2" s="5" t="s">
        <v>113</v>
      </c>
      <c r="F2" s="6" t="s">
        <v>103</v>
      </c>
      <c r="H2" s="6" t="s">
        <v>0</v>
      </c>
      <c r="I2" s="5" t="s">
        <v>110</v>
      </c>
      <c r="J2" s="5" t="s">
        <v>111</v>
      </c>
      <c r="K2" s="5" t="s">
        <v>112</v>
      </c>
      <c r="L2" s="5" t="s">
        <v>113</v>
      </c>
      <c r="M2" s="6" t="s">
        <v>103</v>
      </c>
      <c r="O2" s="7" t="s">
        <v>115</v>
      </c>
      <c r="P2" s="7" t="s">
        <v>116</v>
      </c>
    </row>
    <row r="3" spans="1:18" x14ac:dyDescent="0.25">
      <c r="A3" s="2" t="s">
        <v>1</v>
      </c>
      <c r="B3" s="2">
        <v>9</v>
      </c>
      <c r="C3" s="2">
        <v>54</v>
      </c>
      <c r="D3" s="2">
        <v>79</v>
      </c>
      <c r="E3" s="2">
        <v>51</v>
      </c>
      <c r="F3" s="2" t="s">
        <v>2</v>
      </c>
      <c r="H3" s="2" t="s">
        <v>1</v>
      </c>
      <c r="I3" s="4">
        <f>(B3-2)/(29-2)</f>
        <v>0.25925925925925924</v>
      </c>
      <c r="J3" s="4">
        <f>(C3-20)/(60-20)</f>
        <v>0.85</v>
      </c>
      <c r="K3" s="4">
        <f>(D3-31)/(100-31)</f>
        <v>0.69565217391304346</v>
      </c>
      <c r="L3" s="4">
        <f>(E3-30)/(99-30)</f>
        <v>0.30434782608695654</v>
      </c>
      <c r="M3" s="2" t="s">
        <v>2</v>
      </c>
      <c r="O3" s="4">
        <f>SQRT((I3-$B$109)^2+(J3-$C$109)^2+(K3-$D$109)^2+(L3-$E$109)^2)</f>
        <v>118.34763373289525</v>
      </c>
      <c r="P3" s="2"/>
      <c r="R3">
        <v>118.34763373289525</v>
      </c>
    </row>
    <row r="4" spans="1:18" x14ac:dyDescent="0.25">
      <c r="A4" s="2" t="s">
        <v>3</v>
      </c>
      <c r="B4" s="2">
        <v>12</v>
      </c>
      <c r="C4" s="2">
        <v>37</v>
      </c>
      <c r="D4" s="2">
        <v>43</v>
      </c>
      <c r="E4" s="2">
        <v>91</v>
      </c>
      <c r="F4" s="2" t="s">
        <v>2</v>
      </c>
      <c r="H4" s="2" t="s">
        <v>3</v>
      </c>
      <c r="I4" s="4">
        <f t="shared" ref="I4:I67" si="0">(B4-2)/(29-2)</f>
        <v>0.37037037037037035</v>
      </c>
      <c r="J4" s="4">
        <f t="shared" ref="J4:J67" si="1">(C4-20)/(60-20)</f>
        <v>0.42499999999999999</v>
      </c>
      <c r="K4" s="4">
        <f t="shared" ref="K4:K67" si="2">(D4-31)/(100-31)</f>
        <v>0.17391304347826086</v>
      </c>
      <c r="L4" s="4">
        <f t="shared" ref="L4:L67" si="3">(E4-30)/(99-30)</f>
        <v>0.88405797101449279</v>
      </c>
      <c r="M4" s="2" t="s">
        <v>2</v>
      </c>
      <c r="O4" s="4">
        <f>SQRT((I4-$B$109)^2+(J4-$C$109)^2+(K4-$D$109)^2+(L4-$E$109)^2)</f>
        <v>118.66858465953223</v>
      </c>
      <c r="P4" s="2"/>
      <c r="R4">
        <v>118.66858465953223</v>
      </c>
    </row>
    <row r="5" spans="1:18" x14ac:dyDescent="0.25">
      <c r="A5" s="2" t="s">
        <v>4</v>
      </c>
      <c r="B5" s="2">
        <v>2</v>
      </c>
      <c r="C5" s="2">
        <v>51</v>
      </c>
      <c r="D5" s="2">
        <v>74</v>
      </c>
      <c r="E5" s="2">
        <v>34</v>
      </c>
      <c r="F5" s="2" t="s">
        <v>5</v>
      </c>
      <c r="H5" s="2" t="s">
        <v>4</v>
      </c>
      <c r="I5" s="4">
        <f t="shared" si="0"/>
        <v>0</v>
      </c>
      <c r="J5" s="4">
        <f t="shared" si="1"/>
        <v>0.77500000000000002</v>
      </c>
      <c r="K5" s="4">
        <f t="shared" si="2"/>
        <v>0.62318840579710144</v>
      </c>
      <c r="L5" s="4">
        <f t="shared" si="3"/>
        <v>5.7971014492753624E-2</v>
      </c>
      <c r="M5" s="2" t="s">
        <v>5</v>
      </c>
      <c r="O5" s="4">
        <f t="shared" ref="O3:O34" si="4">SQRT((I5-$B$109)^2+(J5-$C$109)^2+(K5-$D$109)^2+(L5-$E$109)^2)</f>
        <v>118.57553527949578</v>
      </c>
      <c r="P5" s="2"/>
      <c r="R5">
        <v>118.57553527949578</v>
      </c>
    </row>
    <row r="6" spans="1:18" x14ac:dyDescent="0.25">
      <c r="A6" s="2" t="s">
        <v>6</v>
      </c>
      <c r="B6" s="2">
        <v>19</v>
      </c>
      <c r="C6" s="2">
        <v>20</v>
      </c>
      <c r="D6" s="2">
        <v>63</v>
      </c>
      <c r="E6" s="2">
        <v>33</v>
      </c>
      <c r="F6" s="2" t="s">
        <v>7</v>
      </c>
      <c r="H6" s="2" t="s">
        <v>6</v>
      </c>
      <c r="I6" s="4">
        <f t="shared" si="0"/>
        <v>0.62962962962962965</v>
      </c>
      <c r="J6" s="4">
        <f t="shared" si="1"/>
        <v>0</v>
      </c>
      <c r="K6" s="4">
        <f t="shared" si="2"/>
        <v>0.46376811594202899</v>
      </c>
      <c r="L6" s="4">
        <f t="shared" si="3"/>
        <v>4.3478260869565216E-2</v>
      </c>
      <c r="M6" s="2" t="s">
        <v>7</v>
      </c>
      <c r="O6" s="4">
        <f t="shared" si="4"/>
        <v>118.94152695609188</v>
      </c>
      <c r="P6" s="2"/>
      <c r="R6">
        <v>118.94152695609188</v>
      </c>
    </row>
    <row r="7" spans="1:18" x14ac:dyDescent="0.25">
      <c r="A7" s="2" t="s">
        <v>8</v>
      </c>
      <c r="B7" s="2">
        <v>8</v>
      </c>
      <c r="C7" s="2">
        <v>55</v>
      </c>
      <c r="D7" s="2">
        <v>82</v>
      </c>
      <c r="E7" s="2">
        <v>83</v>
      </c>
      <c r="F7" s="2" t="s">
        <v>2</v>
      </c>
      <c r="H7" s="2" t="s">
        <v>8</v>
      </c>
      <c r="I7" s="4">
        <f t="shared" si="0"/>
        <v>0.22222222222222221</v>
      </c>
      <c r="J7" s="4">
        <f t="shared" si="1"/>
        <v>0.875</v>
      </c>
      <c r="K7" s="4">
        <f t="shared" si="2"/>
        <v>0.73913043478260865</v>
      </c>
      <c r="L7" s="4">
        <f t="shared" si="3"/>
        <v>0.76811594202898548</v>
      </c>
      <c r="M7" s="2" t="s">
        <v>2</v>
      </c>
      <c r="O7" s="4">
        <f t="shared" si="4"/>
        <v>118.10573998061946</v>
      </c>
      <c r="P7" s="2">
        <v>8</v>
      </c>
      <c r="Q7">
        <v>118.10573998061946</v>
      </c>
    </row>
    <row r="8" spans="1:18" x14ac:dyDescent="0.25">
      <c r="A8" s="2" t="s">
        <v>9</v>
      </c>
      <c r="B8" s="2">
        <v>21</v>
      </c>
      <c r="C8" s="2">
        <v>21</v>
      </c>
      <c r="D8" s="2">
        <v>70</v>
      </c>
      <c r="E8" s="2">
        <v>95</v>
      </c>
      <c r="F8" s="2" t="s">
        <v>7</v>
      </c>
      <c r="H8" s="2" t="s">
        <v>9</v>
      </c>
      <c r="I8" s="4">
        <f t="shared" si="0"/>
        <v>0.70370370370370372</v>
      </c>
      <c r="J8" s="4">
        <f t="shared" si="1"/>
        <v>2.5000000000000001E-2</v>
      </c>
      <c r="K8" s="4">
        <f t="shared" si="2"/>
        <v>0.56521739130434778</v>
      </c>
      <c r="L8" s="4">
        <f t="shared" si="3"/>
        <v>0.94202898550724634</v>
      </c>
      <c r="M8" s="2" t="s">
        <v>7</v>
      </c>
      <c r="O8" s="4">
        <f t="shared" si="4"/>
        <v>118.45180151968937</v>
      </c>
      <c r="P8" s="2"/>
      <c r="R8">
        <v>118.45180151968937</v>
      </c>
    </row>
    <row r="9" spans="1:18" x14ac:dyDescent="0.25">
      <c r="A9" s="2" t="s">
        <v>10</v>
      </c>
      <c r="B9" s="2">
        <v>17</v>
      </c>
      <c r="C9" s="2">
        <v>26</v>
      </c>
      <c r="D9" s="2">
        <v>37</v>
      </c>
      <c r="E9" s="2">
        <v>90</v>
      </c>
      <c r="F9" s="2" t="s">
        <v>2</v>
      </c>
      <c r="H9" s="2" t="s">
        <v>10</v>
      </c>
      <c r="I9" s="4">
        <f t="shared" si="0"/>
        <v>0.55555555555555558</v>
      </c>
      <c r="J9" s="4">
        <f t="shared" si="1"/>
        <v>0.15</v>
      </c>
      <c r="K9" s="4">
        <f t="shared" si="2"/>
        <v>8.6956521739130432E-2</v>
      </c>
      <c r="L9" s="4">
        <f t="shared" si="3"/>
        <v>0.86956521739130432</v>
      </c>
      <c r="M9" s="2" t="s">
        <v>2</v>
      </c>
      <c r="O9" s="4">
        <f t="shared" si="4"/>
        <v>118.83211543464789</v>
      </c>
      <c r="P9" s="2"/>
      <c r="R9">
        <v>118.83211543464789</v>
      </c>
    </row>
    <row r="10" spans="1:18" x14ac:dyDescent="0.25">
      <c r="A10" s="2" t="s">
        <v>11</v>
      </c>
      <c r="B10" s="2">
        <v>6</v>
      </c>
      <c r="C10" s="2">
        <v>40</v>
      </c>
      <c r="D10" s="2">
        <v>72</v>
      </c>
      <c r="E10" s="2">
        <v>89</v>
      </c>
      <c r="F10" s="2" t="s">
        <v>2</v>
      </c>
      <c r="H10" s="2" t="s">
        <v>11</v>
      </c>
      <c r="I10" s="4">
        <f t="shared" si="0"/>
        <v>0.14814814814814814</v>
      </c>
      <c r="J10" s="4">
        <f t="shared" si="1"/>
        <v>0.5</v>
      </c>
      <c r="K10" s="4">
        <f t="shared" si="2"/>
        <v>0.59420289855072461</v>
      </c>
      <c r="L10" s="4">
        <f t="shared" si="3"/>
        <v>0.85507246376811596</v>
      </c>
      <c r="M10" s="2" t="s">
        <v>2</v>
      </c>
      <c r="O10" s="4">
        <f t="shared" si="4"/>
        <v>118.34308447254438</v>
      </c>
      <c r="P10" s="2"/>
      <c r="R10">
        <v>118.34308447254438</v>
      </c>
    </row>
    <row r="11" spans="1:18" x14ac:dyDescent="0.25">
      <c r="A11" s="2" t="s">
        <v>12</v>
      </c>
      <c r="B11" s="2">
        <v>24</v>
      </c>
      <c r="C11" s="2">
        <v>54</v>
      </c>
      <c r="D11" s="2">
        <v>63</v>
      </c>
      <c r="E11" s="2">
        <v>83</v>
      </c>
      <c r="F11" s="2" t="s">
        <v>7</v>
      </c>
      <c r="H11" s="2" t="s">
        <v>12</v>
      </c>
      <c r="I11" s="4">
        <f t="shared" si="0"/>
        <v>0.81481481481481477</v>
      </c>
      <c r="J11" s="4">
        <f t="shared" si="1"/>
        <v>0.85</v>
      </c>
      <c r="K11" s="4">
        <f t="shared" si="2"/>
        <v>0.46376811594202899</v>
      </c>
      <c r="L11" s="4">
        <f t="shared" si="3"/>
        <v>0.76811594202898548</v>
      </c>
      <c r="M11" s="2" t="s">
        <v>7</v>
      </c>
      <c r="O11" s="4">
        <f t="shared" si="4"/>
        <v>118.26304182500871</v>
      </c>
      <c r="P11" s="2"/>
      <c r="R11">
        <v>118.26304182500871</v>
      </c>
    </row>
    <row r="12" spans="1:18" x14ac:dyDescent="0.25">
      <c r="A12" s="2" t="s">
        <v>13</v>
      </c>
      <c r="B12" s="2">
        <v>29</v>
      </c>
      <c r="C12" s="2">
        <v>59</v>
      </c>
      <c r="D12" s="2">
        <v>42</v>
      </c>
      <c r="E12" s="2">
        <v>39</v>
      </c>
      <c r="F12" s="2" t="s">
        <v>5</v>
      </c>
      <c r="H12" s="2" t="s">
        <v>13</v>
      </c>
      <c r="I12" s="4">
        <f t="shared" si="0"/>
        <v>1</v>
      </c>
      <c r="J12" s="4">
        <f t="shared" si="1"/>
        <v>0.97499999999999998</v>
      </c>
      <c r="K12" s="4">
        <f t="shared" si="2"/>
        <v>0.15942028985507245</v>
      </c>
      <c r="L12" s="4">
        <f t="shared" si="3"/>
        <v>0.13043478260869565</v>
      </c>
      <c r="M12" s="2" t="s">
        <v>5</v>
      </c>
      <c r="O12" s="4">
        <f t="shared" si="4"/>
        <v>118.71199594227015</v>
      </c>
      <c r="P12" s="2"/>
      <c r="R12">
        <v>118.71199594227015</v>
      </c>
    </row>
    <row r="13" spans="1:18" x14ac:dyDescent="0.25">
      <c r="A13" s="2" t="s">
        <v>14</v>
      </c>
      <c r="B13" s="2">
        <v>6</v>
      </c>
      <c r="C13" s="2">
        <v>38</v>
      </c>
      <c r="D13" s="2">
        <v>81</v>
      </c>
      <c r="E13" s="2">
        <v>82</v>
      </c>
      <c r="F13" s="2" t="s">
        <v>2</v>
      </c>
      <c r="H13" s="2" t="s">
        <v>14</v>
      </c>
      <c r="I13" s="4">
        <f t="shared" si="0"/>
        <v>0.14814814814814814</v>
      </c>
      <c r="J13" s="4">
        <f t="shared" si="1"/>
        <v>0.45</v>
      </c>
      <c r="K13" s="4">
        <f t="shared" si="2"/>
        <v>0.72463768115942029</v>
      </c>
      <c r="L13" s="4">
        <f t="shared" si="3"/>
        <v>0.75362318840579712</v>
      </c>
      <c r="M13" s="2" t="s">
        <v>2</v>
      </c>
      <c r="O13" s="4">
        <f t="shared" si="4"/>
        <v>118.303064542276</v>
      </c>
      <c r="P13" s="2"/>
      <c r="R13">
        <v>118.303064542276</v>
      </c>
    </row>
    <row r="14" spans="1:18" x14ac:dyDescent="0.25">
      <c r="A14" s="2" t="s">
        <v>15</v>
      </c>
      <c r="B14" s="2">
        <v>14</v>
      </c>
      <c r="C14" s="2">
        <v>50</v>
      </c>
      <c r="D14" s="2">
        <v>74</v>
      </c>
      <c r="E14" s="2">
        <v>47</v>
      </c>
      <c r="F14" s="2" t="s">
        <v>7</v>
      </c>
      <c r="H14" s="2" t="s">
        <v>15</v>
      </c>
      <c r="I14" s="4">
        <f t="shared" si="0"/>
        <v>0.44444444444444442</v>
      </c>
      <c r="J14" s="4">
        <f t="shared" si="1"/>
        <v>0.75</v>
      </c>
      <c r="K14" s="4">
        <f t="shared" si="2"/>
        <v>0.62318840579710144</v>
      </c>
      <c r="L14" s="4">
        <f t="shared" si="3"/>
        <v>0.24637681159420291</v>
      </c>
      <c r="M14" s="2" t="s">
        <v>7</v>
      </c>
      <c r="O14" s="4">
        <f t="shared" si="4"/>
        <v>118.44765416565255</v>
      </c>
      <c r="P14" s="2"/>
      <c r="R14">
        <v>118.44765416565255</v>
      </c>
    </row>
    <row r="15" spans="1:18" x14ac:dyDescent="0.25">
      <c r="A15" s="2" t="s">
        <v>16</v>
      </c>
      <c r="B15" s="2">
        <v>25</v>
      </c>
      <c r="C15" s="2">
        <v>41</v>
      </c>
      <c r="D15" s="2">
        <v>43</v>
      </c>
      <c r="E15" s="2">
        <v>35</v>
      </c>
      <c r="F15" s="2" t="s">
        <v>5</v>
      </c>
      <c r="H15" s="2" t="s">
        <v>16</v>
      </c>
      <c r="I15" s="4">
        <f t="shared" si="0"/>
        <v>0.85185185185185186</v>
      </c>
      <c r="J15" s="4">
        <f t="shared" si="1"/>
        <v>0.52500000000000002</v>
      </c>
      <c r="K15" s="4">
        <f t="shared" si="2"/>
        <v>0.17391304347826086</v>
      </c>
      <c r="L15" s="4">
        <f t="shared" si="3"/>
        <v>7.2463768115942032E-2</v>
      </c>
      <c r="M15" s="2" t="s">
        <v>5</v>
      </c>
      <c r="O15" s="4">
        <f t="shared" si="4"/>
        <v>118.92224984258161</v>
      </c>
      <c r="P15" s="2"/>
      <c r="R15">
        <v>118.92224984258161</v>
      </c>
    </row>
    <row r="16" spans="1:18" x14ac:dyDescent="0.25">
      <c r="A16" s="2" t="s">
        <v>17</v>
      </c>
      <c r="B16" s="2">
        <v>17</v>
      </c>
      <c r="C16" s="2">
        <v>29</v>
      </c>
      <c r="D16" s="2">
        <v>84</v>
      </c>
      <c r="E16" s="2">
        <v>99</v>
      </c>
      <c r="F16" s="2" t="s">
        <v>2</v>
      </c>
      <c r="H16" s="2" t="s">
        <v>17</v>
      </c>
      <c r="I16" s="4">
        <f t="shared" si="0"/>
        <v>0.55555555555555558</v>
      </c>
      <c r="J16" s="4">
        <f t="shared" si="1"/>
        <v>0.22500000000000001</v>
      </c>
      <c r="K16" s="4">
        <f t="shared" si="2"/>
        <v>0.76811594202898548</v>
      </c>
      <c r="L16" s="4">
        <f t="shared" si="3"/>
        <v>1</v>
      </c>
      <c r="M16" s="2" t="s">
        <v>2</v>
      </c>
      <c r="O16" s="4">
        <f t="shared" si="4"/>
        <v>118.20211746590471</v>
      </c>
      <c r="P16" s="2"/>
      <c r="R16">
        <v>118.20211746590471</v>
      </c>
    </row>
    <row r="17" spans="1:18" x14ac:dyDescent="0.25">
      <c r="A17" s="2" t="s">
        <v>18</v>
      </c>
      <c r="B17" s="2">
        <v>18</v>
      </c>
      <c r="C17" s="2">
        <v>56</v>
      </c>
      <c r="D17" s="2">
        <v>89</v>
      </c>
      <c r="E17" s="2">
        <v>48</v>
      </c>
      <c r="F17" s="2" t="s">
        <v>7</v>
      </c>
      <c r="H17" s="2" t="s">
        <v>18</v>
      </c>
      <c r="I17" s="4">
        <f t="shared" si="0"/>
        <v>0.59259259259259256</v>
      </c>
      <c r="J17" s="4">
        <f t="shared" si="1"/>
        <v>0.9</v>
      </c>
      <c r="K17" s="4">
        <f t="shared" si="2"/>
        <v>0.84057971014492749</v>
      </c>
      <c r="L17" s="4">
        <f t="shared" si="3"/>
        <v>0.2608695652173913</v>
      </c>
      <c r="M17" s="2" t="s">
        <v>7</v>
      </c>
      <c r="O17" s="4">
        <f t="shared" si="4"/>
        <v>118.19017486945367</v>
      </c>
      <c r="P17" s="2"/>
      <c r="R17">
        <v>118.19017486945367</v>
      </c>
    </row>
    <row r="18" spans="1:18" x14ac:dyDescent="0.25">
      <c r="A18" s="2" t="s">
        <v>19</v>
      </c>
      <c r="B18" s="2">
        <v>19</v>
      </c>
      <c r="C18" s="2">
        <v>39</v>
      </c>
      <c r="D18" s="2">
        <v>46</v>
      </c>
      <c r="E18" s="2">
        <v>54</v>
      </c>
      <c r="F18" s="2" t="s">
        <v>5</v>
      </c>
      <c r="H18" s="2" t="s">
        <v>19</v>
      </c>
      <c r="I18" s="4">
        <f t="shared" si="0"/>
        <v>0.62962962962962965</v>
      </c>
      <c r="J18" s="4">
        <f t="shared" si="1"/>
        <v>0.47499999999999998</v>
      </c>
      <c r="K18" s="4">
        <f t="shared" si="2"/>
        <v>0.21739130434782608</v>
      </c>
      <c r="L18" s="4">
        <f t="shared" si="3"/>
        <v>0.34782608695652173</v>
      </c>
      <c r="M18" s="2" t="s">
        <v>5</v>
      </c>
      <c r="O18" s="4">
        <f t="shared" si="4"/>
        <v>118.81423799645405</v>
      </c>
      <c r="P18" s="2"/>
      <c r="R18">
        <v>118.81423799645405</v>
      </c>
    </row>
    <row r="19" spans="1:18" x14ac:dyDescent="0.25">
      <c r="A19" s="2" t="s">
        <v>20</v>
      </c>
      <c r="B19" s="2">
        <v>25</v>
      </c>
      <c r="C19" s="2">
        <v>45</v>
      </c>
      <c r="D19" s="2">
        <v>46</v>
      </c>
      <c r="E19" s="2">
        <v>52</v>
      </c>
      <c r="F19" s="2" t="s">
        <v>7</v>
      </c>
      <c r="H19" s="2" t="s">
        <v>20</v>
      </c>
      <c r="I19" s="4">
        <f t="shared" si="0"/>
        <v>0.85185185185185186</v>
      </c>
      <c r="J19" s="4">
        <f t="shared" si="1"/>
        <v>0.625</v>
      </c>
      <c r="K19" s="4">
        <f t="shared" si="2"/>
        <v>0.21739130434782608</v>
      </c>
      <c r="L19" s="4">
        <f t="shared" si="3"/>
        <v>0.3188405797101449</v>
      </c>
      <c r="M19" s="2" t="s">
        <v>7</v>
      </c>
      <c r="O19" s="4">
        <f t="shared" si="4"/>
        <v>118.74024537283255</v>
      </c>
      <c r="P19" s="2"/>
      <c r="R19">
        <v>118.74024537283255</v>
      </c>
    </row>
    <row r="20" spans="1:18" x14ac:dyDescent="0.25">
      <c r="A20" s="2" t="s">
        <v>21</v>
      </c>
      <c r="B20" s="2">
        <v>16</v>
      </c>
      <c r="C20" s="2">
        <v>30</v>
      </c>
      <c r="D20" s="2">
        <v>65</v>
      </c>
      <c r="E20" s="2">
        <v>70</v>
      </c>
      <c r="F20" s="2" t="s">
        <v>2</v>
      </c>
      <c r="H20" s="2" t="s">
        <v>21</v>
      </c>
      <c r="I20" s="4">
        <f t="shared" si="0"/>
        <v>0.51851851851851849</v>
      </c>
      <c r="J20" s="4">
        <f t="shared" si="1"/>
        <v>0.25</v>
      </c>
      <c r="K20" s="4">
        <f t="shared" si="2"/>
        <v>0.49275362318840582</v>
      </c>
      <c r="L20" s="4">
        <f t="shared" si="3"/>
        <v>0.57971014492753625</v>
      </c>
      <c r="M20" s="2" t="s">
        <v>2</v>
      </c>
      <c r="O20" s="4">
        <f t="shared" si="4"/>
        <v>118.59781461901196</v>
      </c>
      <c r="P20" s="2"/>
      <c r="R20">
        <v>118.59781461901196</v>
      </c>
    </row>
    <row r="21" spans="1:18" x14ac:dyDescent="0.25">
      <c r="A21" s="2" t="s">
        <v>22</v>
      </c>
      <c r="B21" s="2">
        <v>14</v>
      </c>
      <c r="C21" s="2">
        <v>56</v>
      </c>
      <c r="D21" s="2">
        <v>76</v>
      </c>
      <c r="E21" s="2">
        <v>34</v>
      </c>
      <c r="F21" s="2" t="s">
        <v>7</v>
      </c>
      <c r="H21" s="2" t="s">
        <v>22</v>
      </c>
      <c r="I21" s="4">
        <f t="shared" si="0"/>
        <v>0.44444444444444442</v>
      </c>
      <c r="J21" s="4">
        <f t="shared" si="1"/>
        <v>0.9</v>
      </c>
      <c r="K21" s="4">
        <f t="shared" si="2"/>
        <v>0.65217391304347827</v>
      </c>
      <c r="L21" s="4">
        <f t="shared" si="3"/>
        <v>5.7971014492753624E-2</v>
      </c>
      <c r="M21" s="2" t="s">
        <v>7</v>
      </c>
      <c r="O21" s="4">
        <f t="shared" si="4"/>
        <v>118.44729148442666</v>
      </c>
      <c r="P21" s="2"/>
      <c r="R21">
        <v>118.44729148442666</v>
      </c>
    </row>
    <row r="22" spans="1:18" x14ac:dyDescent="0.25">
      <c r="A22" s="2" t="s">
        <v>23</v>
      </c>
      <c r="B22" s="2">
        <v>27</v>
      </c>
      <c r="C22" s="2">
        <v>48</v>
      </c>
      <c r="D22" s="2">
        <v>66</v>
      </c>
      <c r="E22" s="2">
        <v>44</v>
      </c>
      <c r="F22" s="2" t="s">
        <v>7</v>
      </c>
      <c r="H22" s="2" t="s">
        <v>23</v>
      </c>
      <c r="I22" s="4">
        <f t="shared" si="0"/>
        <v>0.92592592592592593</v>
      </c>
      <c r="J22" s="4">
        <f t="shared" si="1"/>
        <v>0.7</v>
      </c>
      <c r="K22" s="4">
        <f t="shared" si="2"/>
        <v>0.50724637681159424</v>
      </c>
      <c r="L22" s="4">
        <f t="shared" si="3"/>
        <v>0.20289855072463769</v>
      </c>
      <c r="M22" s="2" t="s">
        <v>7</v>
      </c>
      <c r="O22" s="4">
        <f t="shared" si="4"/>
        <v>118.52084106553426</v>
      </c>
      <c r="P22" s="2"/>
      <c r="R22">
        <v>118.52084106553426</v>
      </c>
    </row>
    <row r="23" spans="1:18" x14ac:dyDescent="0.25">
      <c r="A23" s="2" t="s">
        <v>24</v>
      </c>
      <c r="B23" s="2">
        <v>29</v>
      </c>
      <c r="C23" s="2">
        <v>57</v>
      </c>
      <c r="D23" s="2">
        <v>83</v>
      </c>
      <c r="E23" s="2">
        <v>30</v>
      </c>
      <c r="F23" s="2" t="s">
        <v>2</v>
      </c>
      <c r="H23" s="2" t="s">
        <v>24</v>
      </c>
      <c r="I23" s="4">
        <f t="shared" si="0"/>
        <v>1</v>
      </c>
      <c r="J23" s="4">
        <f t="shared" si="1"/>
        <v>0.92500000000000004</v>
      </c>
      <c r="K23" s="4">
        <f t="shared" si="2"/>
        <v>0.75362318840579712</v>
      </c>
      <c r="L23" s="4">
        <f t="shared" si="3"/>
        <v>0</v>
      </c>
      <c r="M23" s="2" t="s">
        <v>2</v>
      </c>
      <c r="O23" s="4">
        <f t="shared" si="4"/>
        <v>118.31498285134053</v>
      </c>
      <c r="P23" s="2"/>
      <c r="R23">
        <v>118.31498285134053</v>
      </c>
    </row>
    <row r="24" spans="1:18" x14ac:dyDescent="0.25">
      <c r="A24" s="2" t="s">
        <v>25</v>
      </c>
      <c r="B24" s="2">
        <v>16</v>
      </c>
      <c r="C24" s="2">
        <v>29</v>
      </c>
      <c r="D24" s="2">
        <v>49</v>
      </c>
      <c r="E24" s="2">
        <v>91</v>
      </c>
      <c r="F24" s="2" t="s">
        <v>2</v>
      </c>
      <c r="H24" s="2" t="s">
        <v>25</v>
      </c>
      <c r="I24" s="4">
        <f t="shared" si="0"/>
        <v>0.51851851851851849</v>
      </c>
      <c r="J24" s="4">
        <f t="shared" si="1"/>
        <v>0.22500000000000001</v>
      </c>
      <c r="K24" s="4">
        <f t="shared" si="2"/>
        <v>0.2608695652173913</v>
      </c>
      <c r="L24" s="4">
        <f t="shared" si="3"/>
        <v>0.88405797101449279</v>
      </c>
      <c r="M24" s="2" t="s">
        <v>2</v>
      </c>
      <c r="O24" s="4">
        <f t="shared" si="4"/>
        <v>118.66130917846748</v>
      </c>
      <c r="P24" s="2"/>
      <c r="R24">
        <v>118.66130917846748</v>
      </c>
    </row>
    <row r="25" spans="1:18" x14ac:dyDescent="0.25">
      <c r="A25" s="2" t="s">
        <v>26</v>
      </c>
      <c r="B25" s="2">
        <v>6</v>
      </c>
      <c r="C25" s="2">
        <v>55</v>
      </c>
      <c r="D25" s="2">
        <v>97</v>
      </c>
      <c r="E25" s="2">
        <v>98</v>
      </c>
      <c r="F25" s="2" t="s">
        <v>2</v>
      </c>
      <c r="H25" s="2" t="s">
        <v>26</v>
      </c>
      <c r="I25" s="4">
        <f t="shared" si="0"/>
        <v>0.14814814814814814</v>
      </c>
      <c r="J25" s="4">
        <f t="shared" si="1"/>
        <v>0.875</v>
      </c>
      <c r="K25" s="4">
        <f t="shared" si="2"/>
        <v>0.95652173913043481</v>
      </c>
      <c r="L25" s="4">
        <f t="shared" si="3"/>
        <v>0.98550724637681164</v>
      </c>
      <c r="M25" s="2" t="s">
        <v>2</v>
      </c>
      <c r="O25" s="4">
        <f t="shared" si="4"/>
        <v>117.84734788166203</v>
      </c>
      <c r="P25" s="2">
        <v>1</v>
      </c>
      <c r="Q25" s="1">
        <f>SQRT((I25-$B$109)^2+(J25-$C$109)^2+(K25-$D$109)^2+(L25-$E$109)^2)</f>
        <v>117.84734788166203</v>
      </c>
    </row>
    <row r="26" spans="1:18" x14ac:dyDescent="0.25">
      <c r="A26" s="2" t="s">
        <v>27</v>
      </c>
      <c r="B26" s="2">
        <v>22</v>
      </c>
      <c r="C26" s="2">
        <v>25</v>
      </c>
      <c r="D26" s="2">
        <v>40</v>
      </c>
      <c r="E26" s="2">
        <v>88</v>
      </c>
      <c r="F26" s="2" t="s">
        <v>7</v>
      </c>
      <c r="H26" s="2" t="s">
        <v>27</v>
      </c>
      <c r="I26" s="4">
        <f t="shared" si="0"/>
        <v>0.7407407407407407</v>
      </c>
      <c r="J26" s="4">
        <f t="shared" si="1"/>
        <v>0.125</v>
      </c>
      <c r="K26" s="4">
        <f t="shared" si="2"/>
        <v>0.13043478260869565</v>
      </c>
      <c r="L26" s="4">
        <f t="shared" si="3"/>
        <v>0.84057971014492749</v>
      </c>
      <c r="M26" s="2" t="s">
        <v>7</v>
      </c>
      <c r="O26" s="4">
        <f t="shared" si="4"/>
        <v>118.7975706340566</v>
      </c>
      <c r="P26" s="2"/>
      <c r="R26">
        <v>118.7975706340566</v>
      </c>
    </row>
    <row r="27" spans="1:18" x14ac:dyDescent="0.25">
      <c r="A27" s="2" t="s">
        <v>28</v>
      </c>
      <c r="B27" s="2">
        <v>25</v>
      </c>
      <c r="C27" s="2">
        <v>34</v>
      </c>
      <c r="D27" s="2">
        <v>78</v>
      </c>
      <c r="E27" s="2">
        <v>31</v>
      </c>
      <c r="F27" s="2" t="s">
        <v>7</v>
      </c>
      <c r="H27" s="2" t="s">
        <v>28</v>
      </c>
      <c r="I27" s="4">
        <f t="shared" si="0"/>
        <v>0.85185185185185186</v>
      </c>
      <c r="J27" s="4">
        <f t="shared" si="1"/>
        <v>0.35</v>
      </c>
      <c r="K27" s="4">
        <f t="shared" si="2"/>
        <v>0.6811594202898551</v>
      </c>
      <c r="L27" s="4">
        <f t="shared" si="3"/>
        <v>1.4492753623188406E-2</v>
      </c>
      <c r="M27" s="2" t="s">
        <v>7</v>
      </c>
      <c r="O27" s="4">
        <f t="shared" si="4"/>
        <v>118.61378186360056</v>
      </c>
      <c r="P27" s="2"/>
      <c r="R27">
        <v>118.61378186360056</v>
      </c>
    </row>
    <row r="28" spans="1:18" x14ac:dyDescent="0.25">
      <c r="A28" s="2" t="s">
        <v>29</v>
      </c>
      <c r="B28" s="2">
        <v>4</v>
      </c>
      <c r="C28" s="2">
        <v>40</v>
      </c>
      <c r="D28" s="2">
        <v>51</v>
      </c>
      <c r="E28" s="2">
        <v>67</v>
      </c>
      <c r="F28" s="2" t="s">
        <v>7</v>
      </c>
      <c r="H28" s="2" t="s">
        <v>29</v>
      </c>
      <c r="I28" s="4">
        <f t="shared" si="0"/>
        <v>7.407407407407407E-2</v>
      </c>
      <c r="J28" s="4">
        <f t="shared" si="1"/>
        <v>0.5</v>
      </c>
      <c r="K28" s="4">
        <f t="shared" si="2"/>
        <v>0.28985507246376813</v>
      </c>
      <c r="L28" s="4">
        <f t="shared" si="3"/>
        <v>0.53623188405797106</v>
      </c>
      <c r="M28" s="2" t="s">
        <v>7</v>
      </c>
      <c r="O28" s="4">
        <f t="shared" si="4"/>
        <v>118.73316405129864</v>
      </c>
      <c r="P28" s="2"/>
      <c r="R28">
        <v>118.73316405129864</v>
      </c>
    </row>
    <row r="29" spans="1:18" x14ac:dyDescent="0.25">
      <c r="A29" s="2" t="s">
        <v>30</v>
      </c>
      <c r="B29" s="2">
        <v>2</v>
      </c>
      <c r="C29" s="2">
        <v>21</v>
      </c>
      <c r="D29" s="2">
        <v>76</v>
      </c>
      <c r="E29" s="2">
        <v>54</v>
      </c>
      <c r="F29" s="2" t="s">
        <v>2</v>
      </c>
      <c r="H29" s="2" t="s">
        <v>30</v>
      </c>
      <c r="I29" s="4">
        <f t="shared" si="0"/>
        <v>0</v>
      </c>
      <c r="J29" s="4">
        <f t="shared" si="1"/>
        <v>2.5000000000000001E-2</v>
      </c>
      <c r="K29" s="4">
        <f t="shared" si="2"/>
        <v>0.65217391304347827</v>
      </c>
      <c r="L29" s="4">
        <f t="shared" si="3"/>
        <v>0.34782608695652173</v>
      </c>
      <c r="M29" s="2" t="s">
        <v>2</v>
      </c>
      <c r="O29" s="4">
        <f t="shared" si="4"/>
        <v>118.72682924376394</v>
      </c>
      <c r="P29" s="2"/>
      <c r="R29">
        <v>118.72682924376394</v>
      </c>
    </row>
    <row r="30" spans="1:18" x14ac:dyDescent="0.25">
      <c r="A30" s="2" t="s">
        <v>31</v>
      </c>
      <c r="B30" s="2">
        <v>19</v>
      </c>
      <c r="C30" s="2">
        <v>46</v>
      </c>
      <c r="D30" s="2">
        <v>92</v>
      </c>
      <c r="E30" s="2">
        <v>80</v>
      </c>
      <c r="F30" s="2" t="s">
        <v>2</v>
      </c>
      <c r="H30" s="2" t="s">
        <v>31</v>
      </c>
      <c r="I30" s="4">
        <f t="shared" si="0"/>
        <v>0.62962962962962965</v>
      </c>
      <c r="J30" s="4">
        <f t="shared" si="1"/>
        <v>0.65</v>
      </c>
      <c r="K30" s="4">
        <f t="shared" si="2"/>
        <v>0.88405797101449279</v>
      </c>
      <c r="L30" s="4">
        <f t="shared" si="3"/>
        <v>0.72463768115942029</v>
      </c>
      <c r="M30" s="2" t="s">
        <v>2</v>
      </c>
      <c r="O30" s="4">
        <f t="shared" si="4"/>
        <v>118.04873302798872</v>
      </c>
      <c r="P30" s="2">
        <v>6</v>
      </c>
      <c r="Q30">
        <v>118.04873302798872</v>
      </c>
    </row>
    <row r="31" spans="1:18" x14ac:dyDescent="0.25">
      <c r="A31" s="2" t="s">
        <v>32</v>
      </c>
      <c r="B31" s="2">
        <v>3</v>
      </c>
      <c r="C31" s="2">
        <v>27</v>
      </c>
      <c r="D31" s="2">
        <v>48</v>
      </c>
      <c r="E31" s="2">
        <v>35</v>
      </c>
      <c r="F31" s="2" t="s">
        <v>5</v>
      </c>
      <c r="H31" s="2" t="s">
        <v>32</v>
      </c>
      <c r="I31" s="4">
        <f t="shared" si="0"/>
        <v>3.7037037037037035E-2</v>
      </c>
      <c r="J31" s="4">
        <f t="shared" si="1"/>
        <v>0.17499999999999999</v>
      </c>
      <c r="K31" s="4">
        <f t="shared" si="2"/>
        <v>0.24637681159420291</v>
      </c>
      <c r="L31" s="4">
        <f t="shared" si="3"/>
        <v>7.2463768115942032E-2</v>
      </c>
      <c r="M31" s="2" t="s">
        <v>5</v>
      </c>
      <c r="O31" s="4">
        <f t="shared" si="4"/>
        <v>119.10431987159419</v>
      </c>
      <c r="P31" s="2"/>
      <c r="R31">
        <v>119.10431987159419</v>
      </c>
    </row>
    <row r="32" spans="1:18" x14ac:dyDescent="0.25">
      <c r="A32" s="2" t="s">
        <v>33</v>
      </c>
      <c r="B32" s="2">
        <v>19</v>
      </c>
      <c r="C32" s="2">
        <v>49</v>
      </c>
      <c r="D32" s="2">
        <v>100</v>
      </c>
      <c r="E32" s="2">
        <v>36</v>
      </c>
      <c r="F32" s="2" t="s">
        <v>7</v>
      </c>
      <c r="H32" s="2" t="s">
        <v>33</v>
      </c>
      <c r="I32" s="4">
        <f t="shared" si="0"/>
        <v>0.62962962962962965</v>
      </c>
      <c r="J32" s="4">
        <f t="shared" si="1"/>
        <v>0.72499999999999998</v>
      </c>
      <c r="K32" s="4">
        <f t="shared" si="2"/>
        <v>1</v>
      </c>
      <c r="L32" s="4">
        <f t="shared" si="3"/>
        <v>8.6956521739130432E-2</v>
      </c>
      <c r="M32" s="2" t="s">
        <v>7</v>
      </c>
      <c r="O32" s="4">
        <f t="shared" si="4"/>
        <v>118.20489521486589</v>
      </c>
      <c r="P32" s="2"/>
      <c r="R32">
        <v>118.20489521486589</v>
      </c>
    </row>
    <row r="33" spans="1:18" x14ac:dyDescent="0.25">
      <c r="A33" s="2" t="s">
        <v>34</v>
      </c>
      <c r="B33" s="2">
        <v>29</v>
      </c>
      <c r="C33" s="2">
        <v>33</v>
      </c>
      <c r="D33" s="2">
        <v>93</v>
      </c>
      <c r="E33" s="2">
        <v>63</v>
      </c>
      <c r="F33" s="2" t="s">
        <v>2</v>
      </c>
      <c r="H33" s="2" t="s">
        <v>34</v>
      </c>
      <c r="I33" s="4">
        <f t="shared" si="0"/>
        <v>1</v>
      </c>
      <c r="J33" s="4">
        <f t="shared" si="1"/>
        <v>0.32500000000000001</v>
      </c>
      <c r="K33" s="4">
        <f t="shared" si="2"/>
        <v>0.89855072463768115</v>
      </c>
      <c r="L33" s="4">
        <f t="shared" si="3"/>
        <v>0.47826086956521741</v>
      </c>
      <c r="M33" s="2" t="s">
        <v>2</v>
      </c>
      <c r="O33" s="4">
        <f t="shared" si="4"/>
        <v>118.23061356411951</v>
      </c>
      <c r="P33" s="2"/>
      <c r="R33">
        <v>118.23061356411951</v>
      </c>
    </row>
    <row r="34" spans="1:18" x14ac:dyDescent="0.25">
      <c r="A34" s="2" t="s">
        <v>35</v>
      </c>
      <c r="B34" s="2">
        <v>17</v>
      </c>
      <c r="C34" s="2">
        <v>58</v>
      </c>
      <c r="D34" s="2">
        <v>49</v>
      </c>
      <c r="E34" s="2">
        <v>70</v>
      </c>
      <c r="F34" s="2" t="s">
        <v>7</v>
      </c>
      <c r="H34" s="2" t="s">
        <v>35</v>
      </c>
      <c r="I34" s="4">
        <f t="shared" si="0"/>
        <v>0.55555555555555558</v>
      </c>
      <c r="J34" s="4">
        <f t="shared" si="1"/>
        <v>0.95</v>
      </c>
      <c r="K34" s="4">
        <f t="shared" si="2"/>
        <v>0.2608695652173913</v>
      </c>
      <c r="L34" s="4">
        <f t="shared" si="3"/>
        <v>0.57971014492753625</v>
      </c>
      <c r="M34" s="2" t="s">
        <v>7</v>
      </c>
      <c r="O34" s="4">
        <f t="shared" si="4"/>
        <v>118.4984958538591</v>
      </c>
      <c r="P34" s="2"/>
      <c r="R34">
        <v>118.4984958538591</v>
      </c>
    </row>
    <row r="35" spans="1:18" x14ac:dyDescent="0.25">
      <c r="A35" s="2" t="s">
        <v>36</v>
      </c>
      <c r="B35" s="2">
        <v>21</v>
      </c>
      <c r="C35" s="2">
        <v>21</v>
      </c>
      <c r="D35" s="2">
        <v>58</v>
      </c>
      <c r="E35" s="2">
        <v>33</v>
      </c>
      <c r="F35" s="2" t="s">
        <v>5</v>
      </c>
      <c r="H35" s="2" t="s">
        <v>36</v>
      </c>
      <c r="I35" s="4">
        <f t="shared" si="0"/>
        <v>0.70370370370370372</v>
      </c>
      <c r="J35" s="4">
        <f t="shared" si="1"/>
        <v>2.5000000000000001E-2</v>
      </c>
      <c r="K35" s="4">
        <f t="shared" si="2"/>
        <v>0.39130434782608697</v>
      </c>
      <c r="L35" s="4">
        <f t="shared" si="3"/>
        <v>4.3478260869565216E-2</v>
      </c>
      <c r="M35" s="2" t="s">
        <v>5</v>
      </c>
      <c r="O35" s="4">
        <f t="shared" ref="O35:O66" si="5">SQRT((I35-$B$109)^2+(J35-$C$109)^2+(K35-$D$109)^2+(L35-$E$109)^2)</f>
        <v>118.98012505047176</v>
      </c>
      <c r="P35" s="2"/>
      <c r="R35">
        <v>118.98012505047176</v>
      </c>
    </row>
    <row r="36" spans="1:18" x14ac:dyDescent="0.25">
      <c r="A36" s="2" t="s">
        <v>37</v>
      </c>
      <c r="B36" s="2">
        <v>27</v>
      </c>
      <c r="C36" s="2">
        <v>42</v>
      </c>
      <c r="D36" s="2">
        <v>82</v>
      </c>
      <c r="E36" s="2">
        <v>90</v>
      </c>
      <c r="F36" s="2" t="s">
        <v>2</v>
      </c>
      <c r="H36" s="2" t="s">
        <v>37</v>
      </c>
      <c r="I36" s="4">
        <f t="shared" si="0"/>
        <v>0.92592592592592593</v>
      </c>
      <c r="J36" s="4">
        <f t="shared" si="1"/>
        <v>0.55000000000000004</v>
      </c>
      <c r="K36" s="4">
        <f t="shared" si="2"/>
        <v>0.73913043478260865</v>
      </c>
      <c r="L36" s="4">
        <f t="shared" si="3"/>
        <v>0.86956521739130432</v>
      </c>
      <c r="M36" s="2" t="s">
        <v>2</v>
      </c>
      <c r="O36" s="4">
        <f t="shared" si="5"/>
        <v>118.10594800132655</v>
      </c>
      <c r="P36" s="2">
        <v>7</v>
      </c>
      <c r="Q36">
        <v>118.10594800132655</v>
      </c>
    </row>
    <row r="37" spans="1:18" x14ac:dyDescent="0.25">
      <c r="A37" s="2" t="s">
        <v>38</v>
      </c>
      <c r="B37" s="2">
        <v>27</v>
      </c>
      <c r="C37" s="2">
        <v>23</v>
      </c>
      <c r="D37" s="2">
        <v>39</v>
      </c>
      <c r="E37" s="2">
        <v>35</v>
      </c>
      <c r="F37" s="2" t="s">
        <v>5</v>
      </c>
      <c r="H37" s="2" t="s">
        <v>38</v>
      </c>
      <c r="I37" s="4">
        <f t="shared" si="0"/>
        <v>0.92592592592592593</v>
      </c>
      <c r="J37" s="4">
        <f t="shared" si="1"/>
        <v>7.4999999999999997E-2</v>
      </c>
      <c r="K37" s="4">
        <f t="shared" si="2"/>
        <v>0.11594202898550725</v>
      </c>
      <c r="L37" s="4">
        <f t="shared" si="3"/>
        <v>7.2463768115942032E-2</v>
      </c>
      <c r="M37" s="2" t="s">
        <v>5</v>
      </c>
      <c r="O37" s="4">
        <f t="shared" si="5"/>
        <v>119.1399960643066</v>
      </c>
      <c r="P37" s="2"/>
      <c r="R37">
        <v>119.1399960643066</v>
      </c>
    </row>
    <row r="38" spans="1:18" x14ac:dyDescent="0.25">
      <c r="A38" s="2" t="s">
        <v>39</v>
      </c>
      <c r="B38" s="2">
        <v>16</v>
      </c>
      <c r="C38" s="2">
        <v>41</v>
      </c>
      <c r="D38" s="2">
        <v>53</v>
      </c>
      <c r="E38" s="2">
        <v>31</v>
      </c>
      <c r="F38" s="2" t="s">
        <v>7</v>
      </c>
      <c r="H38" s="2" t="s">
        <v>39</v>
      </c>
      <c r="I38" s="4">
        <f t="shared" si="0"/>
        <v>0.51851851851851849</v>
      </c>
      <c r="J38" s="4">
        <f t="shared" si="1"/>
        <v>0.52500000000000002</v>
      </c>
      <c r="K38" s="4">
        <f t="shared" si="2"/>
        <v>0.3188405797101449</v>
      </c>
      <c r="L38" s="4">
        <f t="shared" si="3"/>
        <v>1.4492753623188406E-2</v>
      </c>
      <c r="M38" s="2" t="s">
        <v>7</v>
      </c>
      <c r="O38" s="4">
        <f t="shared" si="5"/>
        <v>118.87221644998435</v>
      </c>
      <c r="P38" s="2"/>
      <c r="R38">
        <v>118.87221644998435</v>
      </c>
    </row>
    <row r="39" spans="1:18" x14ac:dyDescent="0.25">
      <c r="A39" s="2" t="s">
        <v>40</v>
      </c>
      <c r="B39" s="2">
        <v>22</v>
      </c>
      <c r="C39" s="2">
        <v>52</v>
      </c>
      <c r="D39" s="2">
        <v>52</v>
      </c>
      <c r="E39" s="2">
        <v>85</v>
      </c>
      <c r="F39" s="2" t="s">
        <v>7</v>
      </c>
      <c r="H39" s="2" t="s">
        <v>40</v>
      </c>
      <c r="I39" s="4">
        <f t="shared" si="0"/>
        <v>0.7407407407407407</v>
      </c>
      <c r="J39" s="4">
        <f t="shared" si="1"/>
        <v>0.8</v>
      </c>
      <c r="K39" s="4">
        <f t="shared" si="2"/>
        <v>0.30434782608695654</v>
      </c>
      <c r="L39" s="4">
        <f t="shared" si="3"/>
        <v>0.79710144927536231</v>
      </c>
      <c r="M39" s="2" t="s">
        <v>7</v>
      </c>
      <c r="O39" s="4">
        <f t="shared" si="5"/>
        <v>118.40679809563846</v>
      </c>
      <c r="P39" s="2"/>
      <c r="R39">
        <v>118.40679809563846</v>
      </c>
    </row>
    <row r="40" spans="1:18" x14ac:dyDescent="0.25">
      <c r="A40" s="2" t="s">
        <v>41</v>
      </c>
      <c r="B40" s="2">
        <v>23</v>
      </c>
      <c r="C40" s="2">
        <v>58</v>
      </c>
      <c r="D40" s="2">
        <v>72</v>
      </c>
      <c r="E40" s="2">
        <v>78</v>
      </c>
      <c r="F40" s="2" t="s">
        <v>2</v>
      </c>
      <c r="H40" s="2" t="s">
        <v>41</v>
      </c>
      <c r="I40" s="4">
        <f t="shared" si="0"/>
        <v>0.77777777777777779</v>
      </c>
      <c r="J40" s="4">
        <f t="shared" si="1"/>
        <v>0.95</v>
      </c>
      <c r="K40" s="4">
        <f t="shared" si="2"/>
        <v>0.59420289855072461</v>
      </c>
      <c r="L40" s="4">
        <f t="shared" si="3"/>
        <v>0.69565217391304346</v>
      </c>
      <c r="M40" s="2" t="s">
        <v>2</v>
      </c>
      <c r="O40" s="4">
        <f t="shared" si="5"/>
        <v>118.15483374436441</v>
      </c>
      <c r="P40" s="2"/>
      <c r="R40">
        <v>118.15483374436441</v>
      </c>
    </row>
    <row r="41" spans="1:18" x14ac:dyDescent="0.25">
      <c r="A41" s="2" t="s">
        <v>42</v>
      </c>
      <c r="B41" s="2">
        <v>15</v>
      </c>
      <c r="C41" s="2">
        <v>32</v>
      </c>
      <c r="D41" s="2">
        <v>71</v>
      </c>
      <c r="E41" s="2">
        <v>89</v>
      </c>
      <c r="F41" s="2" t="s">
        <v>7</v>
      </c>
      <c r="H41" s="2" t="s">
        <v>42</v>
      </c>
      <c r="I41" s="4">
        <f t="shared" si="0"/>
        <v>0.48148148148148145</v>
      </c>
      <c r="J41" s="4">
        <f t="shared" si="1"/>
        <v>0.3</v>
      </c>
      <c r="K41" s="4">
        <f t="shared" si="2"/>
        <v>0.57971014492753625</v>
      </c>
      <c r="L41" s="4">
        <f t="shared" si="3"/>
        <v>0.85507246376811596</v>
      </c>
      <c r="M41" s="2" t="s">
        <v>7</v>
      </c>
      <c r="O41" s="4">
        <f t="shared" si="5"/>
        <v>118.39371659414564</v>
      </c>
      <c r="P41" s="2"/>
      <c r="R41">
        <v>118.39371659414564</v>
      </c>
    </row>
    <row r="42" spans="1:18" x14ac:dyDescent="0.25">
      <c r="A42" s="2" t="s">
        <v>43</v>
      </c>
      <c r="B42" s="2">
        <v>7</v>
      </c>
      <c r="C42" s="2">
        <v>47</v>
      </c>
      <c r="D42" s="2">
        <v>82</v>
      </c>
      <c r="E42" s="2">
        <v>60</v>
      </c>
      <c r="F42" s="2" t="s">
        <v>2</v>
      </c>
      <c r="H42" s="2" t="s">
        <v>43</v>
      </c>
      <c r="I42" s="4">
        <f t="shared" si="0"/>
        <v>0.18518518518518517</v>
      </c>
      <c r="J42" s="4">
        <f t="shared" si="1"/>
        <v>0.67500000000000004</v>
      </c>
      <c r="K42" s="4">
        <f t="shared" si="2"/>
        <v>0.73913043478260865</v>
      </c>
      <c r="L42" s="4">
        <f t="shared" si="3"/>
        <v>0.43478260869565216</v>
      </c>
      <c r="M42" s="2" t="s">
        <v>2</v>
      </c>
      <c r="O42" s="4">
        <f t="shared" si="5"/>
        <v>118.33519146391178</v>
      </c>
      <c r="P42" s="2"/>
      <c r="R42">
        <v>118.33519146391178</v>
      </c>
    </row>
    <row r="43" spans="1:18" x14ac:dyDescent="0.25">
      <c r="A43" s="2" t="s">
        <v>44</v>
      </c>
      <c r="B43" s="2">
        <v>27</v>
      </c>
      <c r="C43" s="2">
        <v>28</v>
      </c>
      <c r="D43" s="2">
        <v>58</v>
      </c>
      <c r="E43" s="2">
        <v>64</v>
      </c>
      <c r="F43" s="2" t="s">
        <v>7</v>
      </c>
      <c r="H43" s="2" t="s">
        <v>44</v>
      </c>
      <c r="I43" s="4">
        <f t="shared" si="0"/>
        <v>0.92592592592592593</v>
      </c>
      <c r="J43" s="4">
        <f t="shared" si="1"/>
        <v>0.2</v>
      </c>
      <c r="K43" s="4">
        <f t="shared" si="2"/>
        <v>0.39130434782608697</v>
      </c>
      <c r="L43" s="4">
        <f t="shared" si="3"/>
        <v>0.49275362318840582</v>
      </c>
      <c r="M43" s="2" t="s">
        <v>7</v>
      </c>
      <c r="O43" s="4">
        <f t="shared" si="5"/>
        <v>118.6874942164075</v>
      </c>
      <c r="P43" s="2"/>
      <c r="R43">
        <v>118.6874942164075</v>
      </c>
    </row>
    <row r="44" spans="1:18" x14ac:dyDescent="0.25">
      <c r="A44" s="2" t="s">
        <v>45</v>
      </c>
      <c r="B44" s="2">
        <v>9</v>
      </c>
      <c r="C44" s="2">
        <v>30</v>
      </c>
      <c r="D44" s="2">
        <v>90</v>
      </c>
      <c r="E44" s="2">
        <v>33</v>
      </c>
      <c r="F44" s="2" t="s">
        <v>7</v>
      </c>
      <c r="H44" s="2" t="s">
        <v>45</v>
      </c>
      <c r="I44" s="4">
        <f t="shared" si="0"/>
        <v>0.25925925925925924</v>
      </c>
      <c r="J44" s="4">
        <f t="shared" si="1"/>
        <v>0.25</v>
      </c>
      <c r="K44" s="4">
        <f t="shared" si="2"/>
        <v>0.85507246376811596</v>
      </c>
      <c r="L44" s="4">
        <f t="shared" si="3"/>
        <v>4.3478260869565216E-2</v>
      </c>
      <c r="M44" s="2" t="s">
        <v>7</v>
      </c>
      <c r="O44" s="4">
        <f t="shared" si="5"/>
        <v>118.57529029952582</v>
      </c>
      <c r="P44" s="2"/>
      <c r="R44">
        <v>118.57529029952582</v>
      </c>
    </row>
    <row r="45" spans="1:18" x14ac:dyDescent="0.25">
      <c r="A45" s="2" t="s">
        <v>46</v>
      </c>
      <c r="B45" s="2">
        <v>25</v>
      </c>
      <c r="C45" s="2">
        <v>47</v>
      </c>
      <c r="D45" s="2">
        <v>76</v>
      </c>
      <c r="E45" s="2">
        <v>89</v>
      </c>
      <c r="F45" s="2" t="s">
        <v>2</v>
      </c>
      <c r="H45" s="2" t="s">
        <v>46</v>
      </c>
      <c r="I45" s="4">
        <f t="shared" si="0"/>
        <v>0.85185185185185186</v>
      </c>
      <c r="J45" s="4">
        <f t="shared" si="1"/>
        <v>0.67500000000000004</v>
      </c>
      <c r="K45" s="4">
        <f t="shared" si="2"/>
        <v>0.65217391304347827</v>
      </c>
      <c r="L45" s="4">
        <f t="shared" si="3"/>
        <v>0.85507246376811596</v>
      </c>
      <c r="M45" s="2" t="s">
        <v>2</v>
      </c>
      <c r="O45" s="4">
        <f t="shared" si="5"/>
        <v>118.14034713442715</v>
      </c>
      <c r="P45" s="2"/>
      <c r="R45">
        <v>118.14034713442715</v>
      </c>
    </row>
    <row r="46" spans="1:18" x14ac:dyDescent="0.25">
      <c r="A46" s="2" t="s">
        <v>47</v>
      </c>
      <c r="B46" s="2">
        <v>26</v>
      </c>
      <c r="C46" s="2">
        <v>49</v>
      </c>
      <c r="D46" s="2">
        <v>88</v>
      </c>
      <c r="E46" s="2">
        <v>68</v>
      </c>
      <c r="F46" s="2" t="s">
        <v>2</v>
      </c>
      <c r="H46" s="2" t="s">
        <v>47</v>
      </c>
      <c r="I46" s="4">
        <f t="shared" si="0"/>
        <v>0.88888888888888884</v>
      </c>
      <c r="J46" s="4">
        <f t="shared" si="1"/>
        <v>0.72499999999999998</v>
      </c>
      <c r="K46" s="4">
        <f t="shared" si="2"/>
        <v>0.82608695652173914</v>
      </c>
      <c r="L46" s="4">
        <f t="shared" si="3"/>
        <v>0.55072463768115942</v>
      </c>
      <c r="M46" s="2" t="s">
        <v>2</v>
      </c>
      <c r="O46" s="4">
        <f t="shared" si="5"/>
        <v>118.10928377997404</v>
      </c>
      <c r="P46" s="2">
        <v>9</v>
      </c>
      <c r="Q46">
        <v>118.10928377997404</v>
      </c>
    </row>
    <row r="47" spans="1:18" x14ac:dyDescent="0.25">
      <c r="A47" s="2" t="s">
        <v>48</v>
      </c>
      <c r="B47" s="2">
        <v>11</v>
      </c>
      <c r="C47" s="2">
        <v>31</v>
      </c>
      <c r="D47" s="2">
        <v>88</v>
      </c>
      <c r="E47" s="2">
        <v>82</v>
      </c>
      <c r="F47" s="2" t="s">
        <v>2</v>
      </c>
      <c r="H47" s="2" t="s">
        <v>48</v>
      </c>
      <c r="I47" s="4">
        <f t="shared" si="0"/>
        <v>0.33333333333333331</v>
      </c>
      <c r="J47" s="4">
        <f t="shared" si="1"/>
        <v>0.27500000000000002</v>
      </c>
      <c r="K47" s="4">
        <f t="shared" si="2"/>
        <v>0.82608695652173914</v>
      </c>
      <c r="L47" s="4">
        <f t="shared" si="3"/>
        <v>0.75362318840579712</v>
      </c>
      <c r="M47" s="2" t="s">
        <v>2</v>
      </c>
      <c r="O47" s="4">
        <f t="shared" si="5"/>
        <v>118.26962319356402</v>
      </c>
      <c r="P47" s="2"/>
      <c r="R47">
        <v>118.26962319356402</v>
      </c>
    </row>
    <row r="48" spans="1:18" x14ac:dyDescent="0.25">
      <c r="A48" s="2" t="s">
        <v>49</v>
      </c>
      <c r="B48" s="2">
        <v>18</v>
      </c>
      <c r="C48" s="2">
        <v>32</v>
      </c>
      <c r="D48" s="2">
        <v>51</v>
      </c>
      <c r="E48" s="2">
        <v>38</v>
      </c>
      <c r="F48" s="2" t="s">
        <v>7</v>
      </c>
      <c r="H48" s="2" t="s">
        <v>49</v>
      </c>
      <c r="I48" s="4">
        <f t="shared" si="0"/>
        <v>0.59259259259259256</v>
      </c>
      <c r="J48" s="4">
        <f t="shared" si="1"/>
        <v>0.3</v>
      </c>
      <c r="K48" s="4">
        <f t="shared" si="2"/>
        <v>0.28985507246376813</v>
      </c>
      <c r="L48" s="4">
        <f t="shared" si="3"/>
        <v>0.11594202898550725</v>
      </c>
      <c r="M48" s="2" t="s">
        <v>7</v>
      </c>
      <c r="O48" s="4">
        <f t="shared" si="5"/>
        <v>118.9320411492947</v>
      </c>
      <c r="P48" s="2"/>
      <c r="R48">
        <v>118.9320411492947</v>
      </c>
    </row>
    <row r="49" spans="1:18" x14ac:dyDescent="0.25">
      <c r="A49" s="2" t="s">
        <v>50</v>
      </c>
      <c r="B49" s="2">
        <v>26</v>
      </c>
      <c r="C49" s="2">
        <v>38</v>
      </c>
      <c r="D49" s="2">
        <v>56</v>
      </c>
      <c r="E49" s="2">
        <v>88</v>
      </c>
      <c r="F49" s="2" t="s">
        <v>2</v>
      </c>
      <c r="H49" s="2" t="s">
        <v>50</v>
      </c>
      <c r="I49" s="4">
        <f t="shared" si="0"/>
        <v>0.88888888888888884</v>
      </c>
      <c r="J49" s="4">
        <f t="shared" si="1"/>
        <v>0.45</v>
      </c>
      <c r="K49" s="4">
        <f t="shared" si="2"/>
        <v>0.36231884057971014</v>
      </c>
      <c r="L49" s="4">
        <f t="shared" si="3"/>
        <v>0.84057971014492749</v>
      </c>
      <c r="M49" s="2" t="s">
        <v>2</v>
      </c>
      <c r="O49" s="4">
        <f t="shared" si="5"/>
        <v>118.46393095122352</v>
      </c>
      <c r="P49" s="2"/>
      <c r="R49">
        <v>118.46393095122352</v>
      </c>
    </row>
    <row r="50" spans="1:18" x14ac:dyDescent="0.25">
      <c r="A50" s="2" t="s">
        <v>51</v>
      </c>
      <c r="B50" s="2">
        <v>7</v>
      </c>
      <c r="C50" s="2">
        <v>60</v>
      </c>
      <c r="D50" s="2">
        <v>68</v>
      </c>
      <c r="E50" s="2">
        <v>41</v>
      </c>
      <c r="F50" s="2" t="s">
        <v>5</v>
      </c>
      <c r="H50" s="2" t="s">
        <v>51</v>
      </c>
      <c r="I50" s="4">
        <f t="shared" si="0"/>
        <v>0.18518518518518517</v>
      </c>
      <c r="J50" s="4">
        <f t="shared" si="1"/>
        <v>1</v>
      </c>
      <c r="K50" s="4">
        <f t="shared" si="2"/>
        <v>0.53623188405797106</v>
      </c>
      <c r="L50" s="4">
        <f t="shared" si="3"/>
        <v>0.15942028985507245</v>
      </c>
      <c r="M50" s="2" t="s">
        <v>5</v>
      </c>
      <c r="O50" s="4">
        <f t="shared" si="5"/>
        <v>118.48766994647002</v>
      </c>
      <c r="P50" s="2"/>
      <c r="R50">
        <v>118.48766994647002</v>
      </c>
    </row>
    <row r="51" spans="1:18" x14ac:dyDescent="0.25">
      <c r="A51" s="2" t="s">
        <v>52</v>
      </c>
      <c r="B51" s="2">
        <v>28</v>
      </c>
      <c r="C51" s="2">
        <v>34</v>
      </c>
      <c r="D51" s="2">
        <v>43</v>
      </c>
      <c r="E51" s="2">
        <v>74</v>
      </c>
      <c r="F51" s="2" t="s">
        <v>2</v>
      </c>
      <c r="H51" s="2" t="s">
        <v>52</v>
      </c>
      <c r="I51" s="4">
        <f t="shared" si="0"/>
        <v>0.96296296296296291</v>
      </c>
      <c r="J51" s="4">
        <f t="shared" si="1"/>
        <v>0.35</v>
      </c>
      <c r="K51" s="4">
        <f t="shared" si="2"/>
        <v>0.17391304347826086</v>
      </c>
      <c r="L51" s="4">
        <f t="shared" si="3"/>
        <v>0.6376811594202898</v>
      </c>
      <c r="M51" s="2" t="s">
        <v>2</v>
      </c>
      <c r="O51" s="4">
        <f t="shared" si="5"/>
        <v>118.7334639979241</v>
      </c>
      <c r="P51" s="2"/>
      <c r="R51">
        <v>118.7334639979241</v>
      </c>
    </row>
    <row r="52" spans="1:18" x14ac:dyDescent="0.25">
      <c r="A52" s="2" t="s">
        <v>53</v>
      </c>
      <c r="B52" s="2">
        <v>22</v>
      </c>
      <c r="C52" s="2">
        <v>40</v>
      </c>
      <c r="D52" s="2">
        <v>46</v>
      </c>
      <c r="E52" s="2">
        <v>72</v>
      </c>
      <c r="F52" s="2" t="s">
        <v>7</v>
      </c>
      <c r="H52" s="2" t="s">
        <v>53</v>
      </c>
      <c r="I52" s="4">
        <f t="shared" si="0"/>
        <v>0.7407407407407407</v>
      </c>
      <c r="J52" s="4">
        <f t="shared" si="1"/>
        <v>0.5</v>
      </c>
      <c r="K52" s="4">
        <f t="shared" si="2"/>
        <v>0.21739130434782608</v>
      </c>
      <c r="L52" s="4">
        <f t="shared" si="3"/>
        <v>0.60869565217391308</v>
      </c>
      <c r="M52" s="2" t="s">
        <v>7</v>
      </c>
      <c r="O52" s="4">
        <f t="shared" si="5"/>
        <v>118.67765395535412</v>
      </c>
      <c r="P52" s="2"/>
      <c r="R52">
        <v>118.67765395535412</v>
      </c>
    </row>
    <row r="53" spans="1:18" x14ac:dyDescent="0.25">
      <c r="A53" s="2" t="s">
        <v>54</v>
      </c>
      <c r="B53" s="2">
        <v>15</v>
      </c>
      <c r="C53" s="2">
        <v>37</v>
      </c>
      <c r="D53" s="2">
        <v>36</v>
      </c>
      <c r="E53" s="2">
        <v>40</v>
      </c>
      <c r="F53" s="2" t="s">
        <v>5</v>
      </c>
      <c r="H53" s="2" t="s">
        <v>54</v>
      </c>
      <c r="I53" s="4">
        <f t="shared" si="0"/>
        <v>0.48148148148148145</v>
      </c>
      <c r="J53" s="4">
        <f t="shared" si="1"/>
        <v>0.42499999999999999</v>
      </c>
      <c r="K53" s="4">
        <f t="shared" si="2"/>
        <v>7.2463768115942032E-2</v>
      </c>
      <c r="L53" s="4">
        <f t="shared" si="3"/>
        <v>0.14492753623188406</v>
      </c>
      <c r="M53" s="2" t="s">
        <v>5</v>
      </c>
      <c r="O53" s="4">
        <f t="shared" si="5"/>
        <v>119.05609467915059</v>
      </c>
      <c r="P53" s="2"/>
      <c r="R53">
        <v>119.05609467915059</v>
      </c>
    </row>
    <row r="54" spans="1:18" x14ac:dyDescent="0.25">
      <c r="A54" s="2" t="s">
        <v>55</v>
      </c>
      <c r="B54" s="2">
        <v>4</v>
      </c>
      <c r="C54" s="2">
        <v>40</v>
      </c>
      <c r="D54" s="2">
        <v>57</v>
      </c>
      <c r="E54" s="2">
        <v>33</v>
      </c>
      <c r="F54" s="2" t="s">
        <v>5</v>
      </c>
      <c r="H54" s="2" t="s">
        <v>55</v>
      </c>
      <c r="I54" s="4">
        <f t="shared" si="0"/>
        <v>7.407407407407407E-2</v>
      </c>
      <c r="J54" s="4">
        <f t="shared" si="1"/>
        <v>0.5</v>
      </c>
      <c r="K54" s="4">
        <f t="shared" si="2"/>
        <v>0.37681159420289856</v>
      </c>
      <c r="L54" s="4">
        <f t="shared" si="3"/>
        <v>4.3478260869565216E-2</v>
      </c>
      <c r="M54" s="2" t="s">
        <v>5</v>
      </c>
      <c r="O54" s="4">
        <f t="shared" si="5"/>
        <v>118.87834622021765</v>
      </c>
      <c r="P54" s="2"/>
      <c r="R54">
        <v>118.87834622021765</v>
      </c>
    </row>
    <row r="55" spans="1:18" x14ac:dyDescent="0.25">
      <c r="A55" s="2" t="s">
        <v>56</v>
      </c>
      <c r="B55" s="2">
        <v>5</v>
      </c>
      <c r="C55" s="2">
        <v>28</v>
      </c>
      <c r="D55" s="2">
        <v>37</v>
      </c>
      <c r="E55" s="2">
        <v>48</v>
      </c>
      <c r="F55" s="2" t="s">
        <v>5</v>
      </c>
      <c r="H55" s="2" t="s">
        <v>56</v>
      </c>
      <c r="I55" s="4">
        <f t="shared" si="0"/>
        <v>0.1111111111111111</v>
      </c>
      <c r="J55" s="4">
        <f t="shared" si="1"/>
        <v>0.2</v>
      </c>
      <c r="K55" s="4">
        <f t="shared" si="2"/>
        <v>8.6956521739130432E-2</v>
      </c>
      <c r="L55" s="4">
        <f t="shared" si="3"/>
        <v>0.2608695652173913</v>
      </c>
      <c r="M55" s="2" t="s">
        <v>5</v>
      </c>
      <c r="O55" s="4">
        <f t="shared" si="5"/>
        <v>119.12993936370221</v>
      </c>
      <c r="P55" s="2"/>
      <c r="R55">
        <v>119.12993936370221</v>
      </c>
    </row>
    <row r="56" spans="1:18" x14ac:dyDescent="0.25">
      <c r="A56" s="2" t="s">
        <v>57</v>
      </c>
      <c r="B56" s="2">
        <v>9</v>
      </c>
      <c r="C56" s="2">
        <v>37</v>
      </c>
      <c r="D56" s="2">
        <v>87</v>
      </c>
      <c r="E56" s="2">
        <v>31</v>
      </c>
      <c r="F56" s="2" t="s">
        <v>7</v>
      </c>
      <c r="H56" s="2" t="s">
        <v>57</v>
      </c>
      <c r="I56" s="4">
        <f t="shared" si="0"/>
        <v>0.25925925925925924</v>
      </c>
      <c r="J56" s="4">
        <f t="shared" si="1"/>
        <v>0.42499999999999999</v>
      </c>
      <c r="K56" s="4">
        <f t="shared" si="2"/>
        <v>0.81159420289855078</v>
      </c>
      <c r="L56" s="4">
        <f t="shared" si="3"/>
        <v>1.4492753623188406E-2</v>
      </c>
      <c r="M56" s="2" t="s">
        <v>7</v>
      </c>
      <c r="O56" s="4">
        <f t="shared" si="5"/>
        <v>118.55217759639964</v>
      </c>
      <c r="P56" s="2"/>
      <c r="R56">
        <v>118.55217759639964</v>
      </c>
    </row>
    <row r="57" spans="1:18" x14ac:dyDescent="0.25">
      <c r="A57" s="2" t="s">
        <v>58</v>
      </c>
      <c r="B57" s="2">
        <v>25</v>
      </c>
      <c r="C57" s="2">
        <v>59</v>
      </c>
      <c r="D57" s="2">
        <v>67</v>
      </c>
      <c r="E57" s="2">
        <v>80</v>
      </c>
      <c r="F57" s="2" t="s">
        <v>7</v>
      </c>
      <c r="H57" s="2" t="s">
        <v>58</v>
      </c>
      <c r="I57" s="4">
        <f t="shared" si="0"/>
        <v>0.85185185185185186</v>
      </c>
      <c r="J57" s="4">
        <f t="shared" si="1"/>
        <v>0.97499999999999998</v>
      </c>
      <c r="K57" s="4">
        <f t="shared" si="2"/>
        <v>0.52173913043478259</v>
      </c>
      <c r="L57" s="4">
        <f t="shared" si="3"/>
        <v>0.72463768115942029</v>
      </c>
      <c r="M57" s="2" t="s">
        <v>7</v>
      </c>
      <c r="O57" s="4">
        <f t="shared" si="5"/>
        <v>118.18132373132373</v>
      </c>
      <c r="P57" s="2"/>
      <c r="R57">
        <v>118.18132373132373</v>
      </c>
    </row>
    <row r="58" spans="1:18" x14ac:dyDescent="0.25">
      <c r="A58" s="2" t="s">
        <v>59</v>
      </c>
      <c r="B58" s="2">
        <v>19</v>
      </c>
      <c r="C58" s="2">
        <v>58</v>
      </c>
      <c r="D58" s="2">
        <v>97</v>
      </c>
      <c r="E58" s="2">
        <v>72</v>
      </c>
      <c r="F58" s="2" t="s">
        <v>2</v>
      </c>
      <c r="H58" s="2" t="s">
        <v>59</v>
      </c>
      <c r="I58" s="4">
        <f t="shared" si="0"/>
        <v>0.62962962962962965</v>
      </c>
      <c r="J58" s="4">
        <f t="shared" si="1"/>
        <v>0.95</v>
      </c>
      <c r="K58" s="4">
        <f t="shared" si="2"/>
        <v>0.95652173913043481</v>
      </c>
      <c r="L58" s="4">
        <f t="shared" si="3"/>
        <v>0.60869565217391308</v>
      </c>
      <c r="M58" s="2" t="s">
        <v>2</v>
      </c>
      <c r="O58" s="4">
        <f t="shared" si="5"/>
        <v>117.9213806336881</v>
      </c>
      <c r="P58" s="2">
        <v>2</v>
      </c>
      <c r="Q58">
        <v>117.9213806336881</v>
      </c>
    </row>
    <row r="59" spans="1:18" x14ac:dyDescent="0.25">
      <c r="A59" s="2" t="s">
        <v>60</v>
      </c>
      <c r="B59" s="2">
        <v>10</v>
      </c>
      <c r="C59" s="2">
        <v>51</v>
      </c>
      <c r="D59" s="2">
        <v>37</v>
      </c>
      <c r="E59" s="2">
        <v>66</v>
      </c>
      <c r="F59" s="2" t="s">
        <v>5</v>
      </c>
      <c r="H59" s="2" t="s">
        <v>60</v>
      </c>
      <c r="I59" s="4">
        <f t="shared" si="0"/>
        <v>0.29629629629629628</v>
      </c>
      <c r="J59" s="4">
        <f t="shared" si="1"/>
        <v>0.77500000000000002</v>
      </c>
      <c r="K59" s="4">
        <f t="shared" si="2"/>
        <v>8.6956521739130432E-2</v>
      </c>
      <c r="L59" s="4">
        <f t="shared" si="3"/>
        <v>0.52173913043478259</v>
      </c>
      <c r="M59" s="2" t="s">
        <v>5</v>
      </c>
      <c r="O59" s="4">
        <f t="shared" si="5"/>
        <v>118.76403787370805</v>
      </c>
      <c r="P59" s="2"/>
      <c r="R59">
        <v>118.76403787370805</v>
      </c>
    </row>
    <row r="60" spans="1:18" x14ac:dyDescent="0.25">
      <c r="A60" s="2" t="s">
        <v>61</v>
      </c>
      <c r="B60" s="2">
        <v>8</v>
      </c>
      <c r="C60" s="2">
        <v>58</v>
      </c>
      <c r="D60" s="2">
        <v>85</v>
      </c>
      <c r="E60" s="2">
        <v>82</v>
      </c>
      <c r="F60" s="2" t="s">
        <v>2</v>
      </c>
      <c r="H60" s="2" t="s">
        <v>61</v>
      </c>
      <c r="I60" s="4">
        <f t="shared" si="0"/>
        <v>0.22222222222222221</v>
      </c>
      <c r="J60" s="4">
        <f t="shared" si="1"/>
        <v>0.95</v>
      </c>
      <c r="K60" s="4">
        <f t="shared" si="2"/>
        <v>0.78260869565217395</v>
      </c>
      <c r="L60" s="4">
        <f t="shared" si="3"/>
        <v>0.75362318840579712</v>
      </c>
      <c r="M60" s="2" t="s">
        <v>2</v>
      </c>
      <c r="O60" s="4">
        <f t="shared" si="5"/>
        <v>118.04741918636714</v>
      </c>
      <c r="P60" s="2">
        <v>5</v>
      </c>
      <c r="Q60">
        <v>118.04741918636714</v>
      </c>
    </row>
    <row r="61" spans="1:18" x14ac:dyDescent="0.25">
      <c r="A61" s="2" t="s">
        <v>62</v>
      </c>
      <c r="B61" s="2">
        <v>9</v>
      </c>
      <c r="C61" s="2">
        <v>57</v>
      </c>
      <c r="D61" s="2">
        <v>94</v>
      </c>
      <c r="E61" s="2">
        <v>52</v>
      </c>
      <c r="F61" s="2" t="s">
        <v>2</v>
      </c>
      <c r="H61" s="2" t="s">
        <v>62</v>
      </c>
      <c r="I61" s="4">
        <f t="shared" si="0"/>
        <v>0.25925925925925924</v>
      </c>
      <c r="J61" s="4">
        <f t="shared" si="1"/>
        <v>0.92500000000000004</v>
      </c>
      <c r="K61" s="4">
        <f t="shared" si="2"/>
        <v>0.91304347826086951</v>
      </c>
      <c r="L61" s="4">
        <f t="shared" si="3"/>
        <v>0.3188405797101449</v>
      </c>
      <c r="M61" s="2" t="s">
        <v>2</v>
      </c>
      <c r="O61" s="4">
        <f t="shared" si="5"/>
        <v>118.13823550880882</v>
      </c>
      <c r="P61" s="2"/>
      <c r="R61">
        <v>118.13823550880882</v>
      </c>
    </row>
    <row r="62" spans="1:18" x14ac:dyDescent="0.25">
      <c r="A62" s="2" t="s">
        <v>63</v>
      </c>
      <c r="B62" s="2">
        <v>11</v>
      </c>
      <c r="C62" s="2">
        <v>54</v>
      </c>
      <c r="D62" s="2">
        <v>31</v>
      </c>
      <c r="E62" s="2">
        <v>85</v>
      </c>
      <c r="F62" s="2" t="s">
        <v>7</v>
      </c>
      <c r="H62" s="2" t="s">
        <v>63</v>
      </c>
      <c r="I62" s="4">
        <f t="shared" si="0"/>
        <v>0.33333333333333331</v>
      </c>
      <c r="J62" s="4">
        <f t="shared" si="1"/>
        <v>0.85</v>
      </c>
      <c r="K62" s="4">
        <f t="shared" si="2"/>
        <v>0</v>
      </c>
      <c r="L62" s="4">
        <f t="shared" si="3"/>
        <v>0.79710144927536231</v>
      </c>
      <c r="M62" s="2" t="s">
        <v>7</v>
      </c>
      <c r="O62" s="4">
        <f t="shared" si="5"/>
        <v>118.68011809526864</v>
      </c>
      <c r="P62" s="2"/>
      <c r="R62">
        <v>118.68011809526864</v>
      </c>
    </row>
    <row r="63" spans="1:18" x14ac:dyDescent="0.25">
      <c r="A63" s="2" t="s">
        <v>64</v>
      </c>
      <c r="B63" s="2">
        <v>25</v>
      </c>
      <c r="C63" s="2">
        <v>23</v>
      </c>
      <c r="D63" s="2">
        <v>93</v>
      </c>
      <c r="E63" s="2">
        <v>78</v>
      </c>
      <c r="F63" s="2" t="s">
        <v>2</v>
      </c>
      <c r="H63" s="2" t="s">
        <v>64</v>
      </c>
      <c r="I63" s="4">
        <f t="shared" si="0"/>
        <v>0.85185185185185186</v>
      </c>
      <c r="J63" s="4">
        <f t="shared" si="1"/>
        <v>7.4999999999999997E-2</v>
      </c>
      <c r="K63" s="4">
        <f t="shared" si="2"/>
        <v>0.89855072463768115</v>
      </c>
      <c r="L63" s="4">
        <f t="shared" si="3"/>
        <v>0.69565217391304346</v>
      </c>
      <c r="M63" s="2" t="s">
        <v>2</v>
      </c>
      <c r="O63" s="4">
        <f t="shared" si="5"/>
        <v>118.25478672174606</v>
      </c>
      <c r="P63" s="2"/>
      <c r="R63">
        <v>118.25478672174606</v>
      </c>
    </row>
    <row r="64" spans="1:18" x14ac:dyDescent="0.25">
      <c r="A64" s="2" t="s">
        <v>65</v>
      </c>
      <c r="B64" s="2">
        <v>20</v>
      </c>
      <c r="C64" s="2">
        <v>42</v>
      </c>
      <c r="D64" s="2">
        <v>80</v>
      </c>
      <c r="E64" s="2">
        <v>77</v>
      </c>
      <c r="F64" s="2" t="s">
        <v>7</v>
      </c>
      <c r="H64" s="2" t="s">
        <v>65</v>
      </c>
      <c r="I64" s="4">
        <f t="shared" si="0"/>
        <v>0.66666666666666663</v>
      </c>
      <c r="J64" s="4">
        <f t="shared" si="1"/>
        <v>0.55000000000000004</v>
      </c>
      <c r="K64" s="4">
        <f t="shared" si="2"/>
        <v>0.71014492753623193</v>
      </c>
      <c r="L64" s="4">
        <f t="shared" si="3"/>
        <v>0.6811594202898551</v>
      </c>
      <c r="M64" s="2" t="s">
        <v>7</v>
      </c>
      <c r="O64" s="4">
        <f t="shared" si="5"/>
        <v>118.24190083247296</v>
      </c>
      <c r="P64" s="2"/>
      <c r="R64">
        <v>118.24190083247296</v>
      </c>
    </row>
    <row r="65" spans="1:18" x14ac:dyDescent="0.25">
      <c r="A65" s="2" t="s">
        <v>66</v>
      </c>
      <c r="B65" s="2">
        <v>7</v>
      </c>
      <c r="C65" s="2">
        <v>57</v>
      </c>
      <c r="D65" s="2">
        <v>93</v>
      </c>
      <c r="E65" s="2">
        <v>33</v>
      </c>
      <c r="F65" s="2" t="s">
        <v>2</v>
      </c>
      <c r="H65" s="2" t="s">
        <v>66</v>
      </c>
      <c r="I65" s="4">
        <f t="shared" si="0"/>
        <v>0.18518518518518517</v>
      </c>
      <c r="J65" s="4">
        <f t="shared" si="1"/>
        <v>0.92500000000000004</v>
      </c>
      <c r="K65" s="4">
        <f t="shared" si="2"/>
        <v>0.89855072463768115</v>
      </c>
      <c r="L65" s="4">
        <f t="shared" si="3"/>
        <v>4.3478260869565216E-2</v>
      </c>
      <c r="M65" s="2" t="s">
        <v>2</v>
      </c>
      <c r="O65" s="4">
        <f t="shared" si="5"/>
        <v>118.27974158726242</v>
      </c>
      <c r="P65" s="2"/>
      <c r="R65">
        <v>118.27974158726242</v>
      </c>
    </row>
    <row r="66" spans="1:18" x14ac:dyDescent="0.25">
      <c r="A66" s="2" t="s">
        <v>67</v>
      </c>
      <c r="B66" s="2">
        <v>28</v>
      </c>
      <c r="C66" s="2">
        <v>53</v>
      </c>
      <c r="D66" s="2">
        <v>47</v>
      </c>
      <c r="E66" s="2">
        <v>34</v>
      </c>
      <c r="F66" s="2" t="s">
        <v>5</v>
      </c>
      <c r="H66" s="2" t="s">
        <v>67</v>
      </c>
      <c r="I66" s="4">
        <f t="shared" si="0"/>
        <v>0.96296296296296291</v>
      </c>
      <c r="J66" s="4">
        <f t="shared" si="1"/>
        <v>0.82499999999999996</v>
      </c>
      <c r="K66" s="4">
        <f t="shared" si="2"/>
        <v>0.2318840579710145</v>
      </c>
      <c r="L66" s="4">
        <f t="shared" si="3"/>
        <v>5.7971014492753624E-2</v>
      </c>
      <c r="M66" s="2" t="s">
        <v>5</v>
      </c>
      <c r="O66" s="4">
        <f t="shared" si="5"/>
        <v>118.74969140217701</v>
      </c>
      <c r="P66" s="2"/>
      <c r="R66">
        <v>118.74969140217701</v>
      </c>
    </row>
    <row r="67" spans="1:18" x14ac:dyDescent="0.25">
      <c r="A67" s="2" t="s">
        <v>68</v>
      </c>
      <c r="B67" s="2">
        <v>26</v>
      </c>
      <c r="C67" s="2">
        <v>40</v>
      </c>
      <c r="D67" s="2">
        <v>51</v>
      </c>
      <c r="E67" s="2">
        <v>50</v>
      </c>
      <c r="F67" s="2" t="s">
        <v>7</v>
      </c>
      <c r="H67" s="2" t="s">
        <v>68</v>
      </c>
      <c r="I67" s="4">
        <f t="shared" si="0"/>
        <v>0.88888888888888884</v>
      </c>
      <c r="J67" s="4">
        <f t="shared" si="1"/>
        <v>0.5</v>
      </c>
      <c r="K67" s="4">
        <f t="shared" si="2"/>
        <v>0.28985507246376813</v>
      </c>
      <c r="L67" s="4">
        <f t="shared" si="3"/>
        <v>0.28985507246376813</v>
      </c>
      <c r="M67" s="2" t="s">
        <v>7</v>
      </c>
      <c r="O67" s="4">
        <f t="shared" ref="O67:O102" si="6">SQRT((I67-$B$109)^2+(J67-$C$109)^2+(K67-$D$109)^2+(L67-$E$109)^2)</f>
        <v>118.74057477295553</v>
      </c>
      <c r="P67" s="2"/>
      <c r="R67">
        <v>118.74057477295553</v>
      </c>
    </row>
    <row r="68" spans="1:18" x14ac:dyDescent="0.25">
      <c r="A68" s="2" t="s">
        <v>69</v>
      </c>
      <c r="B68" s="2">
        <v>4</v>
      </c>
      <c r="C68" s="2">
        <v>53</v>
      </c>
      <c r="D68" s="2">
        <v>33</v>
      </c>
      <c r="E68" s="2">
        <v>43</v>
      </c>
      <c r="F68" s="2" t="s">
        <v>5</v>
      </c>
      <c r="H68" s="2" t="s">
        <v>69</v>
      </c>
      <c r="I68" s="4">
        <f t="shared" ref="I68:I102" si="7">(B68-2)/(29-2)</f>
        <v>7.407407407407407E-2</v>
      </c>
      <c r="J68" s="4">
        <f t="shared" ref="J68:J102" si="8">(C68-20)/(60-20)</f>
        <v>0.82499999999999996</v>
      </c>
      <c r="K68" s="4">
        <f t="shared" ref="K68:K102" si="9">(D68-31)/(100-31)</f>
        <v>2.8985507246376812E-2</v>
      </c>
      <c r="L68" s="4">
        <f t="shared" ref="L68:L102" si="10">(E68-30)/(99-30)</f>
        <v>0.18840579710144928</v>
      </c>
      <c r="M68" s="2" t="s">
        <v>5</v>
      </c>
      <c r="O68" s="4">
        <f t="shared" si="6"/>
        <v>118.96301432535608</v>
      </c>
      <c r="P68" s="2"/>
      <c r="R68">
        <v>118.96301432535608</v>
      </c>
    </row>
    <row r="69" spans="1:18" x14ac:dyDescent="0.25">
      <c r="A69" s="2" t="s">
        <v>70</v>
      </c>
      <c r="B69" s="2">
        <v>3</v>
      </c>
      <c r="C69" s="2">
        <v>32</v>
      </c>
      <c r="D69" s="2">
        <v>73</v>
      </c>
      <c r="E69" s="2">
        <v>95</v>
      </c>
      <c r="F69" s="2" t="s">
        <v>2</v>
      </c>
      <c r="H69" s="2" t="s">
        <v>70</v>
      </c>
      <c r="I69" s="4">
        <f t="shared" si="7"/>
        <v>3.7037037037037035E-2</v>
      </c>
      <c r="J69" s="4">
        <f t="shared" si="8"/>
        <v>0.3</v>
      </c>
      <c r="K69" s="4">
        <f t="shared" si="9"/>
        <v>0.60869565217391308</v>
      </c>
      <c r="L69" s="4">
        <f t="shared" si="10"/>
        <v>0.94202898550724634</v>
      </c>
      <c r="M69" s="2" t="s">
        <v>2</v>
      </c>
      <c r="O69" s="4">
        <f t="shared" si="6"/>
        <v>118.38840737686995</v>
      </c>
      <c r="P69" s="2"/>
      <c r="R69">
        <v>118.38840737686995</v>
      </c>
    </row>
    <row r="70" spans="1:18" x14ac:dyDescent="0.25">
      <c r="A70" s="2" t="s">
        <v>71</v>
      </c>
      <c r="B70" s="2">
        <v>10</v>
      </c>
      <c r="C70" s="2">
        <v>34</v>
      </c>
      <c r="D70" s="2">
        <v>61</v>
      </c>
      <c r="E70" s="2">
        <v>50</v>
      </c>
      <c r="F70" s="2" t="s">
        <v>7</v>
      </c>
      <c r="H70" s="2" t="s">
        <v>71</v>
      </c>
      <c r="I70" s="4">
        <f t="shared" si="7"/>
        <v>0.29629629629629628</v>
      </c>
      <c r="J70" s="4">
        <f t="shared" si="8"/>
        <v>0.35</v>
      </c>
      <c r="K70" s="4">
        <f t="shared" si="9"/>
        <v>0.43478260869565216</v>
      </c>
      <c r="L70" s="4">
        <f t="shared" si="10"/>
        <v>0.28985507246376813</v>
      </c>
      <c r="M70" s="2" t="s">
        <v>7</v>
      </c>
      <c r="O70" s="4">
        <f t="shared" si="6"/>
        <v>118.75706644784452</v>
      </c>
      <c r="P70" s="2"/>
      <c r="R70">
        <v>118.75706644784452</v>
      </c>
    </row>
    <row r="71" spans="1:18" x14ac:dyDescent="0.25">
      <c r="A71" s="2" t="s">
        <v>72</v>
      </c>
      <c r="B71" s="2">
        <v>27</v>
      </c>
      <c r="C71" s="2">
        <v>50</v>
      </c>
      <c r="D71" s="2">
        <v>69</v>
      </c>
      <c r="E71" s="2">
        <v>65</v>
      </c>
      <c r="F71" s="2" t="s">
        <v>7</v>
      </c>
      <c r="H71" s="2" t="s">
        <v>72</v>
      </c>
      <c r="I71" s="4">
        <f t="shared" si="7"/>
        <v>0.92592592592592593</v>
      </c>
      <c r="J71" s="4">
        <f t="shared" si="8"/>
        <v>0.75</v>
      </c>
      <c r="K71" s="4">
        <f t="shared" si="9"/>
        <v>0.55072463768115942</v>
      </c>
      <c r="L71" s="4">
        <f t="shared" si="10"/>
        <v>0.50724637681159424</v>
      </c>
      <c r="M71" s="2" t="s">
        <v>7</v>
      </c>
      <c r="O71" s="4">
        <f t="shared" si="6"/>
        <v>118.33347520126347</v>
      </c>
      <c r="P71" s="2"/>
      <c r="R71">
        <v>118.33347520126347</v>
      </c>
    </row>
    <row r="72" spans="1:18" x14ac:dyDescent="0.25">
      <c r="A72" s="2" t="s">
        <v>73</v>
      </c>
      <c r="B72" s="2">
        <v>4</v>
      </c>
      <c r="C72" s="2">
        <v>48</v>
      </c>
      <c r="D72" s="2">
        <v>81</v>
      </c>
      <c r="E72" s="2">
        <v>91</v>
      </c>
      <c r="F72" s="2" t="s">
        <v>2</v>
      </c>
      <c r="H72" s="2" t="s">
        <v>73</v>
      </c>
      <c r="I72" s="4">
        <f t="shared" si="7"/>
        <v>7.407407407407407E-2</v>
      </c>
      <c r="J72" s="4">
        <f t="shared" si="8"/>
        <v>0.7</v>
      </c>
      <c r="K72" s="4">
        <f t="shared" si="9"/>
        <v>0.72463768115942029</v>
      </c>
      <c r="L72" s="4">
        <f t="shared" si="10"/>
        <v>0.88405797101449279</v>
      </c>
      <c r="M72" s="2" t="s">
        <v>2</v>
      </c>
      <c r="O72" s="4">
        <f t="shared" si="6"/>
        <v>118.15564622397655</v>
      </c>
      <c r="P72" s="2"/>
      <c r="R72">
        <v>118.15564622397655</v>
      </c>
    </row>
    <row r="73" spans="1:18" x14ac:dyDescent="0.25">
      <c r="A73" s="2" t="s">
        <v>74</v>
      </c>
      <c r="B73" s="2">
        <v>3</v>
      </c>
      <c r="C73" s="2">
        <v>52</v>
      </c>
      <c r="D73" s="2">
        <v>42</v>
      </c>
      <c r="E73" s="2">
        <v>83</v>
      </c>
      <c r="F73" s="2" t="s">
        <v>7</v>
      </c>
      <c r="H73" s="2" t="s">
        <v>74</v>
      </c>
      <c r="I73" s="4">
        <f t="shared" si="7"/>
        <v>3.7037037037037035E-2</v>
      </c>
      <c r="J73" s="4">
        <f t="shared" si="8"/>
        <v>0.8</v>
      </c>
      <c r="K73" s="4">
        <f t="shared" si="9"/>
        <v>0.15942028985507245</v>
      </c>
      <c r="L73" s="4">
        <f t="shared" si="10"/>
        <v>0.76811594202898548</v>
      </c>
      <c r="M73" s="2" t="s">
        <v>7</v>
      </c>
      <c r="O73" s="4">
        <f t="shared" si="6"/>
        <v>118.62196999087791</v>
      </c>
      <c r="P73" s="2"/>
      <c r="R73">
        <v>118.62196999087791</v>
      </c>
    </row>
    <row r="74" spans="1:18" x14ac:dyDescent="0.25">
      <c r="A74" s="2" t="s">
        <v>75</v>
      </c>
      <c r="B74" s="2">
        <v>18</v>
      </c>
      <c r="C74" s="2">
        <v>46</v>
      </c>
      <c r="D74" s="2">
        <v>35</v>
      </c>
      <c r="E74" s="2">
        <v>33</v>
      </c>
      <c r="F74" s="2" t="s">
        <v>5</v>
      </c>
      <c r="H74" s="2" t="s">
        <v>75</v>
      </c>
      <c r="I74" s="4">
        <f t="shared" si="7"/>
        <v>0.59259259259259256</v>
      </c>
      <c r="J74" s="4">
        <f t="shared" si="8"/>
        <v>0.65</v>
      </c>
      <c r="K74" s="4">
        <f t="shared" si="9"/>
        <v>5.7971014492753624E-2</v>
      </c>
      <c r="L74" s="4">
        <f t="shared" si="10"/>
        <v>4.3478260869565216E-2</v>
      </c>
      <c r="M74" s="2" t="s">
        <v>5</v>
      </c>
      <c r="O74" s="4">
        <f t="shared" si="6"/>
        <v>119.00867576490653</v>
      </c>
      <c r="P74" s="2"/>
      <c r="R74">
        <v>119.00867576490653</v>
      </c>
    </row>
    <row r="75" spans="1:18" x14ac:dyDescent="0.25">
      <c r="A75" s="2" t="s">
        <v>76</v>
      </c>
      <c r="B75" s="2">
        <v>3</v>
      </c>
      <c r="C75" s="2">
        <v>23</v>
      </c>
      <c r="D75" s="2">
        <v>96</v>
      </c>
      <c r="E75" s="2">
        <v>36</v>
      </c>
      <c r="F75" s="2" t="s">
        <v>2</v>
      </c>
      <c r="H75" s="2" t="s">
        <v>76</v>
      </c>
      <c r="I75" s="4">
        <f t="shared" si="7"/>
        <v>3.7037037037037035E-2</v>
      </c>
      <c r="J75" s="4">
        <f t="shared" si="8"/>
        <v>7.4999999999999997E-2</v>
      </c>
      <c r="K75" s="4">
        <f t="shared" si="9"/>
        <v>0.94202898550724634</v>
      </c>
      <c r="L75" s="4">
        <f t="shared" si="10"/>
        <v>8.6956521739130432E-2</v>
      </c>
      <c r="M75" s="2" t="s">
        <v>2</v>
      </c>
      <c r="O75" s="4">
        <f t="shared" si="6"/>
        <v>118.58567316573264</v>
      </c>
      <c r="P75" s="2"/>
      <c r="R75">
        <v>118.58567316573264</v>
      </c>
    </row>
    <row r="76" spans="1:18" x14ac:dyDescent="0.25">
      <c r="A76" s="2" t="s">
        <v>77</v>
      </c>
      <c r="B76" s="2">
        <v>8</v>
      </c>
      <c r="C76" s="2">
        <v>51</v>
      </c>
      <c r="D76" s="2">
        <v>39</v>
      </c>
      <c r="E76" s="2">
        <v>99</v>
      </c>
      <c r="F76" s="2" t="s">
        <v>7</v>
      </c>
      <c r="H76" s="2" t="s">
        <v>77</v>
      </c>
      <c r="I76" s="4">
        <f t="shared" si="7"/>
        <v>0.22222222222222221</v>
      </c>
      <c r="J76" s="4">
        <f t="shared" si="8"/>
        <v>0.77500000000000002</v>
      </c>
      <c r="K76" s="4">
        <f t="shared" si="9"/>
        <v>0.11594202898550725</v>
      </c>
      <c r="L76" s="4">
        <f t="shared" si="10"/>
        <v>1</v>
      </c>
      <c r="M76" s="2" t="s">
        <v>7</v>
      </c>
      <c r="O76" s="4">
        <f t="shared" si="6"/>
        <v>118.54352701896558</v>
      </c>
      <c r="P76" s="2"/>
      <c r="R76">
        <v>118.54352701896558</v>
      </c>
    </row>
    <row r="77" spans="1:18" x14ac:dyDescent="0.25">
      <c r="A77" s="2" t="s">
        <v>78</v>
      </c>
      <c r="B77" s="2">
        <v>22</v>
      </c>
      <c r="C77" s="2">
        <v>58</v>
      </c>
      <c r="D77" s="2">
        <v>80</v>
      </c>
      <c r="E77" s="2">
        <v>44</v>
      </c>
      <c r="F77" s="2" t="s">
        <v>7</v>
      </c>
      <c r="H77" s="2" t="s">
        <v>78</v>
      </c>
      <c r="I77" s="4">
        <f t="shared" si="7"/>
        <v>0.7407407407407407</v>
      </c>
      <c r="J77" s="4">
        <f t="shared" si="8"/>
        <v>0.95</v>
      </c>
      <c r="K77" s="4">
        <f t="shared" si="9"/>
        <v>0.71014492753623193</v>
      </c>
      <c r="L77" s="4">
        <f t="shared" si="10"/>
        <v>0.20289855072463769</v>
      </c>
      <c r="M77" s="2" t="s">
        <v>7</v>
      </c>
      <c r="O77" s="4">
        <f t="shared" si="6"/>
        <v>118.28163620256322</v>
      </c>
      <c r="P77" s="2"/>
      <c r="R77">
        <v>118.28163620256322</v>
      </c>
    </row>
    <row r="78" spans="1:18" x14ac:dyDescent="0.25">
      <c r="A78" s="2" t="s">
        <v>79</v>
      </c>
      <c r="B78" s="2">
        <v>11</v>
      </c>
      <c r="C78" s="2">
        <v>49</v>
      </c>
      <c r="D78" s="2">
        <v>70</v>
      </c>
      <c r="E78" s="2">
        <v>90</v>
      </c>
      <c r="F78" s="2" t="s">
        <v>2</v>
      </c>
      <c r="H78" s="2" t="s">
        <v>79</v>
      </c>
      <c r="I78" s="4">
        <f t="shared" si="7"/>
        <v>0.33333333333333331</v>
      </c>
      <c r="J78" s="4">
        <f t="shared" si="8"/>
        <v>0.72499999999999998</v>
      </c>
      <c r="K78" s="4">
        <f t="shared" si="9"/>
        <v>0.56521739130434778</v>
      </c>
      <c r="L78" s="4">
        <f t="shared" si="10"/>
        <v>0.86956521739130432</v>
      </c>
      <c r="M78" s="2" t="s">
        <v>2</v>
      </c>
      <c r="O78" s="4">
        <f t="shared" si="6"/>
        <v>118.24671777060587</v>
      </c>
      <c r="P78" s="2"/>
      <c r="R78">
        <v>118.24671777060587</v>
      </c>
    </row>
    <row r="79" spans="1:18" x14ac:dyDescent="0.25">
      <c r="A79" s="2" t="s">
        <v>80</v>
      </c>
      <c r="B79" s="2">
        <v>4</v>
      </c>
      <c r="C79" s="2">
        <v>28</v>
      </c>
      <c r="D79" s="2">
        <v>44</v>
      </c>
      <c r="E79" s="2">
        <v>43</v>
      </c>
      <c r="F79" s="2" t="s">
        <v>5</v>
      </c>
      <c r="H79" s="2" t="s">
        <v>80</v>
      </c>
      <c r="I79" s="4">
        <f t="shared" si="7"/>
        <v>7.407407407407407E-2</v>
      </c>
      <c r="J79" s="4">
        <f t="shared" si="8"/>
        <v>0.2</v>
      </c>
      <c r="K79" s="4">
        <f t="shared" si="9"/>
        <v>0.18840579710144928</v>
      </c>
      <c r="L79" s="4">
        <f t="shared" si="10"/>
        <v>0.18840579710144928</v>
      </c>
      <c r="M79" s="2" t="s">
        <v>5</v>
      </c>
      <c r="O79" s="4">
        <f t="shared" si="6"/>
        <v>119.08527597435025</v>
      </c>
      <c r="P79" s="2"/>
      <c r="R79">
        <v>119.08527597435025</v>
      </c>
    </row>
    <row r="80" spans="1:18" x14ac:dyDescent="0.25">
      <c r="A80" s="2" t="s">
        <v>81</v>
      </c>
      <c r="B80" s="2">
        <v>28</v>
      </c>
      <c r="C80" s="2">
        <v>33</v>
      </c>
      <c r="D80" s="2">
        <v>95</v>
      </c>
      <c r="E80" s="2">
        <v>98</v>
      </c>
      <c r="F80" s="2" t="s">
        <v>2</v>
      </c>
      <c r="H80" s="2" t="s">
        <v>81</v>
      </c>
      <c r="I80" s="4">
        <f t="shared" si="7"/>
        <v>0.96296296296296291</v>
      </c>
      <c r="J80" s="4">
        <f t="shared" si="8"/>
        <v>0.32500000000000001</v>
      </c>
      <c r="K80" s="4">
        <f t="shared" si="9"/>
        <v>0.92753623188405798</v>
      </c>
      <c r="L80" s="4">
        <f t="shared" si="10"/>
        <v>0.98550724637681164</v>
      </c>
      <c r="M80" s="2" t="s">
        <v>2</v>
      </c>
      <c r="O80" s="4">
        <f t="shared" si="6"/>
        <v>117.99174099949585</v>
      </c>
      <c r="P80" s="2">
        <v>4</v>
      </c>
      <c r="Q80">
        <v>117.99174099949585</v>
      </c>
    </row>
    <row r="81" spans="1:18" x14ac:dyDescent="0.25">
      <c r="A81" s="2" t="s">
        <v>82</v>
      </c>
      <c r="B81" s="2">
        <v>4</v>
      </c>
      <c r="C81" s="2">
        <v>54</v>
      </c>
      <c r="D81" s="2">
        <v>43</v>
      </c>
      <c r="E81" s="2">
        <v>45</v>
      </c>
      <c r="F81" s="2" t="s">
        <v>5</v>
      </c>
      <c r="H81" s="2" t="s">
        <v>82</v>
      </c>
      <c r="I81" s="4">
        <f t="shared" si="7"/>
        <v>7.407407407407407E-2</v>
      </c>
      <c r="J81" s="4">
        <f t="shared" si="8"/>
        <v>0.85</v>
      </c>
      <c r="K81" s="4">
        <f t="shared" si="9"/>
        <v>0.17391304347826086</v>
      </c>
      <c r="L81" s="4">
        <f t="shared" si="10"/>
        <v>0.21739130434782608</v>
      </c>
      <c r="M81" s="2" t="s">
        <v>5</v>
      </c>
      <c r="O81" s="4">
        <f t="shared" si="6"/>
        <v>118.82479158643234</v>
      </c>
      <c r="P81" s="2"/>
      <c r="R81">
        <v>118.82479158643234</v>
      </c>
    </row>
    <row r="82" spans="1:18" x14ac:dyDescent="0.25">
      <c r="A82" s="2" t="s">
        <v>83</v>
      </c>
      <c r="B82" s="2">
        <v>6</v>
      </c>
      <c r="C82" s="2">
        <v>55</v>
      </c>
      <c r="D82" s="2">
        <v>50</v>
      </c>
      <c r="E82" s="2">
        <v>78</v>
      </c>
      <c r="F82" s="2" t="s">
        <v>7</v>
      </c>
      <c r="H82" s="2" t="s">
        <v>83</v>
      </c>
      <c r="I82" s="4">
        <f t="shared" si="7"/>
        <v>0.14814814814814814</v>
      </c>
      <c r="J82" s="4">
        <f t="shared" si="8"/>
        <v>0.875</v>
      </c>
      <c r="K82" s="4">
        <f t="shared" si="9"/>
        <v>0.27536231884057971</v>
      </c>
      <c r="L82" s="4">
        <f t="shared" si="10"/>
        <v>0.69565217391304346</v>
      </c>
      <c r="M82" s="2" t="s">
        <v>7</v>
      </c>
      <c r="O82" s="4">
        <f t="shared" si="6"/>
        <v>118.51681829224236</v>
      </c>
      <c r="P82" s="2"/>
      <c r="R82">
        <v>118.51681829224236</v>
      </c>
    </row>
    <row r="83" spans="1:18" x14ac:dyDescent="0.25">
      <c r="A83" s="2" t="s">
        <v>84</v>
      </c>
      <c r="B83" s="2">
        <v>7</v>
      </c>
      <c r="C83" s="2">
        <v>58</v>
      </c>
      <c r="D83" s="2">
        <v>41</v>
      </c>
      <c r="E83" s="2">
        <v>73</v>
      </c>
      <c r="F83" s="2" t="s">
        <v>7</v>
      </c>
      <c r="H83" s="2" t="s">
        <v>84</v>
      </c>
      <c r="I83" s="4">
        <f t="shared" si="7"/>
        <v>0.18518518518518517</v>
      </c>
      <c r="J83" s="4">
        <f t="shared" si="8"/>
        <v>0.95</v>
      </c>
      <c r="K83" s="4">
        <f t="shared" si="9"/>
        <v>0.14492753623188406</v>
      </c>
      <c r="L83" s="4">
        <f t="shared" si="10"/>
        <v>0.62318840579710144</v>
      </c>
      <c r="M83" s="2" t="s">
        <v>7</v>
      </c>
      <c r="O83" s="4">
        <f t="shared" si="6"/>
        <v>118.61805418944529</v>
      </c>
      <c r="P83" s="2"/>
      <c r="R83">
        <v>118.61805418944529</v>
      </c>
    </row>
    <row r="84" spans="1:18" x14ac:dyDescent="0.25">
      <c r="A84" s="2" t="s">
        <v>85</v>
      </c>
      <c r="B84" s="2">
        <v>22</v>
      </c>
      <c r="C84" s="2">
        <v>38</v>
      </c>
      <c r="D84" s="2">
        <v>71</v>
      </c>
      <c r="E84" s="2">
        <v>68</v>
      </c>
      <c r="F84" s="2" t="s">
        <v>2</v>
      </c>
      <c r="H84" s="2" t="s">
        <v>85</v>
      </c>
      <c r="I84" s="4">
        <f t="shared" si="7"/>
        <v>0.7407407407407407</v>
      </c>
      <c r="J84" s="4">
        <f t="shared" si="8"/>
        <v>0.45</v>
      </c>
      <c r="K84" s="4">
        <f t="shared" si="9"/>
        <v>0.57971014492753625</v>
      </c>
      <c r="L84" s="4">
        <f t="shared" si="10"/>
        <v>0.55072463768115942</v>
      </c>
      <c r="M84" s="2" t="s">
        <v>2</v>
      </c>
      <c r="O84" s="4">
        <f t="shared" si="6"/>
        <v>118.43372849930202</v>
      </c>
      <c r="P84" s="2"/>
      <c r="R84">
        <v>118.43372849930202</v>
      </c>
    </row>
    <row r="85" spans="1:18" x14ac:dyDescent="0.25">
      <c r="A85" s="2" t="s">
        <v>86</v>
      </c>
      <c r="B85" s="2">
        <v>22</v>
      </c>
      <c r="C85" s="2">
        <v>31</v>
      </c>
      <c r="D85" s="2">
        <v>51</v>
      </c>
      <c r="E85" s="2">
        <v>77</v>
      </c>
      <c r="F85" s="2" t="s">
        <v>7</v>
      </c>
      <c r="H85" s="2" t="s">
        <v>86</v>
      </c>
      <c r="I85" s="4">
        <f t="shared" si="7"/>
        <v>0.7407407407407407</v>
      </c>
      <c r="J85" s="4">
        <f t="shared" si="8"/>
        <v>0.27500000000000002</v>
      </c>
      <c r="K85" s="4">
        <f t="shared" si="9"/>
        <v>0.28985507246376813</v>
      </c>
      <c r="L85" s="4">
        <f t="shared" si="10"/>
        <v>0.6811594202898551</v>
      </c>
      <c r="M85" s="2" t="s">
        <v>7</v>
      </c>
      <c r="O85" s="4">
        <f t="shared" si="6"/>
        <v>118.67871355160281</v>
      </c>
      <c r="P85" s="2"/>
      <c r="R85">
        <v>118.67871355160281</v>
      </c>
    </row>
    <row r="86" spans="1:18" x14ac:dyDescent="0.25">
      <c r="A86" s="2" t="s">
        <v>87</v>
      </c>
      <c r="B86" s="2">
        <v>5</v>
      </c>
      <c r="C86" s="2">
        <v>44</v>
      </c>
      <c r="D86" s="2">
        <v>85</v>
      </c>
      <c r="E86" s="2">
        <v>88</v>
      </c>
      <c r="F86" s="2" t="s">
        <v>2</v>
      </c>
      <c r="H86" s="2" t="s">
        <v>87</v>
      </c>
      <c r="I86" s="4">
        <f t="shared" si="7"/>
        <v>0.1111111111111111</v>
      </c>
      <c r="J86" s="4">
        <f t="shared" si="8"/>
        <v>0.6</v>
      </c>
      <c r="K86" s="4">
        <f t="shared" si="9"/>
        <v>0.78260869565217395</v>
      </c>
      <c r="L86" s="4">
        <f t="shared" si="10"/>
        <v>0.84057971014492749</v>
      </c>
      <c r="M86" s="2" t="s">
        <v>2</v>
      </c>
      <c r="O86" s="4">
        <f t="shared" si="6"/>
        <v>118.16362435595953</v>
      </c>
      <c r="P86" s="2"/>
      <c r="R86">
        <v>118.16362435595953</v>
      </c>
    </row>
    <row r="87" spans="1:18" x14ac:dyDescent="0.25">
      <c r="A87" s="2" t="s">
        <v>88</v>
      </c>
      <c r="B87" s="2">
        <v>27</v>
      </c>
      <c r="C87" s="2">
        <v>23</v>
      </c>
      <c r="D87" s="2">
        <v>41</v>
      </c>
      <c r="E87" s="2">
        <v>45</v>
      </c>
      <c r="F87" s="2" t="s">
        <v>7</v>
      </c>
      <c r="H87" s="2" t="s">
        <v>88</v>
      </c>
      <c r="I87" s="4">
        <f t="shared" si="7"/>
        <v>0.92592592592592593</v>
      </c>
      <c r="J87" s="4">
        <f t="shared" si="8"/>
        <v>7.4999999999999997E-2</v>
      </c>
      <c r="K87" s="4">
        <f t="shared" si="9"/>
        <v>0.14492753623188406</v>
      </c>
      <c r="L87" s="4">
        <f t="shared" si="10"/>
        <v>0.21739130434782608</v>
      </c>
      <c r="M87" s="2" t="s">
        <v>7</v>
      </c>
      <c r="O87" s="4">
        <f t="shared" si="6"/>
        <v>119.0538051532846</v>
      </c>
      <c r="P87" s="2"/>
      <c r="R87">
        <v>119.0538051532846</v>
      </c>
    </row>
    <row r="88" spans="1:18" x14ac:dyDescent="0.25">
      <c r="A88" s="2" t="s">
        <v>89</v>
      </c>
      <c r="B88" s="2">
        <v>9</v>
      </c>
      <c r="C88" s="2">
        <v>52</v>
      </c>
      <c r="D88" s="2">
        <v>37</v>
      </c>
      <c r="E88" s="2">
        <v>42</v>
      </c>
      <c r="F88" s="2" t="s">
        <v>5</v>
      </c>
      <c r="H88" s="2" t="s">
        <v>89</v>
      </c>
      <c r="I88" s="4">
        <f t="shared" si="7"/>
        <v>0.25925925925925924</v>
      </c>
      <c r="J88" s="4">
        <f t="shared" si="8"/>
        <v>0.8</v>
      </c>
      <c r="K88" s="4">
        <f t="shared" si="9"/>
        <v>8.6956521739130432E-2</v>
      </c>
      <c r="L88" s="4">
        <f t="shared" si="10"/>
        <v>0.17391304347826086</v>
      </c>
      <c r="M88" s="2" t="s">
        <v>5</v>
      </c>
      <c r="O88" s="4">
        <f t="shared" si="6"/>
        <v>118.90987574258467</v>
      </c>
      <c r="P88" s="2"/>
      <c r="R88">
        <v>118.90987574258467</v>
      </c>
    </row>
    <row r="89" spans="1:18" x14ac:dyDescent="0.25">
      <c r="A89" s="2" t="s">
        <v>90</v>
      </c>
      <c r="B89" s="2">
        <v>29</v>
      </c>
      <c r="C89" s="2">
        <v>21</v>
      </c>
      <c r="D89" s="2">
        <v>82</v>
      </c>
      <c r="E89" s="2">
        <v>72</v>
      </c>
      <c r="F89" s="2" t="s">
        <v>2</v>
      </c>
      <c r="H89" s="2" t="s">
        <v>90</v>
      </c>
      <c r="I89" s="4">
        <f t="shared" si="7"/>
        <v>1</v>
      </c>
      <c r="J89" s="4">
        <f t="shared" si="8"/>
        <v>2.5000000000000001E-2</v>
      </c>
      <c r="K89" s="4">
        <f t="shared" si="9"/>
        <v>0.73913043478260865</v>
      </c>
      <c r="L89" s="4">
        <f t="shared" si="10"/>
        <v>0.60869565217391308</v>
      </c>
      <c r="M89" s="2" t="s">
        <v>2</v>
      </c>
      <c r="O89" s="4">
        <f t="shared" si="6"/>
        <v>118.42203476871107</v>
      </c>
      <c r="P89" s="2"/>
      <c r="R89">
        <v>118.42203476871107</v>
      </c>
    </row>
    <row r="90" spans="1:18" x14ac:dyDescent="0.25">
      <c r="A90" s="2" t="s">
        <v>91</v>
      </c>
      <c r="B90" s="2">
        <v>12</v>
      </c>
      <c r="C90" s="2">
        <v>38</v>
      </c>
      <c r="D90" s="2">
        <v>91</v>
      </c>
      <c r="E90" s="2">
        <v>75</v>
      </c>
      <c r="F90" s="2" t="s">
        <v>2</v>
      </c>
      <c r="H90" s="2" t="s">
        <v>91</v>
      </c>
      <c r="I90" s="4">
        <f t="shared" si="7"/>
        <v>0.37037037037037035</v>
      </c>
      <c r="J90" s="4">
        <f t="shared" si="8"/>
        <v>0.45</v>
      </c>
      <c r="K90" s="4">
        <f t="shared" si="9"/>
        <v>0.86956521739130432</v>
      </c>
      <c r="L90" s="4">
        <f t="shared" si="10"/>
        <v>0.65217391304347827</v>
      </c>
      <c r="M90" s="2" t="s">
        <v>2</v>
      </c>
      <c r="O90" s="4">
        <f t="shared" si="6"/>
        <v>118.20391939068442</v>
      </c>
      <c r="P90" s="2"/>
      <c r="R90">
        <v>118.20391939068442</v>
      </c>
    </row>
    <row r="91" spans="1:18" x14ac:dyDescent="0.25">
      <c r="A91" s="2" t="s">
        <v>92</v>
      </c>
      <c r="B91" s="2">
        <v>23</v>
      </c>
      <c r="C91" s="2">
        <v>47</v>
      </c>
      <c r="D91" s="2">
        <v>43</v>
      </c>
      <c r="E91" s="2">
        <v>80</v>
      </c>
      <c r="F91" s="2" t="s">
        <v>7</v>
      </c>
      <c r="H91" s="2" t="s">
        <v>92</v>
      </c>
      <c r="I91" s="4">
        <f t="shared" si="7"/>
        <v>0.77777777777777779</v>
      </c>
      <c r="J91" s="4">
        <f t="shared" si="8"/>
        <v>0.67500000000000004</v>
      </c>
      <c r="K91" s="4">
        <f t="shared" si="9"/>
        <v>0.17391304347826086</v>
      </c>
      <c r="L91" s="4">
        <f t="shared" si="10"/>
        <v>0.72463768115942029</v>
      </c>
      <c r="M91" s="2" t="s">
        <v>7</v>
      </c>
      <c r="O91" s="4">
        <f t="shared" si="6"/>
        <v>118.5878441424435</v>
      </c>
      <c r="P91" s="2"/>
      <c r="R91">
        <v>118.5878441424435</v>
      </c>
    </row>
    <row r="92" spans="1:18" x14ac:dyDescent="0.25">
      <c r="A92" s="2" t="s">
        <v>93</v>
      </c>
      <c r="B92" s="2">
        <v>29</v>
      </c>
      <c r="C92" s="2">
        <v>34</v>
      </c>
      <c r="D92" s="2">
        <v>92</v>
      </c>
      <c r="E92" s="2">
        <v>36</v>
      </c>
      <c r="F92" s="2" t="s">
        <v>2</v>
      </c>
      <c r="H92" s="2" t="s">
        <v>93</v>
      </c>
      <c r="I92" s="4">
        <f t="shared" si="7"/>
        <v>1</v>
      </c>
      <c r="J92" s="4">
        <f t="shared" si="8"/>
        <v>0.35</v>
      </c>
      <c r="K92" s="4">
        <f t="shared" si="9"/>
        <v>0.88405797101449279</v>
      </c>
      <c r="L92" s="4">
        <f t="shared" si="10"/>
        <v>8.6956521739130432E-2</v>
      </c>
      <c r="M92" s="2" t="s">
        <v>2</v>
      </c>
      <c r="O92" s="4">
        <f t="shared" si="6"/>
        <v>118.40311282723594</v>
      </c>
      <c r="P92" s="2"/>
      <c r="R92">
        <v>118.40311282723594</v>
      </c>
    </row>
    <row r="93" spans="1:18" x14ac:dyDescent="0.25">
      <c r="A93" s="2" t="s">
        <v>94</v>
      </c>
      <c r="B93" s="2">
        <v>18</v>
      </c>
      <c r="C93" s="2">
        <v>43</v>
      </c>
      <c r="D93" s="2">
        <v>61</v>
      </c>
      <c r="E93" s="2">
        <v>95</v>
      </c>
      <c r="F93" s="2" t="s">
        <v>2</v>
      </c>
      <c r="H93" s="2" t="s">
        <v>94</v>
      </c>
      <c r="I93" s="4">
        <f t="shared" si="7"/>
        <v>0.59259259259259256</v>
      </c>
      <c r="J93" s="4">
        <f t="shared" si="8"/>
        <v>0.57499999999999996</v>
      </c>
      <c r="K93" s="4">
        <f t="shared" si="9"/>
        <v>0.43478260869565216</v>
      </c>
      <c r="L93" s="4">
        <f t="shared" si="10"/>
        <v>0.94202898550724634</v>
      </c>
      <c r="M93" s="2" t="s">
        <v>2</v>
      </c>
      <c r="O93" s="4">
        <f t="shared" si="6"/>
        <v>118.3477957445108</v>
      </c>
      <c r="P93" s="2"/>
      <c r="R93">
        <v>118.3477957445108</v>
      </c>
    </row>
    <row r="94" spans="1:18" x14ac:dyDescent="0.25">
      <c r="A94" s="2" t="s">
        <v>95</v>
      </c>
      <c r="B94" s="2">
        <v>23</v>
      </c>
      <c r="C94" s="2">
        <v>44</v>
      </c>
      <c r="D94" s="2">
        <v>59</v>
      </c>
      <c r="E94" s="2">
        <v>92</v>
      </c>
      <c r="F94" s="2" t="s">
        <v>2</v>
      </c>
      <c r="H94" s="2" t="s">
        <v>95</v>
      </c>
      <c r="I94" s="4">
        <f t="shared" si="7"/>
        <v>0.77777777777777779</v>
      </c>
      <c r="J94" s="4">
        <f t="shared" si="8"/>
        <v>0.6</v>
      </c>
      <c r="K94" s="4">
        <f t="shared" si="9"/>
        <v>0.40579710144927539</v>
      </c>
      <c r="L94" s="4">
        <f t="shared" si="10"/>
        <v>0.89855072463768115</v>
      </c>
      <c r="M94" s="2" t="s">
        <v>2</v>
      </c>
      <c r="O94" s="4">
        <f t="shared" si="6"/>
        <v>118.35731048394467</v>
      </c>
      <c r="P94" s="2"/>
      <c r="R94">
        <v>118.35731048394467</v>
      </c>
    </row>
    <row r="95" spans="1:18" x14ac:dyDescent="0.25">
      <c r="A95" s="2" t="s">
        <v>96</v>
      </c>
      <c r="B95" s="2">
        <v>26</v>
      </c>
      <c r="C95" s="2">
        <v>54</v>
      </c>
      <c r="D95" s="2">
        <v>53</v>
      </c>
      <c r="E95" s="2">
        <v>33</v>
      </c>
      <c r="F95" s="2" t="s">
        <v>7</v>
      </c>
      <c r="H95" s="2" t="s">
        <v>96</v>
      </c>
      <c r="I95" s="4">
        <f t="shared" si="7"/>
        <v>0.88888888888888884</v>
      </c>
      <c r="J95" s="4">
        <f t="shared" si="8"/>
        <v>0.85</v>
      </c>
      <c r="K95" s="4">
        <f t="shared" si="9"/>
        <v>0.3188405797101449</v>
      </c>
      <c r="L95" s="4">
        <f t="shared" si="10"/>
        <v>4.3478260869565216E-2</v>
      </c>
      <c r="M95" s="2" t="s">
        <v>7</v>
      </c>
      <c r="O95" s="4">
        <f t="shared" si="6"/>
        <v>118.68550061902761</v>
      </c>
      <c r="P95" s="2"/>
      <c r="R95">
        <v>118.68550061902761</v>
      </c>
    </row>
    <row r="96" spans="1:18" x14ac:dyDescent="0.25">
      <c r="A96" s="2" t="s">
        <v>97</v>
      </c>
      <c r="B96" s="2">
        <v>19</v>
      </c>
      <c r="C96" s="2">
        <v>52</v>
      </c>
      <c r="D96" s="2">
        <v>99</v>
      </c>
      <c r="E96" s="2">
        <v>67</v>
      </c>
      <c r="F96" s="2" t="s">
        <v>2</v>
      </c>
      <c r="H96" s="2" t="s">
        <v>97</v>
      </c>
      <c r="I96" s="4">
        <f t="shared" si="7"/>
        <v>0.62962962962962965</v>
      </c>
      <c r="J96" s="4">
        <f t="shared" si="8"/>
        <v>0.8</v>
      </c>
      <c r="K96" s="4">
        <f t="shared" si="9"/>
        <v>0.98550724637681164</v>
      </c>
      <c r="L96" s="4">
        <f t="shared" si="10"/>
        <v>0.53623188405797106</v>
      </c>
      <c r="M96" s="2" t="s">
        <v>2</v>
      </c>
      <c r="O96" s="4">
        <f t="shared" si="6"/>
        <v>117.9897954104258</v>
      </c>
      <c r="P96" s="2">
        <v>3</v>
      </c>
      <c r="Q96">
        <v>117.9897954104258</v>
      </c>
    </row>
    <row r="97" spans="1:18" x14ac:dyDescent="0.25">
      <c r="A97" s="2" t="s">
        <v>37</v>
      </c>
      <c r="B97" s="2">
        <v>11</v>
      </c>
      <c r="C97" s="2">
        <v>23</v>
      </c>
      <c r="D97" s="2">
        <v>87</v>
      </c>
      <c r="E97" s="2">
        <v>78</v>
      </c>
      <c r="F97" s="2" t="s">
        <v>2</v>
      </c>
      <c r="H97" s="2" t="s">
        <v>37</v>
      </c>
      <c r="I97" s="4">
        <f t="shared" si="7"/>
        <v>0.33333333333333331</v>
      </c>
      <c r="J97" s="4">
        <f t="shared" si="8"/>
        <v>7.4999999999999997E-2</v>
      </c>
      <c r="K97" s="4">
        <f t="shared" si="9"/>
        <v>0.81159420289855078</v>
      </c>
      <c r="L97" s="4">
        <f t="shared" si="10"/>
        <v>0.69565217391304346</v>
      </c>
      <c r="M97" s="2" t="s">
        <v>2</v>
      </c>
      <c r="O97" s="4">
        <f t="shared" si="6"/>
        <v>118.38711343964206</v>
      </c>
      <c r="P97" s="2"/>
      <c r="R97">
        <v>118.38711343964206</v>
      </c>
    </row>
    <row r="98" spans="1:18" x14ac:dyDescent="0.25">
      <c r="A98" s="2" t="s">
        <v>98</v>
      </c>
      <c r="B98" s="2">
        <v>3</v>
      </c>
      <c r="C98" s="2">
        <v>23</v>
      </c>
      <c r="D98" s="2">
        <v>37</v>
      </c>
      <c r="E98" s="2">
        <v>40</v>
      </c>
      <c r="F98" s="2" t="s">
        <v>5</v>
      </c>
      <c r="H98" s="2" t="s">
        <v>98</v>
      </c>
      <c r="I98" s="4">
        <f t="shared" si="7"/>
        <v>3.7037037037037035E-2</v>
      </c>
      <c r="J98" s="4">
        <f t="shared" si="8"/>
        <v>7.4999999999999997E-2</v>
      </c>
      <c r="K98" s="4">
        <f t="shared" si="9"/>
        <v>8.6956521739130432E-2</v>
      </c>
      <c r="L98" s="4">
        <f t="shared" si="10"/>
        <v>0.14492753623188406</v>
      </c>
      <c r="M98" s="2" t="s">
        <v>5</v>
      </c>
      <c r="O98" s="4">
        <f t="shared" si="6"/>
        <v>119.23980144297407</v>
      </c>
      <c r="P98" s="2"/>
      <c r="R98">
        <v>119.23980144297407</v>
      </c>
    </row>
    <row r="99" spans="1:18" x14ac:dyDescent="0.25">
      <c r="A99" s="2" t="s">
        <v>99</v>
      </c>
      <c r="B99" s="2">
        <v>14</v>
      </c>
      <c r="C99" s="2">
        <v>47</v>
      </c>
      <c r="D99" s="2">
        <v>90</v>
      </c>
      <c r="E99" s="2">
        <v>76</v>
      </c>
      <c r="F99" s="2" t="s">
        <v>2</v>
      </c>
      <c r="H99" s="2" t="s">
        <v>99</v>
      </c>
      <c r="I99" s="4">
        <f t="shared" si="7"/>
        <v>0.44444444444444442</v>
      </c>
      <c r="J99" s="4">
        <f t="shared" si="8"/>
        <v>0.67500000000000004</v>
      </c>
      <c r="K99" s="4">
        <f t="shared" si="9"/>
        <v>0.85507246376811596</v>
      </c>
      <c r="L99" s="4">
        <f t="shared" si="10"/>
        <v>0.66666666666666663</v>
      </c>
      <c r="M99" s="2" t="s">
        <v>2</v>
      </c>
      <c r="O99" s="4">
        <f t="shared" si="6"/>
        <v>118.1096876401099</v>
      </c>
      <c r="P99" s="2">
        <v>10</v>
      </c>
      <c r="Q99">
        <v>118.1096876401099</v>
      </c>
    </row>
    <row r="100" spans="1:18" x14ac:dyDescent="0.25">
      <c r="A100" s="2" t="s">
        <v>100</v>
      </c>
      <c r="B100" s="2">
        <v>12</v>
      </c>
      <c r="C100" s="2">
        <v>34</v>
      </c>
      <c r="D100" s="2">
        <v>48</v>
      </c>
      <c r="E100" s="2">
        <v>84</v>
      </c>
      <c r="F100" s="2" t="s">
        <v>7</v>
      </c>
      <c r="H100" s="2" t="s">
        <v>100</v>
      </c>
      <c r="I100" s="4">
        <f t="shared" si="7"/>
        <v>0.37037037037037035</v>
      </c>
      <c r="J100" s="4">
        <f t="shared" si="8"/>
        <v>0.35</v>
      </c>
      <c r="K100" s="4">
        <f t="shared" si="9"/>
        <v>0.24637681159420291</v>
      </c>
      <c r="L100" s="4">
        <f t="shared" si="10"/>
        <v>0.78260869565217395</v>
      </c>
      <c r="M100" s="2" t="s">
        <v>7</v>
      </c>
      <c r="O100" s="4">
        <f t="shared" si="6"/>
        <v>118.68453497593195</v>
      </c>
      <c r="P100" s="2"/>
      <c r="R100">
        <v>118.68453497593195</v>
      </c>
    </row>
    <row r="101" spans="1:18" x14ac:dyDescent="0.25">
      <c r="A101" s="2" t="s">
        <v>101</v>
      </c>
      <c r="B101" s="2">
        <v>8</v>
      </c>
      <c r="C101" s="2">
        <v>51</v>
      </c>
      <c r="D101" s="2">
        <v>50</v>
      </c>
      <c r="E101" s="2">
        <v>79</v>
      </c>
      <c r="F101" s="2" t="s">
        <v>2</v>
      </c>
      <c r="H101" s="2" t="s">
        <v>101</v>
      </c>
      <c r="I101" s="4">
        <f t="shared" si="7"/>
        <v>0.22222222222222221</v>
      </c>
      <c r="J101" s="4">
        <f t="shared" si="8"/>
        <v>0.77500000000000002</v>
      </c>
      <c r="K101" s="4">
        <f t="shared" si="9"/>
        <v>0.27536231884057971</v>
      </c>
      <c r="L101" s="4">
        <f t="shared" si="10"/>
        <v>0.71014492753623193</v>
      </c>
      <c r="M101" s="2" t="s">
        <v>2</v>
      </c>
      <c r="O101" s="4">
        <f t="shared" si="6"/>
        <v>118.54108805908038</v>
      </c>
      <c r="P101" s="2"/>
      <c r="R101">
        <v>118.54108805908038</v>
      </c>
    </row>
    <row r="102" spans="1:18" x14ac:dyDescent="0.25">
      <c r="A102" s="2" t="s">
        <v>102</v>
      </c>
      <c r="B102" s="2">
        <v>3</v>
      </c>
      <c r="C102" s="2">
        <v>48</v>
      </c>
      <c r="D102" s="2">
        <v>77</v>
      </c>
      <c r="E102" s="2">
        <v>85</v>
      </c>
      <c r="F102" s="2" t="s">
        <v>2</v>
      </c>
      <c r="H102" s="2" t="s">
        <v>102</v>
      </c>
      <c r="I102" s="4">
        <f t="shared" si="7"/>
        <v>3.7037037037037035E-2</v>
      </c>
      <c r="J102" s="4">
        <f t="shared" si="8"/>
        <v>0.7</v>
      </c>
      <c r="K102" s="4">
        <f t="shared" si="9"/>
        <v>0.66666666666666663</v>
      </c>
      <c r="L102" s="4">
        <f t="shared" si="10"/>
        <v>0.79710144927536231</v>
      </c>
      <c r="M102" s="2" t="s">
        <v>2</v>
      </c>
      <c r="O102" s="4">
        <f t="shared" si="6"/>
        <v>118.24421701886557</v>
      </c>
      <c r="P102" s="2"/>
      <c r="R102">
        <v>118.24421701886557</v>
      </c>
    </row>
    <row r="103" spans="1:18" x14ac:dyDescent="0.25">
      <c r="A103" s="3" t="s">
        <v>107</v>
      </c>
      <c r="B103" s="2">
        <f>MIN(B3:B102)</f>
        <v>2</v>
      </c>
      <c r="C103" s="2">
        <f>MIN(C3:C102)</f>
        <v>20</v>
      </c>
      <c r="D103" s="2">
        <f t="shared" ref="D103:E103" si="11">MIN(D3:D102)</f>
        <v>31</v>
      </c>
      <c r="E103" s="2">
        <f t="shared" si="11"/>
        <v>30</v>
      </c>
      <c r="O103" s="1">
        <f>MIN(O3:O102)</f>
        <v>117.84734788166203</v>
      </c>
      <c r="R103">
        <f>MIN(R3:R102)</f>
        <v>118.13823550880882</v>
      </c>
    </row>
    <row r="104" spans="1:18" x14ac:dyDescent="0.25">
      <c r="A104" s="3" t="s">
        <v>108</v>
      </c>
      <c r="B104" s="2">
        <f>MAX(B3:B102)</f>
        <v>29</v>
      </c>
      <c r="C104" s="2">
        <f t="shared" ref="C104:E104" si="12">MAX(C3:C102)</f>
        <v>60</v>
      </c>
      <c r="D104" s="2">
        <f t="shared" si="12"/>
        <v>100</v>
      </c>
      <c r="E104" s="2">
        <f t="shared" si="12"/>
        <v>99</v>
      </c>
    </row>
    <row r="107" spans="1:18" x14ac:dyDescent="0.25">
      <c r="A107" t="s">
        <v>105</v>
      </c>
    </row>
    <row r="108" spans="1:18" ht="30" x14ac:dyDescent="0.25">
      <c r="A108" s="6" t="s">
        <v>0</v>
      </c>
      <c r="B108" s="5" t="s">
        <v>110</v>
      </c>
      <c r="C108" s="5" t="s">
        <v>111</v>
      </c>
      <c r="D108" s="5" t="s">
        <v>112</v>
      </c>
      <c r="E108" s="5" t="s">
        <v>113</v>
      </c>
      <c r="F108" s="6" t="s">
        <v>103</v>
      </c>
    </row>
    <row r="109" spans="1:18" x14ac:dyDescent="0.25">
      <c r="A109" s="8" t="s">
        <v>104</v>
      </c>
      <c r="B109" s="9">
        <v>15</v>
      </c>
      <c r="C109" s="9">
        <v>48</v>
      </c>
      <c r="D109" s="9">
        <v>95</v>
      </c>
      <c r="E109" s="9">
        <v>52</v>
      </c>
      <c r="F109" s="2"/>
    </row>
    <row r="110" spans="1:18" x14ac:dyDescent="0.25">
      <c r="A110" s="11" t="s">
        <v>117</v>
      </c>
      <c r="B110" s="10">
        <v>20</v>
      </c>
      <c r="C110" s="10">
        <v>44</v>
      </c>
      <c r="D110" s="10">
        <v>35</v>
      </c>
      <c r="E110" s="10">
        <v>70</v>
      </c>
      <c r="F110" s="2"/>
    </row>
  </sheetData>
  <sheetProtection formatCells="0" formatColumns="0" formatRows="0" insertColumns="0" insertRows="0" insertHyperlinks="0" deleteColumns="0" deleteRows="0" sort="0" autoFilter="0" pivotTables="0"/>
  <mergeCells count="1">
    <mergeCell ref="O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Andika Doremie</cp:lastModifiedBy>
  <dcterms:created xsi:type="dcterms:W3CDTF">2022-02-15T15:03:01Z</dcterms:created>
  <dcterms:modified xsi:type="dcterms:W3CDTF">2022-02-23T12:17:38Z</dcterms:modified>
  <cp:category/>
</cp:coreProperties>
</file>