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n/Desktop/Master/AAN/TD_AAN_Meigner/"/>
    </mc:Choice>
  </mc:AlternateContent>
  <xr:revisionPtr revIDLastSave="0" documentId="13_ncr:1_{542DC00B-F928-3E4F-95FC-909F73F39FA1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Feuil1" sheetId="1" r:id="rId1"/>
    <sheet name="Feuil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L2" i="1"/>
  <c r="I16" i="1"/>
  <c r="H16" i="1"/>
  <c r="H3" i="1"/>
  <c r="H5" i="1"/>
  <c r="H15" i="1"/>
  <c r="I3" i="1"/>
  <c r="I4" i="1"/>
  <c r="D7" i="1"/>
  <c r="D8" i="1"/>
  <c r="D9" i="1"/>
  <c r="D6" i="1"/>
  <c r="C19" i="1" l="1"/>
  <c r="D5" i="1"/>
  <c r="E5" i="1"/>
  <c r="G6" i="1"/>
  <c r="E6" i="1"/>
  <c r="E7" i="1"/>
  <c r="G7" i="1" s="1"/>
  <c r="G8" i="1"/>
  <c r="E8" i="1"/>
  <c r="E9" i="1"/>
  <c r="G9" i="1" s="1"/>
  <c r="D10" i="1"/>
  <c r="E10" i="1"/>
  <c r="D11" i="1"/>
  <c r="E11" i="1"/>
  <c r="G11" i="1" s="1"/>
  <c r="D12" i="1"/>
  <c r="G12" i="1" s="1"/>
  <c r="E12" i="1"/>
  <c r="D13" i="1"/>
  <c r="G13" i="1" s="1"/>
  <c r="E13" i="1"/>
  <c r="D14" i="1"/>
  <c r="E14" i="1"/>
  <c r="G14" i="1"/>
  <c r="D3" i="2"/>
  <c r="D13" i="2" s="1"/>
  <c r="D4" i="2"/>
  <c r="B15" i="1"/>
  <c r="C15" i="1"/>
  <c r="G10" i="1" l="1"/>
  <c r="D6" i="2"/>
  <c r="G5" i="1"/>
  <c r="H2" i="1"/>
  <c r="I2" i="1"/>
  <c r="H4" i="1"/>
  <c r="D14" i="2"/>
  <c r="D11" i="2"/>
  <c r="D10" i="2"/>
  <c r="D9" i="2"/>
  <c r="D12" i="2"/>
  <c r="D8" i="2"/>
  <c r="D7" i="2"/>
  <c r="D5" i="2"/>
  <c r="D16" i="2" s="1"/>
  <c r="I7" i="1" l="1"/>
  <c r="I8" i="1"/>
  <c r="I5" i="1"/>
  <c r="I9" i="1"/>
  <c r="I10" i="1"/>
  <c r="I11" i="1"/>
  <c r="I12" i="1"/>
  <c r="I13" i="1"/>
  <c r="I15" i="1"/>
  <c r="I14" i="1"/>
  <c r="I6" i="1"/>
  <c r="H11" i="1"/>
  <c r="H6" i="1"/>
  <c r="H12" i="1"/>
  <c r="J15" i="1"/>
  <c r="H7" i="1"/>
  <c r="K7" i="1" s="1"/>
  <c r="H13" i="1"/>
  <c r="H8" i="1"/>
  <c r="K8" i="1" s="1"/>
  <c r="H14" i="1"/>
  <c r="H9" i="1"/>
  <c r="K9" i="1" s="1"/>
  <c r="H10" i="1"/>
  <c r="K10" i="1" l="1"/>
  <c r="K13" i="1"/>
  <c r="I20" i="1"/>
  <c r="K14" i="1"/>
  <c r="K12" i="1"/>
  <c r="K11" i="1"/>
  <c r="K5" i="1"/>
  <c r="J16" i="1" l="1"/>
  <c r="J17" i="1" s="1"/>
  <c r="M3" i="1"/>
  <c r="M4" i="1"/>
  <c r="L4" i="1"/>
  <c r="L3" i="1"/>
  <c r="M2" i="1"/>
  <c r="L15" i="1" l="1"/>
  <c r="L13" i="1"/>
  <c r="L9" i="1"/>
  <c r="L12" i="1"/>
  <c r="L6" i="1"/>
  <c r="L10" i="1"/>
  <c r="L14" i="1"/>
  <c r="L8" i="1"/>
  <c r="L7" i="1"/>
  <c r="L11" i="1"/>
  <c r="L5" i="1"/>
  <c r="M5" i="1"/>
  <c r="M9" i="1"/>
  <c r="M13" i="1"/>
  <c r="M6" i="1"/>
  <c r="M10" i="1"/>
  <c r="M14" i="1"/>
  <c r="M7" i="1"/>
  <c r="M11" i="1"/>
  <c r="M8" i="1"/>
  <c r="M12" i="1"/>
  <c r="M15" i="1"/>
  <c r="N15" i="1" l="1"/>
  <c r="O6" i="1"/>
  <c r="O10" i="1"/>
  <c r="O9" i="1"/>
  <c r="M16" i="1"/>
  <c r="O11" i="1"/>
  <c r="O7" i="1"/>
  <c r="O5" i="1"/>
  <c r="L16" i="1"/>
  <c r="O14" i="1"/>
  <c r="O13" i="1"/>
  <c r="O8" i="1"/>
  <c r="O12" i="1"/>
  <c r="N16" i="1" l="1"/>
  <c r="N17" i="1" s="1"/>
  <c r="P2" i="1"/>
  <c r="Q2" i="1"/>
  <c r="P3" i="1"/>
  <c r="P4" i="1"/>
  <c r="Q4" i="1"/>
  <c r="Q3" i="1"/>
  <c r="P6" i="1" l="1"/>
  <c r="P10" i="1"/>
  <c r="P14" i="1"/>
  <c r="P15" i="1"/>
  <c r="P5" i="1"/>
  <c r="P7" i="1"/>
  <c r="P11" i="1"/>
  <c r="P12" i="1"/>
  <c r="S12" i="1" s="1"/>
  <c r="P8" i="1"/>
  <c r="P9" i="1"/>
  <c r="P13" i="1"/>
  <c r="Q5" i="1"/>
  <c r="Q9" i="1"/>
  <c r="Q13" i="1"/>
  <c r="Q6" i="1"/>
  <c r="Q10" i="1"/>
  <c r="Q14" i="1"/>
  <c r="Q15" i="1"/>
  <c r="Q12" i="1"/>
  <c r="Q7" i="1"/>
  <c r="Q11" i="1"/>
  <c r="Q8" i="1"/>
  <c r="R15" i="1" l="1"/>
  <c r="S13" i="1"/>
  <c r="S9" i="1"/>
  <c r="S7" i="1"/>
  <c r="S14" i="1"/>
  <c r="S5" i="1"/>
  <c r="P16" i="1"/>
  <c r="R16" i="1" s="1"/>
  <c r="R17" i="1" s="1"/>
  <c r="S10" i="1"/>
  <c r="S8" i="1"/>
  <c r="S11" i="1"/>
  <c r="Q16" i="1"/>
  <c r="S6" i="1"/>
  <c r="U3" i="1" l="1"/>
  <c r="U4" i="1"/>
  <c r="T3" i="1"/>
  <c r="T2" i="1"/>
  <c r="T4" i="1"/>
  <c r="U2" i="1"/>
  <c r="T6" i="1" l="1"/>
  <c r="T10" i="1"/>
  <c r="T14" i="1"/>
  <c r="T7" i="1"/>
  <c r="T11" i="1"/>
  <c r="T13" i="1"/>
  <c r="T8" i="1"/>
  <c r="T12" i="1"/>
  <c r="T15" i="1"/>
  <c r="T5" i="1"/>
  <c r="T9" i="1"/>
  <c r="U10" i="1"/>
  <c r="U14" i="1"/>
  <c r="U6" i="1"/>
  <c r="U7" i="1"/>
  <c r="U11" i="1"/>
  <c r="U9" i="1"/>
  <c r="U15" i="1"/>
  <c r="U5" i="1"/>
  <c r="U8" i="1"/>
  <c r="U12" i="1"/>
  <c r="U13" i="1"/>
  <c r="W9" i="1" l="1"/>
  <c r="W11" i="1"/>
  <c r="W14" i="1"/>
  <c r="W7" i="1"/>
  <c r="W10" i="1"/>
  <c r="V15" i="1"/>
  <c r="W5" i="1"/>
  <c r="T16" i="1"/>
  <c r="W13" i="1"/>
  <c r="W12" i="1"/>
  <c r="W8" i="1"/>
  <c r="W6" i="1"/>
  <c r="U16" i="1"/>
  <c r="V16" i="1" l="1"/>
  <c r="V17" i="1" s="1"/>
  <c r="X2" i="1"/>
  <c r="Y2" i="1"/>
  <c r="Y3" i="1"/>
  <c r="Y4" i="1"/>
  <c r="X4" i="1"/>
  <c r="X3" i="1"/>
  <c r="X12" i="1" l="1"/>
  <c r="X6" i="1"/>
  <c r="X13" i="1"/>
  <c r="X11" i="1"/>
  <c r="X5" i="1"/>
  <c r="X10" i="1"/>
  <c r="X8" i="1"/>
  <c r="X14" i="1"/>
  <c r="X7" i="1"/>
  <c r="X9" i="1"/>
  <c r="Y11" i="1"/>
  <c r="Y14" i="1"/>
  <c r="Y9" i="1"/>
  <c r="Y8" i="1"/>
  <c r="Y7" i="1"/>
  <c r="Y13" i="1"/>
  <c r="Y12" i="1"/>
  <c r="Y6" i="1"/>
  <c r="Y5" i="1"/>
  <c r="Y10" i="1"/>
</calcChain>
</file>

<file path=xl/sharedStrings.xml><?xml version="1.0" encoding="utf-8"?>
<sst xmlns="http://schemas.openxmlformats.org/spreadsheetml/2006/main" count="42" uniqueCount="16">
  <si>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</si>
  <si>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</si>
  <si>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</si>
  <si>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</si>
  <si>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</si>
  <si>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</si>
  <si>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</si>
  <si>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</si>
  <si>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</si>
  <si>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</si>
  <si>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</si>
  <si>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</si>
  <si>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Aff</t>
  </si>
  <si>
    <t>n</t>
  </si>
  <si>
    <t>IW</t>
  </si>
  <si>
    <t>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</si>
</sst>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2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workbookViewId="0">
      <selection activeCell="J21" sqref="J21"/>
    </sheetView>
  </sheetViews>
  <sheetFormatPr baseColWidth="10" defaultRowHeight="16" x14ac:dyDescent="0.2"/>
  <cols>
    <col min="1" max="1" width="4.5" customWidth="1"/>
    <col min="2" max="2" width="5.1640625" bestFit="1" customWidth="1"/>
    <col min="3" max="3" width="7.5" customWidth="1"/>
    <col min="4" max="5" width="7.83203125" bestFit="1" customWidth="1"/>
    <col min="7" max="7" width="4.83203125" bestFit="1" customWidth="1"/>
  </cols>
  <sheetData>
    <row r="1" spans="1:25" x14ac:dyDescent="0.2">
      <c r="D1">
        <v>0</v>
      </c>
      <c r="E1">
        <v>1</v>
      </c>
      <c r="G1" t="s">
        <v>12</v>
      </c>
      <c r="H1">
        <v>0</v>
      </c>
      <c r="I1">
        <v>1</v>
      </c>
      <c r="K1" t="s">
        <v>12</v>
      </c>
      <c r="L1">
        <v>0</v>
      </c>
      <c r="M1">
        <v>1</v>
      </c>
      <c r="O1" t="s">
        <v>12</v>
      </c>
      <c r="P1">
        <v>0</v>
      </c>
      <c r="Q1">
        <v>1</v>
      </c>
      <c r="S1" t="s">
        <v>12</v>
      </c>
      <c r="T1">
        <v>0</v>
      </c>
      <c r="U1">
        <v>1</v>
      </c>
      <c r="W1" t="s">
        <v>12</v>
      </c>
      <c r="X1">
        <v>0</v>
      </c>
      <c r="Y1">
        <v>1</v>
      </c>
    </row>
    <row r="2" spans="1:25" x14ac:dyDescent="0.2">
      <c r="G2" t="s">
        <v>13</v>
      </c>
      <c r="H2">
        <f>COUNTIF($G5:$G14,H1)</f>
        <v>1</v>
      </c>
      <c r="I2">
        <f>COUNTIF($G5:$G14,I1)</f>
        <v>9</v>
      </c>
      <c r="K2" t="s">
        <v>13</v>
      </c>
      <c r="L2">
        <f>COUNTIF(K5:K14,L1)</f>
        <v>3</v>
      </c>
      <c r="M2">
        <f>COUNTIF(K5:K14,M1)</f>
        <v>7</v>
      </c>
      <c r="O2" t="s">
        <v>13</v>
      </c>
      <c r="P2">
        <f>COUNTIF(O5:O14,P1)</f>
        <v>4</v>
      </c>
      <c r="Q2">
        <f>COUNTIF(O5:O14,Q1)</f>
        <v>6</v>
      </c>
      <c r="S2" t="s">
        <v>13</v>
      </c>
      <c r="T2">
        <f>COUNTIF(S5:S14,T1)</f>
        <v>5</v>
      </c>
      <c r="U2">
        <f>COUNTIF(S5:S14,U1)</f>
        <v>5</v>
      </c>
      <c r="W2" t="s">
        <v>13</v>
      </c>
      <c r="X2">
        <f>COUNTIF(W5:W14,X1)</f>
        <v>5</v>
      </c>
      <c r="Y2">
        <f>COUNTIF(W5:W14,Y1)</f>
        <v>5</v>
      </c>
    </row>
    <row r="3" spans="1:25" x14ac:dyDescent="0.2">
      <c r="D3">
        <v>2</v>
      </c>
      <c r="E3">
        <v>11</v>
      </c>
      <c r="H3">
        <f>AVERAGEIFS($B5:$B14,$G5:$G14,H1)</f>
        <v>2</v>
      </c>
      <c r="I3">
        <f>AVERAGEIFS($B5:$B14,$G5:$G14,I1)</f>
        <v>23.444444444444443</v>
      </c>
      <c r="L3">
        <f>AVERAGEIFS($B5:$B14,K5:K14,L1)</f>
        <v>8</v>
      </c>
      <c r="M3">
        <f>AVERAGEIFS($B5:$B14,K5:K14,M1)</f>
        <v>27</v>
      </c>
      <c r="P3">
        <f>AVERAGEIFS($B5:$B14,O5:O14,P1)</f>
        <v>10.25</v>
      </c>
      <c r="Q3">
        <f>AVERAGEIFS($B5:$B14,O5:O14,Q1)</f>
        <v>28.666666666666668</v>
      </c>
      <c r="T3">
        <f>AVERAGEIFS($B5:$B14,S5:S14,T1)</f>
        <v>10.8</v>
      </c>
      <c r="U3">
        <f>AVERAGEIFS($B5:$B14,S5:S14,U1)</f>
        <v>31.8</v>
      </c>
      <c r="X3">
        <f>AVERAGEIFS($B5:$B14,W5:W14,X1)</f>
        <v>10.8</v>
      </c>
      <c r="Y3">
        <f>AVERAGEIFS($B5:$B14,W5:W14,Y1)</f>
        <v>31.8</v>
      </c>
    </row>
    <row r="4" spans="1:25" x14ac:dyDescent="0.2">
      <c r="B4" t="s">
        <v>0</v>
      </c>
      <c r="C4" t="s">
        <v>1</v>
      </c>
      <c r="D4">
        <v>36</v>
      </c>
      <c r="E4">
        <v>34</v>
      </c>
      <c r="H4">
        <f>AVERAGEIFS($C5:$C14,$G5:$G14,H1)</f>
        <v>36</v>
      </c>
      <c r="I4">
        <f>AVERAGEIFS($C5:$C14,$G5:$G14,I1)</f>
        <v>16.444444444444443</v>
      </c>
      <c r="L4">
        <f>AVERAGEIFS($C5:$C14,K5:K14,L1)</f>
        <v>33</v>
      </c>
      <c r="M4">
        <f>AVERAGEIFS($C5:$C14,K5:K14,M1)</f>
        <v>12.142857142857142</v>
      </c>
      <c r="P4">
        <f>AVERAGEIFS($C5:$C14,O5:O14,P1)</f>
        <v>30.75</v>
      </c>
      <c r="Q4">
        <f>AVERAGEIFS($C5:$C14,O5:O14,Q1)</f>
        <v>10.166666666666666</v>
      </c>
      <c r="T4">
        <f>AVERAGEIFS($C5:$C14,S5:S14,T1)</f>
        <v>27.6</v>
      </c>
      <c r="U4">
        <f>AVERAGEIFS($C5:$C14,S5:S14,U1)</f>
        <v>9.1999999999999993</v>
      </c>
      <c r="X4">
        <f>AVERAGEIFS($C5:$C14,W5:W14,X1)</f>
        <v>27.6</v>
      </c>
      <c r="Y4">
        <f>AVERAGEIFS($C5:$C14,W5:W14,Y1)</f>
        <v>9.1999999999999993</v>
      </c>
    </row>
    <row r="5" spans="1:25" x14ac:dyDescent="0.2">
      <c r="A5" t="s">
        <v>2</v>
      </c>
      <c r="B5">
        <v>2</v>
      </c>
      <c r="C5">
        <v>36</v>
      </c>
      <c r="D5" s="2">
        <f>(D$3-$B5)*(D$3-$B5)+(D$4-$C5)*(D$4-$C5)</f>
        <v>0</v>
      </c>
      <c r="E5" s="2">
        <f>(E$3-$B5)*(E$3-$B5)+(E$4-$C5)*(E$4-$C5)</f>
        <v>85</v>
      </c>
      <c r="G5" s="2">
        <f>IF(D5&lt;E5,0,1)</f>
        <v>0</v>
      </c>
      <c r="H5" s="2">
        <f>(H$3-$B5)*(H$3-$B5)+(H$4-$C5)*(H$4-$C5)</f>
        <v>0</v>
      </c>
      <c r="I5" s="2">
        <f>(I$3-$B5)*(I$3-$B5)+(I$4-$C5)*(I$4-$C5)</f>
        <v>842.28395061728395</v>
      </c>
      <c r="K5" s="2">
        <f>IF(H5&lt;I5,0,1)</f>
        <v>0</v>
      </c>
      <c r="L5" s="2">
        <f>(L$3-$B5)*(L$3-$B5)+(L$4-$C5)*(L$4-$C5)</f>
        <v>45</v>
      </c>
      <c r="M5" s="2">
        <f>(M$3-$B5)*(M$3-$B5)+(M$4-$C5)*(M$4-$C5)</f>
        <v>1194.1632653061224</v>
      </c>
      <c r="O5" s="2">
        <f>IF(L5&lt;M5,0,1)</f>
        <v>0</v>
      </c>
      <c r="P5" s="2">
        <f>(P$3-$B5)*(P$3-$B5)+(P$4-$C5)*(P$4-$C5)</f>
        <v>95.625</v>
      </c>
      <c r="Q5" s="2">
        <f>(Q$3-$B5)*(Q$3-$B5)+(Q$4-$C5)*(Q$4-$C5)</f>
        <v>1378.4722222222224</v>
      </c>
      <c r="S5" s="2">
        <f>IF(P5&lt;Q5,0,1)</f>
        <v>0</v>
      </c>
      <c r="T5" s="2">
        <f>(T$3-$B5)*(T$3-$B5)+(T$4-$C5)*(T$4-$C5)</f>
        <v>148</v>
      </c>
      <c r="U5" s="2">
        <f>(U$3-$B5)*(U$3-$B5)+(U$4-$C5)*(U$4-$C5)</f>
        <v>1606.2800000000002</v>
      </c>
      <c r="W5" s="2">
        <f>IF(T5&lt;U5,0,1)</f>
        <v>0</v>
      </c>
      <c r="X5" s="2">
        <f>(X$3-$B5)*(X$3-$B5)+(X$4-$C5)*(X$4-$C5)</f>
        <v>148</v>
      </c>
      <c r="Y5" s="2">
        <f>(Y$3-$B5)*(Y$3-$B5)+(Y$4-$C5)*(Y$4-$C5)</f>
        <v>1606.2800000000002</v>
      </c>
    </row>
    <row r="6" spans="1:25" x14ac:dyDescent="0.2">
      <c r="A6" t="s">
        <v>3</v>
      </c>
      <c r="B6">
        <v>11</v>
      </c>
      <c r="C6">
        <v>34</v>
      </c>
      <c r="D6" s="2">
        <f>(D$3-$B6)*(D$3-$B6)+(D$4-$C6)*(D$4-$C6)</f>
        <v>85</v>
      </c>
      <c r="E6" s="2">
        <f t="shared" ref="D6:E14" si="0">(E$3-$B6)*(E$3-$B6)+(E$4-$C6)*(E$4-$C6)</f>
        <v>0</v>
      </c>
      <c r="G6" s="2">
        <f t="shared" ref="G6:G14" si="1">IF(D6&lt;E6,0,1)</f>
        <v>1</v>
      </c>
      <c r="H6" s="2">
        <f t="shared" ref="H6:I14" si="2">(H$3-$B6)*(H$3-$B6)+(H$4-$C6)*(H$4-$C6)</f>
        <v>85</v>
      </c>
      <c r="I6" s="2">
        <f t="shared" si="2"/>
        <v>463.06172839506172</v>
      </c>
      <c r="K6" s="2">
        <f>IF(H6&lt;I6,0,1)</f>
        <v>0</v>
      </c>
      <c r="L6" s="2">
        <f t="shared" ref="L6:M14" si="3">(L$3-$B6)*(L$3-$B6)+(L$4-$C6)*(L$4-$C6)</f>
        <v>10</v>
      </c>
      <c r="M6" s="2">
        <f t="shared" si="3"/>
        <v>733.73469387755108</v>
      </c>
      <c r="O6" s="2">
        <f t="shared" ref="O6:O14" si="4">IF(L6&lt;M6,0,1)</f>
        <v>0</v>
      </c>
      <c r="P6" s="2">
        <f t="shared" ref="P6:Q14" si="5">(P$3-$B6)*(P$3-$B6)+(P$4-$C6)*(P$4-$C6)</f>
        <v>11.125</v>
      </c>
      <c r="Q6" s="2">
        <f t="shared" si="5"/>
        <v>880.13888888888914</v>
      </c>
      <c r="S6" s="2">
        <f t="shared" ref="S6:S14" si="6">IF(P6&lt;Q6,0,1)</f>
        <v>0</v>
      </c>
      <c r="T6" s="2">
        <f t="shared" ref="T6:U14" si="7">(T$3-$B6)*(T$3-$B6)+(T$4-$C6)*(T$4-$C6)</f>
        <v>40.999999999999979</v>
      </c>
      <c r="U6" s="2">
        <f t="shared" si="7"/>
        <v>1047.68</v>
      </c>
      <c r="W6" s="2">
        <f t="shared" ref="W6:W14" si="8">IF(T6&lt;U6,0,1)</f>
        <v>0</v>
      </c>
      <c r="X6" s="2">
        <f t="shared" ref="X6:Y14" si="9">(X$3-$B6)*(X$3-$B6)+(X$4-$C6)*(X$4-$C6)</f>
        <v>40.999999999999979</v>
      </c>
      <c r="Y6" s="2">
        <f t="shared" si="9"/>
        <v>1047.68</v>
      </c>
    </row>
    <row r="7" spans="1:25" x14ac:dyDescent="0.2">
      <c r="A7" t="s">
        <v>4</v>
      </c>
      <c r="B7">
        <v>11</v>
      </c>
      <c r="C7">
        <v>29</v>
      </c>
      <c r="D7" s="2">
        <f t="shared" ref="D7:D9" si="10">(D$3-$B7)*(D$3-$B7)+(D$4-$C7)*(D$4-$C7)</f>
        <v>130</v>
      </c>
      <c r="E7" s="2">
        <f t="shared" si="0"/>
        <v>25</v>
      </c>
      <c r="G7" s="2">
        <f t="shared" si="1"/>
        <v>1</v>
      </c>
      <c r="H7" s="2">
        <f t="shared" si="2"/>
        <v>130</v>
      </c>
      <c r="I7" s="2">
        <f t="shared" si="2"/>
        <v>312.50617283950612</v>
      </c>
      <c r="K7" s="2">
        <f t="shared" ref="K6:K14" si="11">IF(H7&lt;I7,0,1)</f>
        <v>0</v>
      </c>
      <c r="L7" s="2">
        <f t="shared" si="3"/>
        <v>25</v>
      </c>
      <c r="M7" s="2">
        <f t="shared" si="3"/>
        <v>540.16326530612241</v>
      </c>
      <c r="O7" s="2">
        <f t="shared" si="4"/>
        <v>0</v>
      </c>
      <c r="P7" s="2">
        <f t="shared" si="5"/>
        <v>3.625</v>
      </c>
      <c r="Q7" s="2">
        <f t="shared" si="5"/>
        <v>666.80555555555566</v>
      </c>
      <c r="S7" s="2">
        <f t="shared" si="6"/>
        <v>0</v>
      </c>
      <c r="T7" s="2">
        <f t="shared" si="7"/>
        <v>1.9999999999999958</v>
      </c>
      <c r="U7" s="2">
        <f t="shared" si="7"/>
        <v>824.68000000000006</v>
      </c>
      <c r="W7" s="2">
        <f t="shared" si="8"/>
        <v>0</v>
      </c>
      <c r="X7" s="2">
        <f t="shared" si="9"/>
        <v>1.9999999999999958</v>
      </c>
      <c r="Y7" s="2">
        <f t="shared" si="9"/>
        <v>824.68000000000006</v>
      </c>
    </row>
    <row r="8" spans="1:25" x14ac:dyDescent="0.2">
      <c r="A8" t="s">
        <v>5</v>
      </c>
      <c r="B8">
        <v>17</v>
      </c>
      <c r="C8">
        <v>24</v>
      </c>
      <c r="D8" s="2">
        <f t="shared" si="10"/>
        <v>369</v>
      </c>
      <c r="E8" s="2">
        <f t="shared" si="0"/>
        <v>136</v>
      </c>
      <c r="G8" s="2">
        <f t="shared" si="1"/>
        <v>1</v>
      </c>
      <c r="H8" s="2">
        <f t="shared" si="2"/>
        <v>369</v>
      </c>
      <c r="I8" s="2">
        <f t="shared" si="2"/>
        <v>98.617283950617292</v>
      </c>
      <c r="K8" s="2">
        <f t="shared" si="11"/>
        <v>1</v>
      </c>
      <c r="L8" s="2">
        <f t="shared" si="3"/>
        <v>162</v>
      </c>
      <c r="M8" s="2">
        <f t="shared" si="3"/>
        <v>240.59183673469389</v>
      </c>
      <c r="O8" s="2">
        <f t="shared" si="4"/>
        <v>0</v>
      </c>
      <c r="P8" s="2">
        <f t="shared" si="5"/>
        <v>91.125</v>
      </c>
      <c r="Q8" s="2">
        <f t="shared" si="5"/>
        <v>327.47222222222229</v>
      </c>
      <c r="S8" s="2">
        <f t="shared" si="6"/>
        <v>0</v>
      </c>
      <c r="T8" s="2">
        <f t="shared" si="7"/>
        <v>51.4</v>
      </c>
      <c r="U8" s="2">
        <f t="shared" si="7"/>
        <v>438.08000000000004</v>
      </c>
      <c r="W8" s="2">
        <f t="shared" si="8"/>
        <v>0</v>
      </c>
      <c r="X8" s="2">
        <f t="shared" si="9"/>
        <v>51.4</v>
      </c>
      <c r="Y8" s="2">
        <f t="shared" si="9"/>
        <v>438.08000000000004</v>
      </c>
    </row>
    <row r="9" spans="1:25" x14ac:dyDescent="0.2">
      <c r="A9" s="1" t="s">
        <v>6</v>
      </c>
      <c r="B9">
        <v>22</v>
      </c>
      <c r="C9">
        <v>18</v>
      </c>
      <c r="D9" s="2">
        <f t="shared" si="10"/>
        <v>724</v>
      </c>
      <c r="E9" s="2">
        <f t="shared" si="0"/>
        <v>377</v>
      </c>
      <c r="G9" s="2">
        <f t="shared" si="1"/>
        <v>1</v>
      </c>
      <c r="H9" s="2">
        <f t="shared" si="2"/>
        <v>724</v>
      </c>
      <c r="I9" s="2">
        <f t="shared" si="2"/>
        <v>4.5061728395061733</v>
      </c>
      <c r="K9" s="2">
        <f t="shared" si="11"/>
        <v>1</v>
      </c>
      <c r="L9" s="2">
        <f t="shared" si="3"/>
        <v>421</v>
      </c>
      <c r="M9" s="2">
        <f t="shared" si="3"/>
        <v>59.3061224489796</v>
      </c>
      <c r="O9" s="2">
        <f t="shared" si="4"/>
        <v>1</v>
      </c>
      <c r="P9" s="2">
        <f t="shared" si="5"/>
        <v>300.625</v>
      </c>
      <c r="Q9" s="2">
        <f t="shared" si="5"/>
        <v>105.80555555555557</v>
      </c>
      <c r="S9" s="2">
        <f t="shared" si="6"/>
        <v>1</v>
      </c>
      <c r="T9" s="2">
        <f t="shared" si="7"/>
        <v>217.60000000000002</v>
      </c>
      <c r="U9" s="2">
        <f t="shared" si="7"/>
        <v>173.48000000000002</v>
      </c>
      <c r="W9" s="2">
        <f t="shared" si="8"/>
        <v>1</v>
      </c>
      <c r="X9" s="2">
        <f t="shared" si="9"/>
        <v>217.60000000000002</v>
      </c>
      <c r="Y9" s="2">
        <f t="shared" si="9"/>
        <v>173.48000000000002</v>
      </c>
    </row>
    <row r="10" spans="1:25" x14ac:dyDescent="0.2">
      <c r="A10" s="1" t="s">
        <v>7</v>
      </c>
      <c r="B10">
        <v>13</v>
      </c>
      <c r="C10">
        <v>15</v>
      </c>
      <c r="D10" s="2">
        <f t="shared" si="0"/>
        <v>562</v>
      </c>
      <c r="E10" s="2">
        <f t="shared" si="0"/>
        <v>365</v>
      </c>
      <c r="G10" s="2">
        <f t="shared" si="1"/>
        <v>1</v>
      </c>
      <c r="H10" s="2">
        <f t="shared" si="2"/>
        <v>562</v>
      </c>
      <c r="I10" s="2">
        <f t="shared" si="2"/>
        <v>111.17283950617281</v>
      </c>
      <c r="K10" s="2">
        <f t="shared" si="11"/>
        <v>1</v>
      </c>
      <c r="L10" s="2">
        <f t="shared" si="3"/>
        <v>349</v>
      </c>
      <c r="M10" s="2">
        <f t="shared" si="3"/>
        <v>204.16326530612244</v>
      </c>
      <c r="O10" s="2">
        <f t="shared" si="4"/>
        <v>1</v>
      </c>
      <c r="P10" s="2">
        <f t="shared" si="5"/>
        <v>255.625</v>
      </c>
      <c r="Q10" s="2">
        <f t="shared" si="5"/>
        <v>268.8055555555556</v>
      </c>
      <c r="S10" s="2">
        <f t="shared" si="6"/>
        <v>0</v>
      </c>
      <c r="T10" s="2">
        <f t="shared" si="7"/>
        <v>163.60000000000005</v>
      </c>
      <c r="U10" s="2">
        <f t="shared" si="7"/>
        <v>387.08000000000004</v>
      </c>
      <c r="W10" s="2">
        <f t="shared" si="8"/>
        <v>0</v>
      </c>
      <c r="X10" s="2">
        <f t="shared" si="9"/>
        <v>163.60000000000005</v>
      </c>
      <c r="Y10" s="2">
        <f t="shared" si="9"/>
        <v>387.08000000000004</v>
      </c>
    </row>
    <row r="11" spans="1:25" x14ac:dyDescent="0.2">
      <c r="A11" s="1" t="s">
        <v>8</v>
      </c>
      <c r="B11">
        <v>21</v>
      </c>
      <c r="C11">
        <v>9</v>
      </c>
      <c r="D11" s="2">
        <f t="shared" si="0"/>
        <v>1090</v>
      </c>
      <c r="E11" s="2">
        <f t="shared" si="0"/>
        <v>725</v>
      </c>
      <c r="G11" s="2">
        <f t="shared" si="1"/>
        <v>1</v>
      </c>
      <c r="H11" s="2">
        <f t="shared" si="2"/>
        <v>1090</v>
      </c>
      <c r="I11" s="2">
        <f t="shared" si="2"/>
        <v>61.395061728395035</v>
      </c>
      <c r="K11" s="2">
        <f t="shared" si="11"/>
        <v>1</v>
      </c>
      <c r="L11" s="2">
        <f t="shared" si="3"/>
        <v>745</v>
      </c>
      <c r="M11" s="2">
        <f t="shared" si="3"/>
        <v>45.877551020408163</v>
      </c>
      <c r="O11" s="2">
        <f t="shared" si="4"/>
        <v>1</v>
      </c>
      <c r="P11" s="2">
        <f t="shared" si="5"/>
        <v>588.625</v>
      </c>
      <c r="Q11" s="2">
        <f t="shared" si="5"/>
        <v>60.1388888888889</v>
      </c>
      <c r="S11" s="2">
        <f t="shared" si="6"/>
        <v>1</v>
      </c>
      <c r="T11" s="2">
        <f t="shared" si="7"/>
        <v>450</v>
      </c>
      <c r="U11" s="2">
        <f t="shared" si="7"/>
        <v>116.68000000000002</v>
      </c>
      <c r="W11" s="2">
        <f t="shared" si="8"/>
        <v>1</v>
      </c>
      <c r="X11" s="2">
        <f t="shared" si="9"/>
        <v>450</v>
      </c>
      <c r="Y11" s="2">
        <f t="shared" si="9"/>
        <v>116.68000000000002</v>
      </c>
    </row>
    <row r="12" spans="1:25" x14ac:dyDescent="0.2">
      <c r="A12" s="1" t="s">
        <v>9</v>
      </c>
      <c r="B12">
        <v>35</v>
      </c>
      <c r="C12">
        <v>8</v>
      </c>
      <c r="D12" s="2">
        <f t="shared" si="0"/>
        <v>1873</v>
      </c>
      <c r="E12" s="2">
        <f t="shared" si="0"/>
        <v>1252</v>
      </c>
      <c r="G12" s="2">
        <f t="shared" si="1"/>
        <v>1</v>
      </c>
      <c r="H12" s="2">
        <f t="shared" si="2"/>
        <v>1873</v>
      </c>
      <c r="I12" s="2">
        <f t="shared" si="2"/>
        <v>204.83950617283949</v>
      </c>
      <c r="K12" s="2">
        <f t="shared" si="11"/>
        <v>1</v>
      </c>
      <c r="L12" s="2">
        <f t="shared" si="3"/>
        <v>1354</v>
      </c>
      <c r="M12" s="2">
        <f t="shared" si="3"/>
        <v>81.16326530612244</v>
      </c>
      <c r="O12" s="2">
        <f t="shared" si="4"/>
        <v>1</v>
      </c>
      <c r="P12" s="2">
        <f t="shared" si="5"/>
        <v>1130.125</v>
      </c>
      <c r="Q12" s="2">
        <f t="shared" si="5"/>
        <v>44.805555555555536</v>
      </c>
      <c r="S12" s="2">
        <f t="shared" si="6"/>
        <v>1</v>
      </c>
      <c r="T12" s="2">
        <f t="shared" si="7"/>
        <v>969.80000000000007</v>
      </c>
      <c r="U12" s="2">
        <f t="shared" si="7"/>
        <v>11.679999999999993</v>
      </c>
      <c r="W12" s="2">
        <f t="shared" si="8"/>
        <v>1</v>
      </c>
      <c r="X12" s="2">
        <f t="shared" si="9"/>
        <v>969.80000000000007</v>
      </c>
      <c r="Y12" s="2">
        <f t="shared" si="9"/>
        <v>11.679999999999993</v>
      </c>
    </row>
    <row r="13" spans="1:25" x14ac:dyDescent="0.2">
      <c r="A13" s="1" t="s">
        <v>10</v>
      </c>
      <c r="B13">
        <v>44</v>
      </c>
      <c r="C13">
        <v>7</v>
      </c>
      <c r="D13" s="2">
        <f t="shared" si="0"/>
        <v>2605</v>
      </c>
      <c r="E13" s="2">
        <f t="shared" si="0"/>
        <v>1818</v>
      </c>
      <c r="G13" s="2">
        <f t="shared" si="1"/>
        <v>1</v>
      </c>
      <c r="H13" s="2">
        <f t="shared" si="2"/>
        <v>2605</v>
      </c>
      <c r="I13" s="2">
        <f t="shared" si="2"/>
        <v>511.72839506172846</v>
      </c>
      <c r="K13" s="2">
        <f t="shared" si="11"/>
        <v>1</v>
      </c>
      <c r="L13" s="2">
        <f t="shared" si="3"/>
        <v>1972</v>
      </c>
      <c r="M13" s="2">
        <f t="shared" si="3"/>
        <v>315.44897959183675</v>
      </c>
      <c r="O13" s="2">
        <f t="shared" si="4"/>
        <v>1</v>
      </c>
      <c r="P13" s="2">
        <f t="shared" si="5"/>
        <v>1703.125</v>
      </c>
      <c r="Q13" s="2">
        <f t="shared" si="5"/>
        <v>245.13888888888886</v>
      </c>
      <c r="S13" s="2">
        <f t="shared" si="6"/>
        <v>1</v>
      </c>
      <c r="T13" s="2">
        <f t="shared" si="7"/>
        <v>1526.6000000000004</v>
      </c>
      <c r="U13" s="2">
        <f t="shared" si="7"/>
        <v>153.67999999999998</v>
      </c>
      <c r="W13" s="2">
        <f t="shared" si="8"/>
        <v>1</v>
      </c>
      <c r="X13" s="2">
        <f t="shared" si="9"/>
        <v>1526.6000000000004</v>
      </c>
      <c r="Y13" s="2">
        <f t="shared" si="9"/>
        <v>153.67999999999998</v>
      </c>
    </row>
    <row r="14" spans="1:25" x14ac:dyDescent="0.2">
      <c r="A14" s="1" t="s">
        <v>11</v>
      </c>
      <c r="B14">
        <v>37</v>
      </c>
      <c r="C14">
        <v>4</v>
      </c>
      <c r="D14" s="2">
        <f t="shared" si="0"/>
        <v>2249</v>
      </c>
      <c r="E14" s="2">
        <f t="shared" si="0"/>
        <v>1576</v>
      </c>
      <c r="G14" s="2">
        <f t="shared" si="1"/>
        <v>1</v>
      </c>
      <c r="H14" s="2">
        <f t="shared" si="2"/>
        <v>2249</v>
      </c>
      <c r="I14" s="2">
        <f t="shared" si="2"/>
        <v>338.61728395061726</v>
      </c>
      <c r="K14" s="2">
        <f t="shared" si="11"/>
        <v>1</v>
      </c>
      <c r="L14" s="2">
        <f t="shared" si="3"/>
        <v>1682</v>
      </c>
      <c r="M14" s="2">
        <f t="shared" si="3"/>
        <v>166.30612244897958</v>
      </c>
      <c r="O14" s="2">
        <f t="shared" si="4"/>
        <v>1</v>
      </c>
      <c r="P14" s="2">
        <f t="shared" si="5"/>
        <v>1431.125</v>
      </c>
      <c r="Q14" s="2">
        <f t="shared" si="5"/>
        <v>107.4722222222222</v>
      </c>
      <c r="S14" s="2">
        <f t="shared" si="6"/>
        <v>1</v>
      </c>
      <c r="T14" s="2">
        <f t="shared" si="7"/>
        <v>1243.4000000000001</v>
      </c>
      <c r="U14" s="2">
        <f t="shared" si="7"/>
        <v>54.079999999999984</v>
      </c>
      <c r="W14" s="2">
        <f t="shared" si="8"/>
        <v>1</v>
      </c>
      <c r="X14" s="2">
        <f t="shared" si="9"/>
        <v>1243.4000000000001</v>
      </c>
      <c r="Y14" s="2">
        <f t="shared" si="9"/>
        <v>54.079999999999984</v>
      </c>
    </row>
    <row r="15" spans="1:25" x14ac:dyDescent="0.2">
      <c r="B15">
        <f>AVERAGE(B5:B14)</f>
        <v>21.3</v>
      </c>
      <c r="C15">
        <f>AVERAGE(C5:C14)</f>
        <v>18.399999999999999</v>
      </c>
      <c r="G15" t="s">
        <v>15</v>
      </c>
      <c r="H15" s="2">
        <f>(H$3-$B15)*(H$3-$B15)+(H$4-$C15)*(H$4-$C15)</f>
        <v>682.25</v>
      </c>
      <c r="I15" s="2">
        <f>(I$3-$B15)*(I$3-$B15)+(I$4-$C15)*(I$4-$C15)</f>
        <v>8.4228395061728296</v>
      </c>
      <c r="J15">
        <f>H2*H15+I2*I15</f>
        <v>758.05555555555543</v>
      </c>
      <c r="K15" t="s">
        <v>15</v>
      </c>
      <c r="L15" s="2">
        <f>(L$3-$B15)*(L$3-$B15)+(L$4-$C15)*(L$4-$C15)</f>
        <v>390.05000000000007</v>
      </c>
      <c r="M15" s="2">
        <f>(M$3-$B15)*(M$3-$B15)+(M$4-$C15)*(M$4-$C15)</f>
        <v>71.641836734693868</v>
      </c>
      <c r="N15">
        <f>L2*L15+M2*M15</f>
        <v>1671.6428571428571</v>
      </c>
      <c r="O15" t="s">
        <v>15</v>
      </c>
      <c r="P15" s="2">
        <f>(P$3-$B15)*(P$3-$B15)+(P$4-$C15)*(P$4-$C15)</f>
        <v>274.62500000000006</v>
      </c>
      <c r="Q15" s="2">
        <f>(Q$3-$B15)*(Q$3-$B15)+(Q$4-$C15)*(Q$4-$C15)</f>
        <v>122.05555555555554</v>
      </c>
      <c r="R15">
        <f>P2*P15+Q2*Q15</f>
        <v>1830.8333333333335</v>
      </c>
      <c r="S15" t="s">
        <v>15</v>
      </c>
      <c r="T15" s="2">
        <f>(T$3-$B15)*(T$3-$B15)+(T$4-$C15)*(T$4-$C15)</f>
        <v>194.89000000000004</v>
      </c>
      <c r="U15" s="2">
        <f>(U$3-$B15)*(U$3-$B15)+(U$4-$C15)*(U$4-$C15)</f>
        <v>194.89</v>
      </c>
      <c r="V15">
        <f>T2*T15+U2*U15</f>
        <v>1948.9</v>
      </c>
    </row>
    <row r="16" spans="1:25" x14ac:dyDescent="0.2">
      <c r="D16" s="2"/>
      <c r="G16" t="s">
        <v>14</v>
      </c>
      <c r="H16" s="2">
        <f>SUMIFS(H5:H14,G5:G14,H1)</f>
        <v>0</v>
      </c>
      <c r="I16" s="2">
        <f>SUMIFS(I5:I14,G5:G14,I1)</f>
        <v>2106.4444444444443</v>
      </c>
      <c r="J16" s="2">
        <f>H16+I16</f>
        <v>2106.4444444444443</v>
      </c>
      <c r="K16" t="s">
        <v>14</v>
      </c>
      <c r="L16" s="2">
        <f>SUMIFS(L5:L14,K5:K14,L1)</f>
        <v>80</v>
      </c>
      <c r="M16" s="2">
        <f>SUMIFS(M5:M14,K5:K14,M1)</f>
        <v>1112.8571428571429</v>
      </c>
      <c r="N16" s="2">
        <f>L16+M16</f>
        <v>1192.8571428571429</v>
      </c>
      <c r="O16" t="s">
        <v>14</v>
      </c>
      <c r="P16" s="2">
        <f>SUMIFS(P5:P14,O5:O14,P1)</f>
        <v>201.5</v>
      </c>
      <c r="Q16" s="2">
        <f>SUMIFS(Q5:Q14,O5:O14,Q1)</f>
        <v>832.16666666666674</v>
      </c>
      <c r="R16" s="2">
        <f>P16+Q16</f>
        <v>1033.6666666666667</v>
      </c>
      <c r="S16" t="s">
        <v>14</v>
      </c>
      <c r="T16" s="2">
        <f>SUMIFS(T5:T14,S5:S14,T1)</f>
        <v>406</v>
      </c>
      <c r="U16" s="2">
        <f>SUMIFS(U5:U14,S5:S14,U1)</f>
        <v>509.59999999999997</v>
      </c>
      <c r="V16" s="2">
        <f>T16+U16</f>
        <v>915.59999999999991</v>
      </c>
    </row>
    <row r="17" spans="1:22" x14ac:dyDescent="0.2">
      <c r="J17" s="2">
        <f>J16+J15</f>
        <v>2864.5</v>
      </c>
      <c r="N17" s="2">
        <f>N16+N15</f>
        <v>2864.5</v>
      </c>
      <c r="R17" s="2">
        <f>R16+R15</f>
        <v>2864.5</v>
      </c>
      <c r="V17" s="2">
        <f>V16+V15</f>
        <v>2864.5</v>
      </c>
    </row>
    <row r="19" spans="1:22" x14ac:dyDescent="0.2">
      <c r="A19" s="4"/>
      <c r="C19">
        <f>SUM(C6:C14)</f>
        <v>148</v>
      </c>
    </row>
    <row r="20" spans="1:22" x14ac:dyDescent="0.2">
      <c r="A20" s="4"/>
      <c r="I20" s="2">
        <f>SUM(I6:I14)</f>
        <v>2106.4444444444443</v>
      </c>
    </row>
    <row r="21" spans="1:22" x14ac:dyDescent="0.2">
      <c r="A21" s="3"/>
    </row>
    <row r="22" spans="1:22" x14ac:dyDescent="0.2">
      <c r="A22" s="3"/>
    </row>
    <row r="28" spans="1:22" s="4" customFormat="1" x14ac:dyDescent="0.2"/>
    <row r="52" s="4" customFormat="1" x14ac:dyDescent="0.2"/>
    <row r="75" s="4" customFormat="1" x14ac:dyDescent="0.2"/>
    <row r="77" s="4" customFormat="1" x14ac:dyDescent="0.2"/>
    <row r="81" s="4" customFormat="1" x14ac:dyDescent="0.2"/>
    <row r="82" s="4" customFormat="1" x14ac:dyDescent="0.2"/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6"/>
  <sheetViews>
    <sheetView workbookViewId="0">
      <selection activeCell="D24" sqref="D24"/>
    </sheetView>
  </sheetViews>
  <sheetFormatPr baseColWidth="10" defaultRowHeight="16" x14ac:dyDescent="0.2"/>
  <sheetData>
    <row r="3" spans="1:4" x14ac:dyDescent="0.2">
      <c r="D3">
        <f>AVERAGE(B5:B14)</f>
        <v>21.3</v>
      </c>
    </row>
    <row r="4" spans="1:4" x14ac:dyDescent="0.2">
      <c r="B4" t="s">
        <v>0</v>
      </c>
      <c r="C4" t="s">
        <v>1</v>
      </c>
      <c r="D4">
        <f>AVERAGE(C5:C14)</f>
        <v>18.399999999999999</v>
      </c>
    </row>
    <row r="5" spans="1:4" x14ac:dyDescent="0.2">
      <c r="A5" t="s">
        <v>2</v>
      </c>
      <c r="B5">
        <v>2</v>
      </c>
      <c r="C5">
        <v>36</v>
      </c>
      <c r="D5" s="2">
        <f>(D$3-$B5)*(D$3-$B5)+(D$4-$C5)*(D$4-$C5)</f>
        <v>682.25</v>
      </c>
    </row>
    <row r="6" spans="1:4" x14ac:dyDescent="0.2">
      <c r="A6" t="s">
        <v>3</v>
      </c>
      <c r="B6">
        <v>11</v>
      </c>
      <c r="C6">
        <v>34</v>
      </c>
      <c r="D6" s="2">
        <f>(D$3-$B6)*(D$3-$B6)+(D$4-$C6)*(D$4-$C6)</f>
        <v>349.45000000000005</v>
      </c>
    </row>
    <row r="7" spans="1:4" x14ac:dyDescent="0.2">
      <c r="A7" t="s">
        <v>4</v>
      </c>
      <c r="B7">
        <v>11</v>
      </c>
      <c r="C7">
        <v>29</v>
      </c>
      <c r="D7" s="2">
        <f t="shared" ref="D7:D14" si="0">(D$3-$B7)*(D$3-$B7)+(D$4-$C7)*(D$4-$C7)</f>
        <v>218.45000000000005</v>
      </c>
    </row>
    <row r="8" spans="1:4" x14ac:dyDescent="0.2">
      <c r="A8" t="s">
        <v>5</v>
      </c>
      <c r="B8">
        <v>17</v>
      </c>
      <c r="C8">
        <v>24</v>
      </c>
      <c r="D8" s="2">
        <f t="shared" si="0"/>
        <v>49.850000000000023</v>
      </c>
    </row>
    <row r="9" spans="1:4" x14ac:dyDescent="0.2">
      <c r="A9" s="1" t="s">
        <v>6</v>
      </c>
      <c r="B9">
        <v>22</v>
      </c>
      <c r="C9">
        <v>18</v>
      </c>
      <c r="D9" s="2">
        <f t="shared" si="0"/>
        <v>0.64999999999999791</v>
      </c>
    </row>
    <row r="10" spans="1:4" x14ac:dyDescent="0.2">
      <c r="A10" s="1" t="s">
        <v>7</v>
      </c>
      <c r="B10">
        <v>13</v>
      </c>
      <c r="C10">
        <v>15</v>
      </c>
      <c r="D10" s="2">
        <f t="shared" si="0"/>
        <v>80.45</v>
      </c>
    </row>
    <row r="11" spans="1:4" x14ac:dyDescent="0.2">
      <c r="A11" s="1" t="s">
        <v>8</v>
      </c>
      <c r="B11">
        <v>21</v>
      </c>
      <c r="C11">
        <v>9</v>
      </c>
      <c r="D11" s="2">
        <f t="shared" si="0"/>
        <v>88.449999999999974</v>
      </c>
    </row>
    <row r="12" spans="1:4" x14ac:dyDescent="0.2">
      <c r="A12" s="1" t="s">
        <v>9</v>
      </c>
      <c r="B12">
        <v>35</v>
      </c>
      <c r="C12">
        <v>8</v>
      </c>
      <c r="D12" s="2">
        <f t="shared" si="0"/>
        <v>295.84999999999991</v>
      </c>
    </row>
    <row r="13" spans="1:4" x14ac:dyDescent="0.2">
      <c r="A13" s="1" t="s">
        <v>10</v>
      </c>
      <c r="B13">
        <v>44</v>
      </c>
      <c r="C13">
        <v>7</v>
      </c>
      <c r="D13" s="2">
        <f t="shared" si="0"/>
        <v>645.25</v>
      </c>
    </row>
    <row r="14" spans="1:4" x14ac:dyDescent="0.2">
      <c r="A14" s="1" t="s">
        <v>11</v>
      </c>
      <c r="B14">
        <v>37</v>
      </c>
      <c r="C14">
        <v>4</v>
      </c>
      <c r="D14" s="2">
        <f t="shared" si="0"/>
        <v>453.84999999999991</v>
      </c>
    </row>
    <row r="16" spans="1:4" x14ac:dyDescent="0.2">
      <c r="D16" s="2">
        <f>SUM(D5:D14)</f>
        <v>2864.5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</dc:creator>
  <cp:lastModifiedBy>Microsoft Office User</cp:lastModifiedBy>
  <dcterms:created xsi:type="dcterms:W3CDTF">2014-11-09T07:52:41Z</dcterms:created>
  <dcterms:modified xsi:type="dcterms:W3CDTF">2021-11-19T17:10:25Z</dcterms:modified>
</cp:coreProperties>
</file>