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chronobio-client\Documents\"/>
    </mc:Choice>
  </mc:AlternateContent>
  <xr:revisionPtr revIDLastSave="0" documentId="13_ncr:1_{850B4557-68BA-4630-88BF-3AB3D65983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ion soupe théorique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" i="1" l="1"/>
  <c r="AO89" i="1"/>
  <c r="AO82" i="1"/>
  <c r="AO85" i="1" s="1"/>
  <c r="AP92" i="1" s="1"/>
  <c r="W5" i="1"/>
  <c r="AN58" i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43" i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28" i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O175" i="1"/>
  <c r="M175" i="1"/>
  <c r="K175" i="1"/>
  <c r="I175" i="1"/>
  <c r="G175" i="1"/>
  <c r="E175" i="1"/>
  <c r="I174" i="1"/>
  <c r="G174" i="1"/>
  <c r="E174" i="1"/>
  <c r="K174" i="1" s="1"/>
  <c r="O173" i="1"/>
  <c r="M173" i="1"/>
  <c r="G173" i="1"/>
  <c r="E173" i="1"/>
  <c r="O172" i="1"/>
  <c r="M172" i="1"/>
  <c r="K172" i="1"/>
  <c r="I172" i="1"/>
  <c r="G172" i="1"/>
  <c r="E172" i="1"/>
  <c r="O171" i="1"/>
  <c r="I171" i="1"/>
  <c r="G171" i="1"/>
  <c r="E171" i="1"/>
  <c r="M171" i="1" s="1"/>
  <c r="K170" i="1"/>
  <c r="I170" i="1"/>
  <c r="G170" i="1"/>
  <c r="E170" i="1"/>
  <c r="M169" i="1"/>
  <c r="G169" i="1"/>
  <c r="E169" i="1"/>
  <c r="O169" i="1" s="1"/>
  <c r="O168" i="1"/>
  <c r="M168" i="1"/>
  <c r="K168" i="1"/>
  <c r="I168" i="1"/>
  <c r="G168" i="1"/>
  <c r="E168" i="1"/>
  <c r="O167" i="1"/>
  <c r="M167" i="1"/>
  <c r="K167" i="1"/>
  <c r="I167" i="1"/>
  <c r="G167" i="1"/>
  <c r="E167" i="1"/>
  <c r="I166" i="1"/>
  <c r="G166" i="1"/>
  <c r="E166" i="1"/>
  <c r="K166" i="1" s="1"/>
  <c r="O165" i="1"/>
  <c r="M165" i="1"/>
  <c r="G165" i="1"/>
  <c r="E165" i="1"/>
  <c r="O164" i="1"/>
  <c r="M164" i="1"/>
  <c r="K164" i="1"/>
  <c r="I164" i="1"/>
  <c r="E164" i="1"/>
  <c r="G164" i="1" s="1"/>
  <c r="O163" i="1"/>
  <c r="M163" i="1"/>
  <c r="G163" i="1"/>
  <c r="E163" i="1"/>
  <c r="K163" i="1" s="1"/>
  <c r="G162" i="1"/>
  <c r="E162" i="1"/>
  <c r="G161" i="1"/>
  <c r="E161" i="1"/>
  <c r="O161" i="1" s="1"/>
  <c r="O160" i="1"/>
  <c r="M160" i="1"/>
  <c r="K160" i="1"/>
  <c r="I160" i="1"/>
  <c r="E160" i="1"/>
  <c r="G160" i="1" s="1"/>
  <c r="M159" i="1"/>
  <c r="E159" i="1"/>
  <c r="K159" i="1" s="1"/>
  <c r="E158" i="1"/>
  <c r="E157" i="1"/>
  <c r="O156" i="1"/>
  <c r="M156" i="1"/>
  <c r="K156" i="1"/>
  <c r="I156" i="1"/>
  <c r="E156" i="1"/>
  <c r="G156" i="1" s="1"/>
  <c r="O155" i="1"/>
  <c r="M155" i="1"/>
  <c r="K155" i="1"/>
  <c r="I155" i="1"/>
  <c r="E155" i="1"/>
  <c r="G155" i="1" s="1"/>
  <c r="K154" i="1"/>
  <c r="E154" i="1"/>
  <c r="O153" i="1"/>
  <c r="M153" i="1"/>
  <c r="E153" i="1"/>
  <c r="O152" i="1"/>
  <c r="M152" i="1"/>
  <c r="K152" i="1"/>
  <c r="I152" i="1"/>
  <c r="E152" i="1"/>
  <c r="G152" i="1" s="1"/>
  <c r="O151" i="1"/>
  <c r="I151" i="1"/>
  <c r="G151" i="1"/>
  <c r="E151" i="1"/>
  <c r="M151" i="1" s="1"/>
  <c r="K150" i="1"/>
  <c r="I150" i="1"/>
  <c r="G150" i="1"/>
  <c r="E150" i="1"/>
  <c r="M149" i="1"/>
  <c r="G149" i="1"/>
  <c r="E149" i="1"/>
  <c r="O149" i="1" s="1"/>
  <c r="O148" i="1"/>
  <c r="M148" i="1"/>
  <c r="K148" i="1"/>
  <c r="I148" i="1"/>
  <c r="E148" i="1"/>
  <c r="G148" i="1" s="1"/>
  <c r="O147" i="1"/>
  <c r="G147" i="1"/>
  <c r="E147" i="1"/>
  <c r="M147" i="1" s="1"/>
  <c r="G146" i="1"/>
  <c r="E146" i="1"/>
  <c r="K146" i="1" s="1"/>
  <c r="G145" i="1"/>
  <c r="E145" i="1"/>
  <c r="O144" i="1"/>
  <c r="M144" i="1"/>
  <c r="K144" i="1"/>
  <c r="I144" i="1"/>
  <c r="E144" i="1"/>
  <c r="G144" i="1" s="1"/>
  <c r="E143" i="1"/>
  <c r="O143" i="1" s="1"/>
  <c r="E142" i="1"/>
  <c r="E141" i="1"/>
  <c r="O140" i="1"/>
  <c r="M140" i="1"/>
  <c r="K140" i="1"/>
  <c r="I140" i="1"/>
  <c r="E140" i="1"/>
  <c r="G140" i="1" s="1"/>
  <c r="K139" i="1"/>
  <c r="E139" i="1"/>
  <c r="I139" i="1" s="1"/>
  <c r="K138" i="1"/>
  <c r="I138" i="1"/>
  <c r="E138" i="1"/>
  <c r="O137" i="1"/>
  <c r="E137" i="1"/>
  <c r="O136" i="1"/>
  <c r="M136" i="1"/>
  <c r="K136" i="1"/>
  <c r="I136" i="1"/>
  <c r="E136" i="1"/>
  <c r="G136" i="1" s="1"/>
  <c r="O135" i="1"/>
  <c r="M135" i="1"/>
  <c r="K135" i="1"/>
  <c r="I135" i="1"/>
  <c r="G135" i="1"/>
  <c r="E135" i="1"/>
  <c r="I134" i="1"/>
  <c r="G134" i="1"/>
  <c r="E134" i="1"/>
  <c r="K134" i="1" s="1"/>
  <c r="O133" i="1"/>
  <c r="M133" i="1"/>
  <c r="G133" i="1"/>
  <c r="E133" i="1"/>
  <c r="O132" i="1"/>
  <c r="M132" i="1"/>
  <c r="K132" i="1"/>
  <c r="I132" i="1"/>
  <c r="E132" i="1"/>
  <c r="G132" i="1" s="1"/>
  <c r="O131" i="1"/>
  <c r="M131" i="1"/>
  <c r="G131" i="1"/>
  <c r="E131" i="1"/>
  <c r="K131" i="1" s="1"/>
  <c r="G130" i="1"/>
  <c r="E130" i="1"/>
  <c r="G129" i="1"/>
  <c r="E129" i="1"/>
  <c r="O129" i="1" s="1"/>
  <c r="O128" i="1"/>
  <c r="M128" i="1"/>
  <c r="K128" i="1"/>
  <c r="I128" i="1"/>
  <c r="E128" i="1"/>
  <c r="G128" i="1" s="1"/>
  <c r="M127" i="1"/>
  <c r="E127" i="1"/>
  <c r="K127" i="1" s="1"/>
  <c r="E126" i="1"/>
  <c r="E125" i="1"/>
  <c r="O124" i="1"/>
  <c r="M124" i="1"/>
  <c r="K124" i="1"/>
  <c r="I124" i="1"/>
  <c r="E124" i="1"/>
  <c r="G124" i="1" s="1"/>
  <c r="O123" i="1"/>
  <c r="M123" i="1"/>
  <c r="K123" i="1"/>
  <c r="I123" i="1"/>
  <c r="E123" i="1"/>
  <c r="G123" i="1" s="1"/>
  <c r="K122" i="1"/>
  <c r="E122" i="1"/>
  <c r="O121" i="1"/>
  <c r="M121" i="1"/>
  <c r="E121" i="1"/>
  <c r="O120" i="1"/>
  <c r="M120" i="1"/>
  <c r="K120" i="1"/>
  <c r="I120" i="1"/>
  <c r="E120" i="1"/>
  <c r="G120" i="1" s="1"/>
  <c r="O119" i="1"/>
  <c r="I119" i="1"/>
  <c r="G119" i="1"/>
  <c r="E119" i="1"/>
  <c r="M119" i="1" s="1"/>
  <c r="K118" i="1"/>
  <c r="I118" i="1"/>
  <c r="G118" i="1"/>
  <c r="E118" i="1"/>
  <c r="M117" i="1"/>
  <c r="G117" i="1"/>
  <c r="E117" i="1"/>
  <c r="O117" i="1" s="1"/>
  <c r="O116" i="1"/>
  <c r="M116" i="1"/>
  <c r="K116" i="1"/>
  <c r="I116" i="1"/>
  <c r="E116" i="1"/>
  <c r="G116" i="1" s="1"/>
  <c r="O115" i="1"/>
  <c r="G115" i="1"/>
  <c r="E115" i="1"/>
  <c r="M115" i="1" s="1"/>
  <c r="G114" i="1"/>
  <c r="E114" i="1"/>
  <c r="K114" i="1" s="1"/>
  <c r="G113" i="1"/>
  <c r="E113" i="1"/>
  <c r="O112" i="1"/>
  <c r="M112" i="1"/>
  <c r="K112" i="1"/>
  <c r="I112" i="1"/>
  <c r="E112" i="1"/>
  <c r="G112" i="1" s="1"/>
  <c r="E111" i="1"/>
  <c r="O111" i="1" s="1"/>
  <c r="E110" i="1"/>
  <c r="E109" i="1"/>
  <c r="O108" i="1"/>
  <c r="M108" i="1"/>
  <c r="K108" i="1"/>
  <c r="I108" i="1"/>
  <c r="E108" i="1"/>
  <c r="G108" i="1" s="1"/>
  <c r="K107" i="1"/>
  <c r="E107" i="1"/>
  <c r="I107" i="1" s="1"/>
  <c r="K106" i="1"/>
  <c r="I106" i="1"/>
  <c r="E106" i="1"/>
  <c r="O105" i="1"/>
  <c r="E105" i="1"/>
  <c r="O104" i="1"/>
  <c r="M104" i="1"/>
  <c r="K104" i="1"/>
  <c r="I104" i="1"/>
  <c r="E104" i="1"/>
  <c r="G104" i="1" s="1"/>
  <c r="O103" i="1"/>
  <c r="M103" i="1"/>
  <c r="K103" i="1"/>
  <c r="I103" i="1"/>
  <c r="G103" i="1"/>
  <c r="E103" i="1"/>
  <c r="I102" i="1"/>
  <c r="G102" i="1"/>
  <c r="E102" i="1"/>
  <c r="K102" i="1" s="1"/>
  <c r="O101" i="1"/>
  <c r="M101" i="1"/>
  <c r="G101" i="1"/>
  <c r="E101" i="1"/>
  <c r="O100" i="1"/>
  <c r="M100" i="1"/>
  <c r="K100" i="1"/>
  <c r="I100" i="1"/>
  <c r="E100" i="1"/>
  <c r="G100" i="1" s="1"/>
  <c r="O99" i="1"/>
  <c r="M99" i="1"/>
  <c r="G99" i="1"/>
  <c r="E99" i="1"/>
  <c r="K99" i="1" s="1"/>
  <c r="G98" i="1"/>
  <c r="E98" i="1"/>
  <c r="G97" i="1"/>
  <c r="E97" i="1"/>
  <c r="O97" i="1" s="1"/>
  <c r="O96" i="1"/>
  <c r="M96" i="1"/>
  <c r="K96" i="1"/>
  <c r="I96" i="1"/>
  <c r="E96" i="1"/>
  <c r="G96" i="1" s="1"/>
  <c r="M95" i="1"/>
  <c r="E95" i="1"/>
  <c r="K95" i="1" s="1"/>
  <c r="E94" i="1"/>
  <c r="M93" i="1"/>
  <c r="K93" i="1"/>
  <c r="I93" i="1"/>
  <c r="E93" i="1"/>
  <c r="O93" i="1" s="1"/>
  <c r="O92" i="1"/>
  <c r="E92" i="1"/>
  <c r="O91" i="1"/>
  <c r="M91" i="1"/>
  <c r="E91" i="1"/>
  <c r="O90" i="1"/>
  <c r="M90" i="1"/>
  <c r="G90" i="1"/>
  <c r="E90" i="1"/>
  <c r="O89" i="1"/>
  <c r="M89" i="1"/>
  <c r="K89" i="1"/>
  <c r="I89" i="1"/>
  <c r="E89" i="1"/>
  <c r="G89" i="1" s="1"/>
  <c r="O88" i="1"/>
  <c r="M88" i="1"/>
  <c r="G88" i="1"/>
  <c r="E88" i="1"/>
  <c r="K88" i="1" s="1"/>
  <c r="G87" i="1"/>
  <c r="E87" i="1"/>
  <c r="M86" i="1"/>
  <c r="E86" i="1"/>
  <c r="O86" i="1" s="1"/>
  <c r="E85" i="1"/>
  <c r="E84" i="1"/>
  <c r="O83" i="1"/>
  <c r="M83" i="1"/>
  <c r="E83" i="1"/>
  <c r="O82" i="1"/>
  <c r="M82" i="1"/>
  <c r="K82" i="1"/>
  <c r="I82" i="1"/>
  <c r="E82" i="1"/>
  <c r="G82" i="1" s="1"/>
  <c r="G81" i="1"/>
  <c r="E81" i="1"/>
  <c r="O81" i="1" s="1"/>
  <c r="K80" i="1"/>
  <c r="I80" i="1"/>
  <c r="G80" i="1"/>
  <c r="E80" i="1"/>
  <c r="M79" i="1"/>
  <c r="K79" i="1"/>
  <c r="I79" i="1"/>
  <c r="G79" i="1"/>
  <c r="E79" i="1"/>
  <c r="O79" i="1" s="1"/>
  <c r="G78" i="1"/>
  <c r="E78" i="1"/>
  <c r="K78" i="1" s="1"/>
  <c r="O77" i="1"/>
  <c r="M77" i="1"/>
  <c r="E77" i="1"/>
  <c r="G77" i="1" s="1"/>
  <c r="O76" i="1"/>
  <c r="M76" i="1"/>
  <c r="K76" i="1"/>
  <c r="I76" i="1"/>
  <c r="G76" i="1"/>
  <c r="E76" i="1"/>
  <c r="G75" i="1"/>
  <c r="E75" i="1"/>
  <c r="O75" i="1" s="1"/>
  <c r="O74" i="1"/>
  <c r="M74" i="1"/>
  <c r="E74" i="1"/>
  <c r="K74" i="1" s="1"/>
  <c r="M73" i="1"/>
  <c r="K73" i="1"/>
  <c r="E73" i="1"/>
  <c r="O73" i="1" s="1"/>
  <c r="O72" i="1"/>
  <c r="M72" i="1"/>
  <c r="K72" i="1"/>
  <c r="E72" i="1"/>
  <c r="I72" i="1" s="1"/>
  <c r="O71" i="1"/>
  <c r="M71" i="1"/>
  <c r="K71" i="1"/>
  <c r="I71" i="1"/>
  <c r="E71" i="1"/>
  <c r="G71" i="1" s="1"/>
  <c r="O70" i="1"/>
  <c r="M70" i="1"/>
  <c r="I70" i="1"/>
  <c r="G70" i="1"/>
  <c r="E70" i="1"/>
  <c r="K70" i="1" s="1"/>
  <c r="M69" i="1"/>
  <c r="K69" i="1"/>
  <c r="I69" i="1"/>
  <c r="G69" i="1"/>
  <c r="E69" i="1"/>
  <c r="O69" i="1" s="1"/>
  <c r="O68" i="1"/>
  <c r="M68" i="1"/>
  <c r="K68" i="1"/>
  <c r="I68" i="1"/>
  <c r="G68" i="1"/>
  <c r="E68" i="1"/>
  <c r="O67" i="1"/>
  <c r="M67" i="1"/>
  <c r="K67" i="1"/>
  <c r="I67" i="1"/>
  <c r="E67" i="1"/>
  <c r="G67" i="1" s="1"/>
  <c r="O66" i="1"/>
  <c r="M66" i="1"/>
  <c r="I66" i="1"/>
  <c r="G66" i="1"/>
  <c r="E66" i="1"/>
  <c r="K66" i="1" s="1"/>
  <c r="M65" i="1"/>
  <c r="K65" i="1"/>
  <c r="I65" i="1"/>
  <c r="G65" i="1"/>
  <c r="E65" i="1"/>
  <c r="O65" i="1" s="1"/>
  <c r="O64" i="1"/>
  <c r="M64" i="1"/>
  <c r="K64" i="1"/>
  <c r="I64" i="1"/>
  <c r="G64" i="1"/>
  <c r="E64" i="1"/>
  <c r="M63" i="1"/>
  <c r="I63" i="1"/>
  <c r="E63" i="1"/>
  <c r="G63" i="1" s="1"/>
  <c r="M62" i="1"/>
  <c r="G62" i="1"/>
  <c r="E62" i="1"/>
  <c r="K62" i="1" s="1"/>
  <c r="G61" i="1"/>
  <c r="E61" i="1"/>
  <c r="O61" i="1" s="1"/>
  <c r="O60" i="1"/>
  <c r="M60" i="1"/>
  <c r="K60" i="1"/>
  <c r="I60" i="1"/>
  <c r="G60" i="1"/>
  <c r="E60" i="1"/>
  <c r="AH58" i="1"/>
  <c r="O59" i="1"/>
  <c r="M59" i="1"/>
  <c r="E59" i="1"/>
  <c r="K59" i="1" s="1"/>
  <c r="G58" i="1"/>
  <c r="E58" i="1"/>
  <c r="O58" i="1" s="1"/>
  <c r="E57" i="1"/>
  <c r="O56" i="1"/>
  <c r="M56" i="1"/>
  <c r="K56" i="1"/>
  <c r="I56" i="1"/>
  <c r="G56" i="1"/>
  <c r="E56" i="1"/>
  <c r="M55" i="1"/>
  <c r="E55" i="1"/>
  <c r="E54" i="1"/>
  <c r="K53" i="1"/>
  <c r="G53" i="1"/>
  <c r="E53" i="1"/>
  <c r="O53" i="1" s="1"/>
  <c r="O52" i="1"/>
  <c r="M52" i="1"/>
  <c r="K52" i="1"/>
  <c r="I52" i="1"/>
  <c r="G52" i="1"/>
  <c r="E52" i="1"/>
  <c r="E51" i="1"/>
  <c r="I50" i="1"/>
  <c r="E50" i="1"/>
  <c r="E49" i="1"/>
  <c r="O48" i="1"/>
  <c r="M48" i="1"/>
  <c r="K48" i="1"/>
  <c r="I48" i="1"/>
  <c r="G48" i="1"/>
  <c r="E48" i="1"/>
  <c r="O47" i="1"/>
  <c r="M47" i="1"/>
  <c r="E47" i="1"/>
  <c r="I46" i="1"/>
  <c r="G46" i="1"/>
  <c r="E46" i="1"/>
  <c r="E45" i="1"/>
  <c r="AH43" i="1"/>
  <c r="E44" i="1"/>
  <c r="O43" i="1"/>
  <c r="M43" i="1"/>
  <c r="K43" i="1"/>
  <c r="I43" i="1"/>
  <c r="G43" i="1"/>
  <c r="E43" i="1"/>
  <c r="O42" i="1"/>
  <c r="M42" i="1"/>
  <c r="K42" i="1"/>
  <c r="I42" i="1"/>
  <c r="E42" i="1"/>
  <c r="G42" i="1" s="1"/>
  <c r="E41" i="1"/>
  <c r="M41" i="1" s="1"/>
  <c r="E40" i="1"/>
  <c r="O39" i="1"/>
  <c r="M39" i="1"/>
  <c r="I39" i="1"/>
  <c r="G39" i="1"/>
  <c r="E39" i="1"/>
  <c r="K39" i="1" s="1"/>
  <c r="O38" i="1"/>
  <c r="M38" i="1"/>
  <c r="K38" i="1"/>
  <c r="I38" i="1"/>
  <c r="E38" i="1"/>
  <c r="G38" i="1" s="1"/>
  <c r="E37" i="1"/>
  <c r="M37" i="1" s="1"/>
  <c r="E36" i="1"/>
  <c r="O35" i="1"/>
  <c r="M35" i="1"/>
  <c r="I35" i="1"/>
  <c r="G35" i="1"/>
  <c r="E35" i="1"/>
  <c r="K35" i="1" s="1"/>
  <c r="O34" i="1"/>
  <c r="M34" i="1"/>
  <c r="K34" i="1"/>
  <c r="I34" i="1"/>
  <c r="E34" i="1"/>
  <c r="G34" i="1" s="1"/>
  <c r="E33" i="1"/>
  <c r="M33" i="1" s="1"/>
  <c r="E32" i="1"/>
  <c r="O31" i="1"/>
  <c r="M31" i="1"/>
  <c r="I31" i="1"/>
  <c r="G31" i="1"/>
  <c r="E31" i="1"/>
  <c r="K31" i="1" s="1"/>
  <c r="O30" i="1"/>
  <c r="M30" i="1"/>
  <c r="K30" i="1"/>
  <c r="I30" i="1"/>
  <c r="E30" i="1"/>
  <c r="G30" i="1" s="1"/>
  <c r="AH28" i="1"/>
  <c r="E29" i="1"/>
  <c r="M29" i="1" s="1"/>
  <c r="E28" i="1"/>
  <c r="O27" i="1"/>
  <c r="M27" i="1"/>
  <c r="I27" i="1"/>
  <c r="G27" i="1"/>
  <c r="E27" i="1"/>
  <c r="K27" i="1" s="1"/>
  <c r="O26" i="1"/>
  <c r="M26" i="1"/>
  <c r="K26" i="1"/>
  <c r="I26" i="1"/>
  <c r="E26" i="1"/>
  <c r="G26" i="1" s="1"/>
  <c r="E25" i="1"/>
  <c r="M25" i="1" s="1"/>
  <c r="E24" i="1"/>
  <c r="O23" i="1"/>
  <c r="M23" i="1"/>
  <c r="I23" i="1"/>
  <c r="G23" i="1"/>
  <c r="E23" i="1"/>
  <c r="K23" i="1" s="1"/>
  <c r="O22" i="1"/>
  <c r="M22" i="1"/>
  <c r="K22" i="1"/>
  <c r="I22" i="1"/>
  <c r="E22" i="1"/>
  <c r="G22" i="1" s="1"/>
  <c r="E21" i="1"/>
  <c r="E20" i="1"/>
  <c r="I20" i="1" s="1"/>
  <c r="O19" i="1"/>
  <c r="M19" i="1"/>
  <c r="I19" i="1"/>
  <c r="G19" i="1"/>
  <c r="E19" i="1"/>
  <c r="K19" i="1" s="1"/>
  <c r="O18" i="1"/>
  <c r="M18" i="1"/>
  <c r="K18" i="1"/>
  <c r="I18" i="1"/>
  <c r="E18" i="1"/>
  <c r="G18" i="1" s="1"/>
  <c r="E17" i="1"/>
  <c r="Y16" i="1"/>
  <c r="Z16" i="1" s="1"/>
  <c r="X16" i="1"/>
  <c r="O16" i="1"/>
  <c r="M16" i="1"/>
  <c r="E16" i="1"/>
  <c r="K16" i="1" s="1"/>
  <c r="X15" i="1"/>
  <c r="Y15" i="1" s="1"/>
  <c r="Z15" i="1" s="1"/>
  <c r="O15" i="1"/>
  <c r="M15" i="1"/>
  <c r="K15" i="1"/>
  <c r="I15" i="1"/>
  <c r="E15" i="1"/>
  <c r="G15" i="1" s="1"/>
  <c r="AN13" i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H13" i="1"/>
  <c r="X14" i="1"/>
  <c r="Y14" i="1" s="1"/>
  <c r="Z14" i="1" s="1"/>
  <c r="AA14" i="1" s="1"/>
  <c r="O14" i="1"/>
  <c r="M14" i="1"/>
  <c r="K14" i="1"/>
  <c r="I14" i="1"/>
  <c r="G14" i="1"/>
  <c r="E14" i="1"/>
  <c r="X13" i="1"/>
  <c r="Y13" i="1" s="1"/>
  <c r="Z13" i="1" s="1"/>
  <c r="O13" i="1"/>
  <c r="E13" i="1"/>
  <c r="X12" i="1"/>
  <c r="Y12" i="1" s="1"/>
  <c r="Z12" i="1" s="1"/>
  <c r="E12" i="1"/>
  <c r="G12" i="1" s="1"/>
  <c r="I11" i="1"/>
  <c r="G11" i="1"/>
  <c r="E11" i="1"/>
  <c r="O11" i="1" s="1"/>
  <c r="M10" i="1"/>
  <c r="E10" i="1"/>
  <c r="O9" i="1"/>
  <c r="K9" i="1"/>
  <c r="I9" i="1"/>
  <c r="E9" i="1"/>
  <c r="G9" i="1" s="1"/>
  <c r="G8" i="1"/>
  <c r="E8" i="1"/>
  <c r="W7" i="1"/>
  <c r="K7" i="1"/>
  <c r="I7" i="1"/>
  <c r="G7" i="1"/>
  <c r="E7" i="1"/>
  <c r="W6" i="1"/>
  <c r="AB12" i="1" l="1"/>
  <c r="AA12" i="1"/>
  <c r="AB13" i="1"/>
  <c r="AA13" i="1"/>
  <c r="AJ63" i="1"/>
  <c r="AP63" i="1" s="1"/>
  <c r="AJ52" i="1"/>
  <c r="AP52" i="1" s="1"/>
  <c r="AJ51" i="1"/>
  <c r="AP51" i="1" s="1"/>
  <c r="AJ43" i="1"/>
  <c r="AP43" i="1" s="1"/>
  <c r="AJ70" i="1"/>
  <c r="AP70" i="1" s="1"/>
  <c r="AJ58" i="1"/>
  <c r="AP58" i="1" s="1"/>
  <c r="AJ30" i="1"/>
  <c r="AP30" i="1" s="1"/>
  <c r="AJ29" i="1"/>
  <c r="AP29" i="1" s="1"/>
  <c r="AJ57" i="1"/>
  <c r="AP57" i="1" s="1"/>
  <c r="AJ28" i="1"/>
  <c r="AP28" i="1" s="1"/>
  <c r="AJ13" i="1"/>
  <c r="AP13" i="1" s="1"/>
  <c r="AJ15" i="1"/>
  <c r="AP15" i="1" s="1"/>
  <c r="AH44" i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9" i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J72" i="1" s="1"/>
  <c r="AP72" i="1" s="1"/>
  <c r="AH29" i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J42" i="1" s="1"/>
  <c r="AP42" i="1" s="1"/>
  <c r="AH14" i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J27" i="1" s="1"/>
  <c r="AP27" i="1" s="1"/>
  <c r="O40" i="1"/>
  <c r="M40" i="1"/>
  <c r="K40" i="1"/>
  <c r="I40" i="1"/>
  <c r="G40" i="1"/>
  <c r="AB14" i="1"/>
  <c r="K51" i="1"/>
  <c r="I51" i="1"/>
  <c r="G51" i="1"/>
  <c r="O51" i="1"/>
  <c r="M51" i="1"/>
  <c r="O12" i="1"/>
  <c r="M12" i="1"/>
  <c r="I12" i="1"/>
  <c r="AB16" i="1"/>
  <c r="AA16" i="1"/>
  <c r="O20" i="1"/>
  <c r="M20" i="1"/>
  <c r="K20" i="1"/>
  <c r="G20" i="1"/>
  <c r="O8" i="1"/>
  <c r="I8" i="1"/>
  <c r="K10" i="1"/>
  <c r="I10" i="1"/>
  <c r="G10" i="1"/>
  <c r="K12" i="1"/>
  <c r="O45" i="1"/>
  <c r="M45" i="1"/>
  <c r="K45" i="1"/>
  <c r="I45" i="1"/>
  <c r="G45" i="1"/>
  <c r="O44" i="1"/>
  <c r="M44" i="1"/>
  <c r="K44" i="1"/>
  <c r="I44" i="1"/>
  <c r="G44" i="1"/>
  <c r="K8" i="1"/>
  <c r="O10" i="1"/>
  <c r="M17" i="1"/>
  <c r="K17" i="1"/>
  <c r="I17" i="1"/>
  <c r="G17" i="1"/>
  <c r="O17" i="1"/>
  <c r="O24" i="1"/>
  <c r="M24" i="1"/>
  <c r="K24" i="1"/>
  <c r="I24" i="1"/>
  <c r="G24" i="1"/>
  <c r="O32" i="1"/>
  <c r="M32" i="1"/>
  <c r="K32" i="1"/>
  <c r="I32" i="1"/>
  <c r="G32" i="1"/>
  <c r="O49" i="1"/>
  <c r="M49" i="1"/>
  <c r="K49" i="1"/>
  <c r="I49" i="1"/>
  <c r="G49" i="1"/>
  <c r="O7" i="1"/>
  <c r="M7" i="1"/>
  <c r="M8" i="1"/>
  <c r="M21" i="1"/>
  <c r="K21" i="1"/>
  <c r="I21" i="1"/>
  <c r="G21" i="1"/>
  <c r="O21" i="1"/>
  <c r="M13" i="1"/>
  <c r="K13" i="1"/>
  <c r="I13" i="1"/>
  <c r="G13" i="1"/>
  <c r="AB15" i="1"/>
  <c r="AA15" i="1"/>
  <c r="O28" i="1"/>
  <c r="M28" i="1"/>
  <c r="K28" i="1"/>
  <c r="I28" i="1"/>
  <c r="G28" i="1"/>
  <c r="O36" i="1"/>
  <c r="M36" i="1"/>
  <c r="K36" i="1"/>
  <c r="I36" i="1"/>
  <c r="G36" i="1"/>
  <c r="O25" i="1"/>
  <c r="O29" i="1"/>
  <c r="O33" i="1"/>
  <c r="O37" i="1"/>
  <c r="O41" i="1"/>
  <c r="K55" i="1"/>
  <c r="I55" i="1"/>
  <c r="G55" i="1"/>
  <c r="M9" i="1"/>
  <c r="K47" i="1"/>
  <c r="I47" i="1"/>
  <c r="G47" i="1"/>
  <c r="I53" i="1"/>
  <c r="O55" i="1"/>
  <c r="O57" i="1"/>
  <c r="M57" i="1"/>
  <c r="G25" i="1"/>
  <c r="G29" i="1"/>
  <c r="G33" i="1"/>
  <c r="G37" i="1"/>
  <c r="G41" i="1"/>
  <c r="M53" i="1"/>
  <c r="O54" i="1"/>
  <c r="M54" i="1"/>
  <c r="K54" i="1"/>
  <c r="G57" i="1"/>
  <c r="K11" i="1"/>
  <c r="G16" i="1"/>
  <c r="I25" i="1"/>
  <c r="I29" i="1"/>
  <c r="I33" i="1"/>
  <c r="I37" i="1"/>
  <c r="I41" i="1"/>
  <c r="O50" i="1"/>
  <c r="M50" i="1"/>
  <c r="K50" i="1"/>
  <c r="G54" i="1"/>
  <c r="I57" i="1"/>
  <c r="M11" i="1"/>
  <c r="I16" i="1"/>
  <c r="K25" i="1"/>
  <c r="K29" i="1"/>
  <c r="K33" i="1"/>
  <c r="K37" i="1"/>
  <c r="K41" i="1"/>
  <c r="O46" i="1"/>
  <c r="M46" i="1"/>
  <c r="K46" i="1"/>
  <c r="G50" i="1"/>
  <c r="I54" i="1"/>
  <c r="K57" i="1"/>
  <c r="M85" i="1"/>
  <c r="K85" i="1"/>
  <c r="O94" i="1"/>
  <c r="M94" i="1"/>
  <c r="K109" i="1"/>
  <c r="I109" i="1"/>
  <c r="O126" i="1"/>
  <c r="M126" i="1"/>
  <c r="K141" i="1"/>
  <c r="I141" i="1"/>
  <c r="O158" i="1"/>
  <c r="M158" i="1"/>
  <c r="G85" i="1"/>
  <c r="I88" i="1"/>
  <c r="I91" i="1"/>
  <c r="G91" i="1"/>
  <c r="G94" i="1"/>
  <c r="O95" i="1"/>
  <c r="M97" i="1"/>
  <c r="I99" i="1"/>
  <c r="O106" i="1"/>
  <c r="M106" i="1"/>
  <c r="M107" i="1"/>
  <c r="G109" i="1"/>
  <c r="G111" i="1"/>
  <c r="I114" i="1"/>
  <c r="K119" i="1"/>
  <c r="K121" i="1"/>
  <c r="I121" i="1"/>
  <c r="G126" i="1"/>
  <c r="O127" i="1"/>
  <c r="M129" i="1"/>
  <c r="I131" i="1"/>
  <c r="O138" i="1"/>
  <c r="M138" i="1"/>
  <c r="M139" i="1"/>
  <c r="G141" i="1"/>
  <c r="G143" i="1"/>
  <c r="I146" i="1"/>
  <c r="K151" i="1"/>
  <c r="K153" i="1"/>
  <c r="I153" i="1"/>
  <c r="G158" i="1"/>
  <c r="O159" i="1"/>
  <c r="M161" i="1"/>
  <c r="I163" i="1"/>
  <c r="K171" i="1"/>
  <c r="I61" i="1"/>
  <c r="I62" i="1"/>
  <c r="K63" i="1"/>
  <c r="I85" i="1"/>
  <c r="K90" i="1"/>
  <c r="I90" i="1"/>
  <c r="K91" i="1"/>
  <c r="G93" i="1"/>
  <c r="I94" i="1"/>
  <c r="K101" i="1"/>
  <c r="I101" i="1"/>
  <c r="G106" i="1"/>
  <c r="O107" i="1"/>
  <c r="M109" i="1"/>
  <c r="I111" i="1"/>
  <c r="O118" i="1"/>
  <c r="M118" i="1"/>
  <c r="G121" i="1"/>
  <c r="I126" i="1"/>
  <c r="K133" i="1"/>
  <c r="I133" i="1"/>
  <c r="G138" i="1"/>
  <c r="O139" i="1"/>
  <c r="M141" i="1"/>
  <c r="I143" i="1"/>
  <c r="O150" i="1"/>
  <c r="M150" i="1"/>
  <c r="G153" i="1"/>
  <c r="I158" i="1"/>
  <c r="K165" i="1"/>
  <c r="I165" i="1"/>
  <c r="O170" i="1"/>
  <c r="M170" i="1"/>
  <c r="K173" i="1"/>
  <c r="I173" i="1"/>
  <c r="K61" i="1"/>
  <c r="O85" i="1"/>
  <c r="O87" i="1"/>
  <c r="M87" i="1"/>
  <c r="K94" i="1"/>
  <c r="O98" i="1"/>
  <c r="M98" i="1"/>
  <c r="O109" i="1"/>
  <c r="K111" i="1"/>
  <c r="K113" i="1"/>
  <c r="I113" i="1"/>
  <c r="K126" i="1"/>
  <c r="O130" i="1"/>
  <c r="M130" i="1"/>
  <c r="O141" i="1"/>
  <c r="K143" i="1"/>
  <c r="K145" i="1"/>
  <c r="I145" i="1"/>
  <c r="K158" i="1"/>
  <c r="O162" i="1"/>
  <c r="M162" i="1"/>
  <c r="I58" i="1"/>
  <c r="M61" i="1"/>
  <c r="O62" i="1"/>
  <c r="O63" i="1"/>
  <c r="I75" i="1"/>
  <c r="I78" i="1"/>
  <c r="I81" i="1"/>
  <c r="I84" i="1"/>
  <c r="G84" i="1"/>
  <c r="O110" i="1"/>
  <c r="M110" i="1"/>
  <c r="M111" i="1"/>
  <c r="K125" i="1"/>
  <c r="I125" i="1"/>
  <c r="O142" i="1"/>
  <c r="M142" i="1"/>
  <c r="M143" i="1"/>
  <c r="K157" i="1"/>
  <c r="I157" i="1"/>
  <c r="K58" i="1"/>
  <c r="G59" i="1"/>
  <c r="K75" i="1"/>
  <c r="M78" i="1"/>
  <c r="K81" i="1"/>
  <c r="K83" i="1"/>
  <c r="I83" i="1"/>
  <c r="K84" i="1"/>
  <c r="G86" i="1"/>
  <c r="I87" i="1"/>
  <c r="M92" i="1"/>
  <c r="K92" i="1"/>
  <c r="G95" i="1"/>
  <c r="I98" i="1"/>
  <c r="K105" i="1"/>
  <c r="I105" i="1"/>
  <c r="G110" i="1"/>
  <c r="M113" i="1"/>
  <c r="I115" i="1"/>
  <c r="O122" i="1"/>
  <c r="M122" i="1"/>
  <c r="G125" i="1"/>
  <c r="G127" i="1"/>
  <c r="I130" i="1"/>
  <c r="K137" i="1"/>
  <c r="I137" i="1"/>
  <c r="G142" i="1"/>
  <c r="M145" i="1"/>
  <c r="I147" i="1"/>
  <c r="O154" i="1"/>
  <c r="M154" i="1"/>
  <c r="G157" i="1"/>
  <c r="G159" i="1"/>
  <c r="I162" i="1"/>
  <c r="M58" i="1"/>
  <c r="I59" i="1"/>
  <c r="G72" i="1"/>
  <c r="G73" i="1"/>
  <c r="G74" i="1"/>
  <c r="M75" i="1"/>
  <c r="I77" i="1"/>
  <c r="O78" i="1"/>
  <c r="O80" i="1"/>
  <c r="M80" i="1"/>
  <c r="M81" i="1"/>
  <c r="G83" i="1"/>
  <c r="M84" i="1"/>
  <c r="I86" i="1"/>
  <c r="K87" i="1"/>
  <c r="G92" i="1"/>
  <c r="I95" i="1"/>
  <c r="K98" i="1"/>
  <c r="O102" i="1"/>
  <c r="M102" i="1"/>
  <c r="G105" i="1"/>
  <c r="G107" i="1"/>
  <c r="I110" i="1"/>
  <c r="O113" i="1"/>
  <c r="K115" i="1"/>
  <c r="K117" i="1"/>
  <c r="I117" i="1"/>
  <c r="G122" i="1"/>
  <c r="M125" i="1"/>
  <c r="I127" i="1"/>
  <c r="K130" i="1"/>
  <c r="O134" i="1"/>
  <c r="M134" i="1"/>
  <c r="G137" i="1"/>
  <c r="G139" i="1"/>
  <c r="I142" i="1"/>
  <c r="O145" i="1"/>
  <c r="K147" i="1"/>
  <c r="K149" i="1"/>
  <c r="I149" i="1"/>
  <c r="G154" i="1"/>
  <c r="M157" i="1"/>
  <c r="I159" i="1"/>
  <c r="K162" i="1"/>
  <c r="O166" i="1"/>
  <c r="M166" i="1"/>
  <c r="K169" i="1"/>
  <c r="I169" i="1"/>
  <c r="O174" i="1"/>
  <c r="M174" i="1"/>
  <c r="I73" i="1"/>
  <c r="I74" i="1"/>
  <c r="K77" i="1"/>
  <c r="O84" i="1"/>
  <c r="K86" i="1"/>
  <c r="I92" i="1"/>
  <c r="K97" i="1"/>
  <c r="I97" i="1"/>
  <c r="M105" i="1"/>
  <c r="K110" i="1"/>
  <c r="O114" i="1"/>
  <c r="M114" i="1"/>
  <c r="I122" i="1"/>
  <c r="O125" i="1"/>
  <c r="K129" i="1"/>
  <c r="I129" i="1"/>
  <c r="M137" i="1"/>
  <c r="K142" i="1"/>
  <c r="O146" i="1"/>
  <c r="M146" i="1"/>
  <c r="I154" i="1"/>
  <c r="O157" i="1"/>
  <c r="K161" i="1"/>
  <c r="I161" i="1"/>
  <c r="AJ14" i="1" l="1"/>
  <c r="AP14" i="1" s="1"/>
  <c r="AJ19" i="1"/>
  <c r="AP19" i="1" s="1"/>
  <c r="AJ39" i="1"/>
  <c r="AP39" i="1" s="1"/>
  <c r="AJ37" i="1"/>
  <c r="AP37" i="1" s="1"/>
  <c r="AJ41" i="1"/>
  <c r="AP41" i="1" s="1"/>
  <c r="AJ59" i="1"/>
  <c r="AP59" i="1" s="1"/>
  <c r="AJ38" i="1"/>
  <c r="AP38" i="1" s="1"/>
  <c r="AJ36" i="1"/>
  <c r="AP36" i="1" s="1"/>
  <c r="AJ16" i="1"/>
  <c r="AP16" i="1" s="1"/>
  <c r="AJ50" i="1"/>
  <c r="AP50" i="1" s="1"/>
  <c r="AJ54" i="1"/>
  <c r="AP54" i="1" s="1"/>
  <c r="AJ40" i="1"/>
  <c r="AP40" i="1" s="1"/>
  <c r="AJ33" i="1"/>
  <c r="AP33" i="1" s="1"/>
  <c r="AJ34" i="1"/>
  <c r="AP34" i="1" s="1"/>
  <c r="AJ69" i="1"/>
  <c r="AP69" i="1" s="1"/>
  <c r="AJ55" i="1"/>
  <c r="AP55" i="1" s="1"/>
  <c r="AJ56" i="1"/>
  <c r="AP56" i="1" s="1"/>
  <c r="AJ64" i="1"/>
  <c r="AP64" i="1" s="1"/>
  <c r="AJ60" i="1"/>
  <c r="AP60" i="1" s="1"/>
  <c r="AJ67" i="1"/>
  <c r="AP67" i="1" s="1"/>
  <c r="AJ23" i="1"/>
  <c r="AP23" i="1" s="1"/>
  <c r="AJ20" i="1"/>
  <c r="AP20" i="1" s="1"/>
  <c r="AJ46" i="1"/>
  <c r="AP46" i="1" s="1"/>
  <c r="AJ53" i="1"/>
  <c r="AP53" i="1" s="1"/>
  <c r="AJ49" i="1"/>
  <c r="AP49" i="1" s="1"/>
  <c r="AJ65" i="1"/>
  <c r="AP65" i="1" s="1"/>
  <c r="AJ61" i="1"/>
  <c r="AP61" i="1" s="1"/>
  <c r="AJ71" i="1"/>
  <c r="AP71" i="1" s="1"/>
  <c r="AJ24" i="1"/>
  <c r="AP24" i="1" s="1"/>
  <c r="AJ17" i="1"/>
  <c r="AP17" i="1" s="1"/>
  <c r="AJ18" i="1"/>
  <c r="AP18" i="1" s="1"/>
  <c r="AJ66" i="1"/>
  <c r="AP66" i="1" s="1"/>
  <c r="AJ62" i="1"/>
  <c r="AP62" i="1" s="1"/>
  <c r="AJ31" i="1"/>
  <c r="AP31" i="1" s="1"/>
  <c r="AJ21" i="1"/>
  <c r="AP21" i="1" s="1"/>
  <c r="AJ22" i="1"/>
  <c r="AP22" i="1" s="1"/>
  <c r="AJ45" i="1"/>
  <c r="AP45" i="1" s="1"/>
  <c r="AJ44" i="1"/>
  <c r="AP44" i="1" s="1"/>
  <c r="AJ35" i="1"/>
  <c r="AP35" i="1" s="1"/>
  <c r="AJ32" i="1"/>
  <c r="AP32" i="1" s="1"/>
  <c r="AJ25" i="1"/>
  <c r="AP25" i="1" s="1"/>
  <c r="AJ26" i="1"/>
  <c r="AP26" i="1" s="1"/>
  <c r="AJ47" i="1"/>
  <c r="AP47" i="1" s="1"/>
  <c r="AJ48" i="1"/>
  <c r="AP48" i="1" s="1"/>
  <c r="AJ68" i="1"/>
  <c r="AP68" i="1" s="1"/>
  <c r="AO78" i="1" l="1"/>
</calcChain>
</file>

<file path=xl/sharedStrings.xml><?xml version="1.0" encoding="utf-8"?>
<sst xmlns="http://schemas.openxmlformats.org/spreadsheetml/2006/main" count="50" uniqueCount="33">
  <si>
    <t>Gestion des employés :</t>
  </si>
  <si>
    <t xml:space="preserve">Production de légume par mois </t>
  </si>
  <si>
    <t>Pourcentage par mois</t>
  </si>
  <si>
    <t xml:space="preserve">Salaire débutant </t>
  </si>
  <si>
    <t>pour 3 legumes differents</t>
  </si>
  <si>
    <t>nb employés</t>
  </si>
  <si>
    <t>NB legume</t>
  </si>
  <si>
    <t>pour 4 legumes differents</t>
  </si>
  <si>
    <t>pour 5 legumes differents</t>
  </si>
  <si>
    <t>Prix soupe</t>
  </si>
  <si>
    <t xml:space="preserve">prix total par jour </t>
  </si>
  <si>
    <t>prix par mois</t>
  </si>
  <si>
    <t>prix par an</t>
  </si>
  <si>
    <t>prix pour 2ans</t>
  </si>
  <si>
    <t>prix pour 5ans</t>
  </si>
  <si>
    <t>salaire</t>
  </si>
  <si>
    <t>NB d'employé sur les champ</t>
  </si>
  <si>
    <t>cout de revient</t>
  </si>
  <si>
    <t>total</t>
  </si>
  <si>
    <t>facturation tracteur + champ</t>
  </si>
  <si>
    <t xml:space="preserve">facturation prêt </t>
  </si>
  <si>
    <t>5 légumes</t>
  </si>
  <si>
    <t>mois</t>
  </si>
  <si>
    <t>employé</t>
  </si>
  <si>
    <t>NB d'années</t>
  </si>
  <si>
    <t>NB légumes</t>
  </si>
  <si>
    <t>Prix</t>
  </si>
  <si>
    <t>Salaire</t>
  </si>
  <si>
    <t>Mois</t>
  </si>
  <si>
    <t xml:space="preserve"> 5 légumes</t>
  </si>
  <si>
    <t>production soupe 1jour</t>
  </si>
  <si>
    <t>Production soupe 1mois</t>
  </si>
  <si>
    <t xml:space="preserve">NB d'employés à l'usine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</si>
</sst>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CC"/>
        <bgColor rgb="FFD9D9D9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D9D9D9"/>
      </patternFill>
    </fill>
    <fill>
      <patternFill patternType="solid">
        <fgColor theme="5" tint="0.79998168889431442"/>
        <bgColor rgb="FFD9D9D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3" xfId="0" applyBorder="1"/>
    <xf numFmtId="2" fontId="0" fillId="3" borderId="4" xfId="0" applyNumberFormat="1" applyFill="1" applyBorder="1"/>
    <xf numFmtId="0" fontId="0" fillId="4" borderId="4" xfId="0" applyFill="1" applyBorder="1"/>
    <xf numFmtId="2" fontId="0" fillId="0" borderId="0" xfId="0" applyNumberFormat="1"/>
    <xf numFmtId="0" fontId="3" fillId="0" borderId="4" xfId="0" applyFont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right" vertical="center"/>
    </xf>
    <xf numFmtId="164" fontId="0" fillId="9" borderId="4" xfId="0" applyNumberFormat="1" applyFill="1" applyBorder="1" applyAlignment="1">
      <alignment horizontal="right" vertical="center"/>
    </xf>
    <xf numFmtId="164" fontId="0" fillId="10" borderId="4" xfId="0" applyNumberFormat="1" applyFill="1" applyBorder="1"/>
    <xf numFmtId="0" fontId="3" fillId="5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7" borderId="21" xfId="0" applyNumberFormat="1" applyFill="1" applyBorder="1" applyAlignment="1">
      <alignment horizontal="center" vertical="center"/>
    </xf>
    <xf numFmtId="44" fontId="1" fillId="7" borderId="23" xfId="1" applyFill="1" applyBorder="1" applyAlignment="1" applyProtection="1">
      <alignment horizontal="center" vertical="center"/>
    </xf>
    <xf numFmtId="0" fontId="0" fillId="7" borderId="23" xfId="0" applyFill="1" applyBorder="1" applyAlignment="1">
      <alignment horizontal="center" vertical="center"/>
    </xf>
    <xf numFmtId="164" fontId="0" fillId="7" borderId="23" xfId="0" applyNumberForma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2" fontId="3" fillId="7" borderId="23" xfId="1" applyNumberFormat="1" applyFont="1" applyFill="1" applyBorder="1" applyAlignment="1" applyProtection="1">
      <alignment horizontal="center" vertical="center"/>
    </xf>
    <xf numFmtId="44" fontId="3" fillId="7" borderId="23" xfId="1" applyFont="1" applyFill="1" applyBorder="1" applyAlignment="1" applyProtection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3" fillId="0" borderId="25" xfId="1" applyNumberFormat="1" applyFont="1" applyBorder="1" applyAlignment="1" applyProtection="1">
      <alignment horizontal="center" vertical="center"/>
    </xf>
    <xf numFmtId="44" fontId="3" fillId="0" borderId="25" xfId="1" applyFont="1" applyBorder="1" applyAlignment="1" applyProtection="1">
      <alignment horizontal="center" vertical="center"/>
    </xf>
    <xf numFmtId="0" fontId="0" fillId="13" borderId="10" xfId="0" applyFill="1" applyBorder="1" applyAlignment="1">
      <alignment horizontal="center" vertical="center"/>
    </xf>
    <xf numFmtId="44" fontId="1" fillId="14" borderId="10" xfId="1" applyFill="1" applyBorder="1" applyAlignment="1" applyProtection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44" fontId="1" fillId="14" borderId="22" xfId="1" applyFill="1" applyBorder="1" applyAlignment="1" applyProtection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44" fontId="1" fillId="14" borderId="27" xfId="1" applyFill="1" applyBorder="1" applyAlignment="1" applyProtection="1">
      <alignment horizontal="center" vertical="center"/>
    </xf>
    <xf numFmtId="0" fontId="0" fillId="14" borderId="27" xfId="0" applyFill="1" applyBorder="1" applyAlignment="1">
      <alignment horizontal="center" vertical="center"/>
    </xf>
    <xf numFmtId="164" fontId="0" fillId="14" borderId="28" xfId="0" applyNumberFormat="1" applyFill="1" applyBorder="1" applyAlignment="1">
      <alignment horizontal="center" vertical="center"/>
    </xf>
    <xf numFmtId="164" fontId="0" fillId="14" borderId="29" xfId="0" applyNumberFormat="1" applyFill="1" applyBorder="1" applyAlignment="1">
      <alignment horizontal="center" vertical="center"/>
    </xf>
    <xf numFmtId="164" fontId="0" fillId="14" borderId="30" xfId="0" applyNumberForma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164" fontId="0" fillId="7" borderId="31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" fontId="0" fillId="5" borderId="20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0" fillId="5" borderId="39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2" fontId="0" fillId="3" borderId="11" xfId="0" applyNumberFormat="1" applyFill="1" applyBorder="1"/>
    <xf numFmtId="0" fontId="0" fillId="4" borderId="11" xfId="0" applyFill="1" applyBorder="1"/>
    <xf numFmtId="0" fontId="5" fillId="0" borderId="1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37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0" fontId="0" fillId="12" borderId="3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164" fontId="0" fillId="17" borderId="23" xfId="0" applyNumberFormat="1" applyFill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tilisateur\chronobio-client\Documents\chronobio.xlsx" TargetMode="External"/><Relationship Id="rId1" Type="http://schemas.openxmlformats.org/officeDocument/2006/relationships/externalLinkPath" Target="chronob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nnees"/>
      <sheetName val="calcul salaires"/>
      <sheetName val="calcul vente soupe"/>
      <sheetName val="production soupe V1"/>
      <sheetName val="production soupe V2"/>
      <sheetName val="production soupe reel"/>
      <sheetName val="gestion empru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J9">
            <v>120000</v>
          </cell>
        </row>
        <row r="10">
          <cell r="J10">
            <v>50000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R175"/>
  <sheetViews>
    <sheetView tabSelected="1" topLeftCell="V48" zoomScale="70" zoomScaleNormal="70" workbookViewId="0">
      <selection activeCell="AP92" sqref="AP92:AP95"/>
    </sheetView>
  </sheetViews>
  <sheetFormatPr baseColWidth="10" defaultRowHeight="15" x14ac:dyDescent="0.25"/>
  <cols>
    <col min="1" max="1" width="20.5703125" bestFit="1" customWidth="1"/>
    <col min="2" max="2" width="5.85546875" bestFit="1" customWidth="1"/>
    <col min="3" max="3" width="12.7109375" bestFit="1" customWidth="1"/>
    <col min="4" max="4" width="24.28515625" customWidth="1"/>
    <col min="5" max="5" width="41.42578125" customWidth="1"/>
    <col min="6" max="6" width="13.85546875" customWidth="1"/>
    <col min="7" max="7" width="12.85546875" bestFit="1" customWidth="1"/>
    <col min="8" max="8" width="13.5703125" customWidth="1"/>
    <col min="9" max="9" width="14.42578125" bestFit="1" customWidth="1"/>
    <col min="10" max="10" width="11.42578125" customWidth="1"/>
    <col min="11" max="11" width="14.42578125" bestFit="1" customWidth="1"/>
    <col min="12" max="12" width="13" customWidth="1"/>
    <col min="13" max="13" width="14.42578125" bestFit="1" customWidth="1"/>
    <col min="14" max="14" width="11.85546875" customWidth="1"/>
    <col min="15" max="15" width="14.42578125" bestFit="1" customWidth="1"/>
    <col min="21" max="21" width="10" bestFit="1" customWidth="1"/>
    <col min="22" max="22" width="15" customWidth="1"/>
    <col min="23" max="23" width="10.7109375" bestFit="1" customWidth="1"/>
    <col min="24" max="24" width="17.5703125" bestFit="1" customWidth="1"/>
    <col min="25" max="25" width="13.140625" bestFit="1" customWidth="1"/>
    <col min="26" max="26" width="12.85546875" bestFit="1" customWidth="1"/>
    <col min="27" max="27" width="14.140625" bestFit="1" customWidth="1"/>
    <col min="28" max="28" width="14.42578125" bestFit="1" customWidth="1"/>
    <col min="30" max="30" width="4" customWidth="1"/>
    <col min="31" max="31" width="40.140625" customWidth="1"/>
    <col min="32" max="32" width="14.140625" customWidth="1"/>
    <col min="33" max="33" width="17.28515625" customWidth="1"/>
    <col min="37" max="37" width="32.140625" customWidth="1"/>
    <col min="38" max="38" width="14.28515625" customWidth="1"/>
    <col min="39" max="39" width="17.5703125" customWidth="1"/>
    <col min="40" max="40" width="17.140625" customWidth="1"/>
    <col min="42" max="42" width="14.85546875" customWidth="1"/>
    <col min="43" max="43" width="15.28515625" bestFit="1" customWidth="1"/>
    <col min="50" max="50" width="18.42578125" bestFit="1" customWidth="1"/>
    <col min="51" max="51" width="11.85546875" bestFit="1" customWidth="1"/>
    <col min="52" max="52" width="13.28515625" bestFit="1" customWidth="1"/>
    <col min="53" max="53" width="13.140625" bestFit="1" customWidth="1"/>
    <col min="54" max="54" width="10.85546875" bestFit="1" customWidth="1"/>
    <col min="55" max="55" width="12.85546875" bestFit="1" customWidth="1"/>
    <col min="56" max="56" width="36.42578125" bestFit="1" customWidth="1"/>
    <col min="57" max="57" width="11.85546875" bestFit="1" customWidth="1"/>
    <col min="58" max="58" width="13.28515625" bestFit="1" customWidth="1"/>
    <col min="59" max="59" width="13.140625" bestFit="1" customWidth="1"/>
    <col min="60" max="60" width="11.28515625" bestFit="1" customWidth="1"/>
    <col min="61" max="61" width="14.7109375" bestFit="1" customWidth="1"/>
    <col min="64" max="64" width="18.42578125" bestFit="1" customWidth="1"/>
    <col min="65" max="65" width="11.85546875" bestFit="1" customWidth="1"/>
    <col min="66" max="66" width="13.28515625" bestFit="1" customWidth="1"/>
    <col min="67" max="67" width="12" bestFit="1" customWidth="1"/>
    <col min="68" max="68" width="10.85546875" bestFit="1" customWidth="1"/>
    <col min="69" max="69" width="12.85546875" bestFit="1" customWidth="1"/>
    <col min="70" max="70" width="36.42578125" bestFit="1" customWidth="1"/>
    <col min="71" max="71" width="11.85546875" bestFit="1" customWidth="1"/>
    <col min="72" max="72" width="13.28515625" bestFit="1" customWidth="1"/>
    <col min="73" max="73" width="13.140625" bestFit="1" customWidth="1"/>
    <col min="74" max="74" width="11.28515625" bestFit="1" customWidth="1"/>
    <col min="75" max="75" width="14.7109375" bestFit="1" customWidth="1"/>
    <col min="78" max="78" width="18.42578125" bestFit="1" customWidth="1"/>
    <col min="79" max="79" width="11.85546875" bestFit="1" customWidth="1"/>
    <col min="80" max="80" width="13.28515625" bestFit="1" customWidth="1"/>
    <col min="81" max="81" width="12" bestFit="1" customWidth="1"/>
    <col min="82" max="82" width="10.85546875" bestFit="1" customWidth="1"/>
    <col min="83" max="83" width="12.85546875" bestFit="1" customWidth="1"/>
    <col min="84" max="84" width="36.42578125" bestFit="1" customWidth="1"/>
    <col min="85" max="85" width="11.85546875" bestFit="1" customWidth="1"/>
    <col min="86" max="86" width="13.28515625" bestFit="1" customWidth="1"/>
    <col min="87" max="87" width="13.140625" bestFit="1" customWidth="1"/>
    <col min="88" max="88" width="11.28515625" bestFit="1" customWidth="1"/>
    <col min="89" max="89" width="14.7109375" bestFit="1" customWidth="1"/>
  </cols>
  <sheetData>
    <row r="2" spans="1:42" ht="15.75" thickBot="1" x14ac:dyDescent="0.3"/>
    <row r="3" spans="1:42" ht="15.75" thickBot="1" x14ac:dyDescent="0.3">
      <c r="A3" s="83" t="s">
        <v>0</v>
      </c>
      <c r="B3" s="84"/>
      <c r="U3" s="85" t="s">
        <v>1</v>
      </c>
      <c r="V3" s="86"/>
      <c r="W3" s="87"/>
      <c r="X3" s="1">
        <v>98000</v>
      </c>
      <c r="AE3" s="88" t="s">
        <v>21</v>
      </c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90"/>
    </row>
    <row r="4" spans="1:42" ht="15.75" thickBot="1" x14ac:dyDescent="0.3">
      <c r="A4" s="68" t="s">
        <v>2</v>
      </c>
      <c r="B4" s="69">
        <v>1.01</v>
      </c>
      <c r="AE4" s="91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3"/>
    </row>
    <row r="5" spans="1:42" ht="15.75" thickBot="1" x14ac:dyDescent="0.3">
      <c r="A5" s="2" t="s">
        <v>3</v>
      </c>
      <c r="B5" s="3">
        <v>1000</v>
      </c>
      <c r="U5" s="97" t="s">
        <v>4</v>
      </c>
      <c r="V5" s="98"/>
      <c r="W5" s="103">
        <f>X3/3</f>
        <v>32666.666666666668</v>
      </c>
      <c r="X5" s="104"/>
      <c r="AE5" s="91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3"/>
    </row>
    <row r="6" spans="1:42" ht="15.75" thickBot="1" x14ac:dyDescent="0.3">
      <c r="A6" s="4"/>
      <c r="C6" s="70" t="s">
        <v>5</v>
      </c>
      <c r="D6" s="71" t="s">
        <v>30</v>
      </c>
      <c r="E6" s="72" t="s">
        <v>31</v>
      </c>
      <c r="F6" s="72" t="s">
        <v>25</v>
      </c>
      <c r="G6" s="72" t="s">
        <v>26</v>
      </c>
      <c r="H6" s="72" t="s">
        <v>25</v>
      </c>
      <c r="I6" s="72" t="s">
        <v>26</v>
      </c>
      <c r="J6" s="72" t="s">
        <v>25</v>
      </c>
      <c r="K6" s="72" t="s">
        <v>26</v>
      </c>
      <c r="L6" s="72" t="s">
        <v>25</v>
      </c>
      <c r="M6" s="72" t="s">
        <v>26</v>
      </c>
      <c r="N6" s="72" t="s">
        <v>25</v>
      </c>
      <c r="O6" s="72" t="s">
        <v>26</v>
      </c>
      <c r="U6" s="99" t="s">
        <v>7</v>
      </c>
      <c r="V6" s="100"/>
      <c r="W6" s="99">
        <f>X3/4</f>
        <v>24500</v>
      </c>
      <c r="X6" s="100"/>
      <c r="AE6" s="91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3"/>
    </row>
    <row r="7" spans="1:42" ht="15.75" thickBot="1" x14ac:dyDescent="0.3">
      <c r="C7" s="42">
        <v>1</v>
      </c>
      <c r="D7" s="56">
        <v>100</v>
      </c>
      <c r="E7" s="56">
        <f>D7*30</f>
        <v>3000</v>
      </c>
      <c r="F7" s="56">
        <v>1</v>
      </c>
      <c r="G7" s="57">
        <f>$W$12*E7</f>
        <v>3000</v>
      </c>
      <c r="H7" s="56">
        <v>2</v>
      </c>
      <c r="I7" s="57">
        <f>$W$13*E7</f>
        <v>6000</v>
      </c>
      <c r="J7" s="56">
        <v>3</v>
      </c>
      <c r="K7" s="57">
        <f>$W$14*E7</f>
        <v>12000</v>
      </c>
      <c r="L7" s="38">
        <v>4</v>
      </c>
      <c r="M7" s="57">
        <f>$W$15*E7</f>
        <v>18000</v>
      </c>
      <c r="N7" s="56">
        <v>5</v>
      </c>
      <c r="O7" s="58">
        <f>$W$16*E7</f>
        <v>24000</v>
      </c>
      <c r="U7" s="101" t="s">
        <v>8</v>
      </c>
      <c r="V7" s="102"/>
      <c r="W7" s="101">
        <f>X3/5</f>
        <v>19600</v>
      </c>
      <c r="X7" s="102"/>
      <c r="AE7" s="94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6"/>
    </row>
    <row r="8" spans="1:42" x14ac:dyDescent="0.25">
      <c r="C8" s="46">
        <v>2</v>
      </c>
      <c r="D8" s="47">
        <v>200</v>
      </c>
      <c r="E8" s="43">
        <f t="shared" ref="E8:E71" si="0">D8*30</f>
        <v>6000</v>
      </c>
      <c r="F8" s="43">
        <v>1</v>
      </c>
      <c r="G8" s="44">
        <f t="shared" ref="G8:G71" si="1">$W$12*E8</f>
        <v>6000</v>
      </c>
      <c r="H8" s="43">
        <v>2</v>
      </c>
      <c r="I8" s="44">
        <f t="shared" ref="I8:I71" si="2">$W$13*E8</f>
        <v>12000</v>
      </c>
      <c r="J8" s="43">
        <v>3</v>
      </c>
      <c r="K8" s="44">
        <f t="shared" ref="K8:K71" si="3">$W$14*E8</f>
        <v>24000</v>
      </c>
      <c r="L8" s="5">
        <v>4</v>
      </c>
      <c r="M8" s="44">
        <f t="shared" ref="M8:M71" si="4">$W$15*E8</f>
        <v>36000</v>
      </c>
      <c r="N8" s="43">
        <v>5</v>
      </c>
      <c r="O8" s="45">
        <f t="shared" ref="O8:O71" si="5">$W$16*E8</f>
        <v>48000</v>
      </c>
    </row>
    <row r="9" spans="1:42" x14ac:dyDescent="0.25">
      <c r="C9" s="46">
        <v>3</v>
      </c>
      <c r="D9" s="43">
        <v>300</v>
      </c>
      <c r="E9" s="43">
        <f t="shared" si="0"/>
        <v>9000</v>
      </c>
      <c r="F9" s="43">
        <v>1</v>
      </c>
      <c r="G9" s="44">
        <f t="shared" si="1"/>
        <v>9000</v>
      </c>
      <c r="H9" s="43">
        <v>2</v>
      </c>
      <c r="I9" s="44">
        <f t="shared" si="2"/>
        <v>18000</v>
      </c>
      <c r="J9" s="43">
        <v>3</v>
      </c>
      <c r="K9" s="44">
        <f t="shared" si="3"/>
        <v>36000</v>
      </c>
      <c r="L9" s="5">
        <v>4</v>
      </c>
      <c r="M9" s="44">
        <f t="shared" si="4"/>
        <v>54000</v>
      </c>
      <c r="N9" s="43">
        <v>5</v>
      </c>
      <c r="O9" s="45">
        <f t="shared" si="5"/>
        <v>72000</v>
      </c>
    </row>
    <row r="10" spans="1:42" x14ac:dyDescent="0.25">
      <c r="C10" s="46">
        <v>4</v>
      </c>
      <c r="D10" s="47">
        <v>400</v>
      </c>
      <c r="E10" s="43">
        <f t="shared" si="0"/>
        <v>12000</v>
      </c>
      <c r="F10" s="43">
        <v>1</v>
      </c>
      <c r="G10" s="44">
        <f t="shared" si="1"/>
        <v>12000</v>
      </c>
      <c r="H10" s="43">
        <v>2</v>
      </c>
      <c r="I10" s="44">
        <f t="shared" si="2"/>
        <v>24000</v>
      </c>
      <c r="J10" s="43">
        <v>3</v>
      </c>
      <c r="K10" s="44">
        <f t="shared" si="3"/>
        <v>48000</v>
      </c>
      <c r="L10" s="5">
        <v>4</v>
      </c>
      <c r="M10" s="44">
        <f t="shared" si="4"/>
        <v>72000</v>
      </c>
      <c r="N10" s="43">
        <v>5</v>
      </c>
      <c r="O10" s="45">
        <f t="shared" si="5"/>
        <v>96000</v>
      </c>
    </row>
    <row r="11" spans="1:42" ht="15.75" thickBot="1" x14ac:dyDescent="0.3">
      <c r="C11" s="46">
        <v>5</v>
      </c>
      <c r="D11" s="43">
        <v>500</v>
      </c>
      <c r="E11" s="43">
        <f t="shared" si="0"/>
        <v>15000</v>
      </c>
      <c r="F11" s="43">
        <v>1</v>
      </c>
      <c r="G11" s="44">
        <f t="shared" si="1"/>
        <v>15000</v>
      </c>
      <c r="H11" s="43">
        <v>2</v>
      </c>
      <c r="I11" s="44">
        <f t="shared" si="2"/>
        <v>30000</v>
      </c>
      <c r="J11" s="43">
        <v>3</v>
      </c>
      <c r="K11" s="44">
        <f t="shared" si="3"/>
        <v>60000</v>
      </c>
      <c r="L11" s="5">
        <v>4</v>
      </c>
      <c r="M11" s="44">
        <f t="shared" si="4"/>
        <v>90000</v>
      </c>
      <c r="N11" s="43">
        <v>5</v>
      </c>
      <c r="O11" s="45">
        <f t="shared" si="5"/>
        <v>120000</v>
      </c>
      <c r="U11" s="5" t="s">
        <v>23</v>
      </c>
      <c r="V11" s="5" t="s">
        <v>6</v>
      </c>
      <c r="W11" s="5" t="s">
        <v>9</v>
      </c>
      <c r="X11" s="5" t="s">
        <v>10</v>
      </c>
      <c r="Y11" s="5" t="s">
        <v>11</v>
      </c>
      <c r="Z11" s="5" t="s">
        <v>12</v>
      </c>
      <c r="AA11" s="5" t="s">
        <v>13</v>
      </c>
      <c r="AB11" s="5" t="s">
        <v>14</v>
      </c>
    </row>
    <row r="12" spans="1:42" ht="16.5" thickTop="1" thickBot="1" x14ac:dyDescent="0.3">
      <c r="C12" s="46">
        <v>6</v>
      </c>
      <c r="D12" s="47">
        <v>600</v>
      </c>
      <c r="E12" s="43">
        <f t="shared" si="0"/>
        <v>18000</v>
      </c>
      <c r="F12" s="43">
        <v>1</v>
      </c>
      <c r="G12" s="44">
        <f t="shared" si="1"/>
        <v>18000</v>
      </c>
      <c r="H12" s="43">
        <v>2</v>
      </c>
      <c r="I12" s="44">
        <f t="shared" si="2"/>
        <v>36000</v>
      </c>
      <c r="J12" s="43">
        <v>3</v>
      </c>
      <c r="K12" s="44">
        <f t="shared" si="3"/>
        <v>72000</v>
      </c>
      <c r="L12" s="5">
        <v>4</v>
      </c>
      <c r="M12" s="44">
        <f t="shared" si="4"/>
        <v>108000</v>
      </c>
      <c r="N12" s="43">
        <v>5</v>
      </c>
      <c r="O12" s="45">
        <f t="shared" si="5"/>
        <v>144000</v>
      </c>
      <c r="U12" s="80">
        <v>1</v>
      </c>
      <c r="V12" s="6">
        <v>1</v>
      </c>
      <c r="W12" s="7">
        <v>1</v>
      </c>
      <c r="X12" s="8">
        <f>(U12*100)*W12</f>
        <v>100</v>
      </c>
      <c r="Y12" s="9">
        <f t="shared" ref="Y12:Y16" si="6">X12*30</f>
        <v>3000</v>
      </c>
      <c r="Z12" s="10">
        <f>Y12*12</f>
        <v>36000</v>
      </c>
      <c r="AA12" s="10">
        <f>Z12*2</f>
        <v>72000</v>
      </c>
      <c r="AB12" s="10">
        <f>Z12*5</f>
        <v>180000</v>
      </c>
      <c r="AE12" s="17" t="s">
        <v>32</v>
      </c>
      <c r="AF12" s="18" t="s">
        <v>24</v>
      </c>
      <c r="AG12" s="18" t="s">
        <v>28</v>
      </c>
      <c r="AH12" s="19" t="s">
        <v>27</v>
      </c>
      <c r="AI12" s="17" t="s">
        <v>25</v>
      </c>
      <c r="AJ12" s="40" t="s">
        <v>26</v>
      </c>
      <c r="AK12" s="21" t="s">
        <v>16</v>
      </c>
      <c r="AL12" s="22" t="s">
        <v>24</v>
      </c>
      <c r="AM12" s="22" t="s">
        <v>22</v>
      </c>
      <c r="AN12" s="23" t="s">
        <v>15</v>
      </c>
      <c r="AO12" s="22" t="s">
        <v>6</v>
      </c>
      <c r="AP12" s="22" t="s">
        <v>17</v>
      </c>
    </row>
    <row r="13" spans="1:42" ht="16.5" thickTop="1" thickBot="1" x14ac:dyDescent="0.3">
      <c r="C13" s="48">
        <v>7</v>
      </c>
      <c r="D13" s="49">
        <v>700</v>
      </c>
      <c r="E13" s="49">
        <f t="shared" si="0"/>
        <v>21000</v>
      </c>
      <c r="F13" s="49">
        <v>1</v>
      </c>
      <c r="G13" s="50">
        <f t="shared" si="1"/>
        <v>21000</v>
      </c>
      <c r="H13" s="49">
        <v>2</v>
      </c>
      <c r="I13" s="50">
        <f t="shared" si="2"/>
        <v>42000</v>
      </c>
      <c r="J13" s="49">
        <v>3</v>
      </c>
      <c r="K13" s="50">
        <f t="shared" si="3"/>
        <v>84000</v>
      </c>
      <c r="L13" s="37">
        <v>4</v>
      </c>
      <c r="M13" s="50">
        <f t="shared" si="4"/>
        <v>126000</v>
      </c>
      <c r="N13" s="49">
        <v>5</v>
      </c>
      <c r="O13" s="51">
        <f t="shared" si="5"/>
        <v>168000</v>
      </c>
      <c r="U13" s="81"/>
      <c r="V13" s="6">
        <v>2</v>
      </c>
      <c r="W13" s="7">
        <v>2</v>
      </c>
      <c r="X13" s="8">
        <f>(U12*100)*W13</f>
        <v>200</v>
      </c>
      <c r="Y13" s="8">
        <f t="shared" si="6"/>
        <v>6000</v>
      </c>
      <c r="Z13" s="10">
        <f t="shared" ref="Z13:Z16" si="7">Y13*12</f>
        <v>72000</v>
      </c>
      <c r="AA13" s="10">
        <f t="shared" ref="AA13:AA16" si="8">Z13*2</f>
        <v>144000</v>
      </c>
      <c r="AB13" s="10">
        <f t="shared" ref="AB13:AB16" si="9">Z13*5</f>
        <v>360000</v>
      </c>
      <c r="AE13" s="106">
        <v>8</v>
      </c>
      <c r="AF13" s="107">
        <v>1</v>
      </c>
      <c r="AG13" s="20">
        <v>1</v>
      </c>
      <c r="AH13" s="14">
        <f>($AG$13*$B$5)*$AE$13</f>
        <v>8000</v>
      </c>
      <c r="AI13" s="15">
        <v>5</v>
      </c>
      <c r="AJ13" s="16">
        <f>$O$14-AH13</f>
        <v>184000</v>
      </c>
      <c r="AK13" s="108">
        <v>33</v>
      </c>
      <c r="AL13" s="105">
        <v>1</v>
      </c>
      <c r="AM13" s="31">
        <v>1</v>
      </c>
      <c r="AN13" s="32">
        <f>($AM$13*$B$5)*$AK$13</f>
        <v>33000</v>
      </c>
      <c r="AO13" s="33">
        <v>5</v>
      </c>
      <c r="AP13" s="34">
        <f>AJ13-AN13</f>
        <v>151000</v>
      </c>
    </row>
    <row r="14" spans="1:42" ht="16.5" thickTop="1" thickBot="1" x14ac:dyDescent="0.3">
      <c r="C14" s="52">
        <v>8</v>
      </c>
      <c r="D14" s="53">
        <v>800</v>
      </c>
      <c r="E14" s="54">
        <f t="shared" si="0"/>
        <v>24000</v>
      </c>
      <c r="F14" s="54">
        <v>1</v>
      </c>
      <c r="G14" s="55">
        <f t="shared" si="1"/>
        <v>24000</v>
      </c>
      <c r="H14" s="54">
        <v>2</v>
      </c>
      <c r="I14" s="55">
        <f t="shared" si="2"/>
        <v>48000</v>
      </c>
      <c r="J14" s="54">
        <v>3</v>
      </c>
      <c r="K14" s="55">
        <f t="shared" si="3"/>
        <v>96000</v>
      </c>
      <c r="L14" s="39">
        <v>4</v>
      </c>
      <c r="M14" s="55">
        <f>$W$15*E14</f>
        <v>144000</v>
      </c>
      <c r="N14" s="54">
        <v>5</v>
      </c>
      <c r="O14" s="13">
        <f t="shared" si="5"/>
        <v>192000</v>
      </c>
      <c r="U14" s="81"/>
      <c r="V14" s="6">
        <v>3</v>
      </c>
      <c r="W14" s="7">
        <v>4</v>
      </c>
      <c r="X14" s="8">
        <f>(U12*100)*W14</f>
        <v>400</v>
      </c>
      <c r="Y14" s="8">
        <f t="shared" si="6"/>
        <v>12000</v>
      </c>
      <c r="Z14" s="10">
        <f t="shared" si="7"/>
        <v>144000</v>
      </c>
      <c r="AA14" s="10">
        <f t="shared" si="8"/>
        <v>288000</v>
      </c>
      <c r="AB14" s="10">
        <f t="shared" si="9"/>
        <v>720000</v>
      </c>
      <c r="AE14" s="106"/>
      <c r="AF14" s="107"/>
      <c r="AG14" s="20">
        <v>2</v>
      </c>
      <c r="AH14" s="14">
        <f>$AH$13*$B$4</f>
        <v>8080</v>
      </c>
      <c r="AI14" s="15">
        <v>5</v>
      </c>
      <c r="AJ14" s="16">
        <f>$O$14-AH14</f>
        <v>183920</v>
      </c>
      <c r="AK14" s="108"/>
      <c r="AL14" s="74"/>
      <c r="AM14" s="24">
        <v>2</v>
      </c>
      <c r="AN14" s="25">
        <f>AN13*$B$4</f>
        <v>33330</v>
      </c>
      <c r="AO14" s="26">
        <v>5</v>
      </c>
      <c r="AP14" s="35">
        <f t="shared" ref="AP14:AP72" si="10">AJ14-AN14</f>
        <v>150590</v>
      </c>
    </row>
    <row r="15" spans="1:42" ht="16.5" thickTop="1" thickBot="1" x14ac:dyDescent="0.3">
      <c r="C15" s="42">
        <v>9</v>
      </c>
      <c r="D15" s="56">
        <v>900</v>
      </c>
      <c r="E15" s="56">
        <f t="shared" si="0"/>
        <v>27000</v>
      </c>
      <c r="F15" s="56">
        <v>1</v>
      </c>
      <c r="G15" s="57">
        <f t="shared" si="1"/>
        <v>27000</v>
      </c>
      <c r="H15" s="56">
        <v>2</v>
      </c>
      <c r="I15" s="57">
        <f t="shared" si="2"/>
        <v>54000</v>
      </c>
      <c r="J15" s="56">
        <v>3</v>
      </c>
      <c r="K15" s="57">
        <f t="shared" si="3"/>
        <v>108000</v>
      </c>
      <c r="L15" s="38">
        <v>4</v>
      </c>
      <c r="M15" s="57">
        <f t="shared" si="4"/>
        <v>162000</v>
      </c>
      <c r="N15" s="56">
        <v>5</v>
      </c>
      <c r="O15" s="58">
        <f t="shared" si="5"/>
        <v>216000</v>
      </c>
      <c r="U15" s="81"/>
      <c r="V15" s="6">
        <v>4</v>
      </c>
      <c r="W15" s="7">
        <v>6</v>
      </c>
      <c r="X15" s="8">
        <f>(U12*100)*W15</f>
        <v>600</v>
      </c>
      <c r="Y15" s="8">
        <f t="shared" si="6"/>
        <v>18000</v>
      </c>
      <c r="Z15" s="10">
        <f t="shared" si="7"/>
        <v>216000</v>
      </c>
      <c r="AA15" s="10">
        <f t="shared" si="8"/>
        <v>432000</v>
      </c>
      <c r="AB15" s="10">
        <f t="shared" si="9"/>
        <v>1080000</v>
      </c>
      <c r="AE15" s="106"/>
      <c r="AF15" s="107"/>
      <c r="AG15" s="20">
        <v>3</v>
      </c>
      <c r="AH15" s="14">
        <f>AH14*$B$4</f>
        <v>8160.8</v>
      </c>
      <c r="AI15" s="15">
        <v>5</v>
      </c>
      <c r="AJ15" s="16">
        <f t="shared" ref="AJ15:AJ72" si="11">$O$14-AH15</f>
        <v>183839.2</v>
      </c>
      <c r="AK15" s="108"/>
      <c r="AL15" s="74"/>
      <c r="AM15" s="24">
        <v>3</v>
      </c>
      <c r="AN15" s="25">
        <f t="shared" ref="AN15:AN27" si="12">AN14*$B$4</f>
        <v>33663.300000000003</v>
      </c>
      <c r="AO15" s="26">
        <v>5</v>
      </c>
      <c r="AP15" s="35">
        <f t="shared" si="10"/>
        <v>150175.90000000002</v>
      </c>
    </row>
    <row r="16" spans="1:42" ht="16.5" thickTop="1" thickBot="1" x14ac:dyDescent="0.3">
      <c r="C16" s="59">
        <v>10</v>
      </c>
      <c r="D16" s="60">
        <v>1000</v>
      </c>
      <c r="E16" s="61">
        <f t="shared" si="0"/>
        <v>30000</v>
      </c>
      <c r="F16" s="61">
        <v>1</v>
      </c>
      <c r="G16" s="62">
        <f t="shared" si="1"/>
        <v>30000</v>
      </c>
      <c r="H16" s="61">
        <v>2</v>
      </c>
      <c r="I16" s="62">
        <f t="shared" si="2"/>
        <v>60000</v>
      </c>
      <c r="J16" s="61">
        <v>3</v>
      </c>
      <c r="K16" s="62">
        <f t="shared" si="3"/>
        <v>120000</v>
      </c>
      <c r="L16" s="11">
        <v>4</v>
      </c>
      <c r="M16" s="62">
        <f t="shared" si="4"/>
        <v>180000</v>
      </c>
      <c r="N16" s="61">
        <v>5</v>
      </c>
      <c r="O16" s="63">
        <f t="shared" si="5"/>
        <v>240000</v>
      </c>
      <c r="U16" s="82"/>
      <c r="V16" s="6">
        <v>5</v>
      </c>
      <c r="W16" s="7">
        <v>8</v>
      </c>
      <c r="X16" s="8">
        <f>(U12*100)*W16</f>
        <v>800</v>
      </c>
      <c r="Y16" s="8">
        <f t="shared" si="6"/>
        <v>24000</v>
      </c>
      <c r="Z16" s="10">
        <f t="shared" si="7"/>
        <v>288000</v>
      </c>
      <c r="AA16" s="10">
        <f t="shared" si="8"/>
        <v>576000</v>
      </c>
      <c r="AB16" s="10">
        <f t="shared" si="9"/>
        <v>1440000</v>
      </c>
      <c r="AE16" s="106"/>
      <c r="AF16" s="107"/>
      <c r="AG16" s="20">
        <v>4</v>
      </c>
      <c r="AH16" s="14">
        <f t="shared" ref="AH16:AH27" si="13">AH15*$B$4</f>
        <v>8242.4079999999994</v>
      </c>
      <c r="AI16" s="15">
        <v>5</v>
      </c>
      <c r="AJ16" s="16">
        <f t="shared" si="11"/>
        <v>183757.592</v>
      </c>
      <c r="AK16" s="108"/>
      <c r="AL16" s="74"/>
      <c r="AM16" s="24">
        <v>4</v>
      </c>
      <c r="AN16" s="25">
        <f t="shared" si="12"/>
        <v>33999.933000000005</v>
      </c>
      <c r="AO16" s="26">
        <v>5</v>
      </c>
      <c r="AP16" s="35">
        <f t="shared" si="10"/>
        <v>149757.65899999999</v>
      </c>
    </row>
    <row r="17" spans="3:42" ht="16.5" thickTop="1" thickBot="1" x14ac:dyDescent="0.3">
      <c r="C17" s="46">
        <v>11</v>
      </c>
      <c r="D17" s="43">
        <v>1100</v>
      </c>
      <c r="E17" s="43">
        <f t="shared" si="0"/>
        <v>33000</v>
      </c>
      <c r="F17" s="43">
        <v>1</v>
      </c>
      <c r="G17" s="44">
        <f t="shared" si="1"/>
        <v>33000</v>
      </c>
      <c r="H17" s="43">
        <v>2</v>
      </c>
      <c r="I17" s="44">
        <f t="shared" si="2"/>
        <v>66000</v>
      </c>
      <c r="J17" s="43">
        <v>3</v>
      </c>
      <c r="K17" s="44">
        <f t="shared" si="3"/>
        <v>132000</v>
      </c>
      <c r="L17" s="5">
        <v>4</v>
      </c>
      <c r="M17" s="44">
        <f t="shared" si="4"/>
        <v>198000</v>
      </c>
      <c r="N17" s="43">
        <v>5</v>
      </c>
      <c r="O17" s="45">
        <f t="shared" si="5"/>
        <v>264000</v>
      </c>
      <c r="AE17" s="106"/>
      <c r="AF17" s="107"/>
      <c r="AG17" s="20">
        <v>5</v>
      </c>
      <c r="AH17" s="14">
        <f t="shared" si="13"/>
        <v>8324.8320800000001</v>
      </c>
      <c r="AI17" s="15">
        <v>5</v>
      </c>
      <c r="AJ17" s="16">
        <f t="shared" si="11"/>
        <v>183675.16792000001</v>
      </c>
      <c r="AK17" s="108"/>
      <c r="AL17" s="74"/>
      <c r="AM17" s="24">
        <v>5</v>
      </c>
      <c r="AN17" s="25">
        <f t="shared" si="12"/>
        <v>34339.932330000003</v>
      </c>
      <c r="AO17" s="26">
        <v>5</v>
      </c>
      <c r="AP17" s="35">
        <f t="shared" si="10"/>
        <v>149335.23559</v>
      </c>
    </row>
    <row r="18" spans="3:42" ht="16.5" thickTop="1" thickBot="1" x14ac:dyDescent="0.3">
      <c r="C18" s="46">
        <v>12</v>
      </c>
      <c r="D18" s="47">
        <v>1200</v>
      </c>
      <c r="E18" s="43">
        <f t="shared" si="0"/>
        <v>36000</v>
      </c>
      <c r="F18" s="43">
        <v>1</v>
      </c>
      <c r="G18" s="44">
        <f t="shared" si="1"/>
        <v>36000</v>
      </c>
      <c r="H18" s="43">
        <v>2</v>
      </c>
      <c r="I18" s="44">
        <f t="shared" si="2"/>
        <v>72000</v>
      </c>
      <c r="J18" s="43">
        <v>3</v>
      </c>
      <c r="K18" s="44">
        <f t="shared" si="3"/>
        <v>144000</v>
      </c>
      <c r="L18" s="5">
        <v>4</v>
      </c>
      <c r="M18" s="44">
        <f t="shared" si="4"/>
        <v>216000</v>
      </c>
      <c r="N18" s="43">
        <v>5</v>
      </c>
      <c r="O18" s="45">
        <f t="shared" si="5"/>
        <v>288000</v>
      </c>
      <c r="AE18" s="106"/>
      <c r="AF18" s="107"/>
      <c r="AG18" s="20">
        <v>6</v>
      </c>
      <c r="AH18" s="14">
        <f t="shared" si="13"/>
        <v>8408.0804007999996</v>
      </c>
      <c r="AI18" s="15">
        <v>5</v>
      </c>
      <c r="AJ18" s="16">
        <f t="shared" si="11"/>
        <v>183591.91959919999</v>
      </c>
      <c r="AK18" s="108"/>
      <c r="AL18" s="74"/>
      <c r="AM18" s="24">
        <v>6</v>
      </c>
      <c r="AN18" s="25">
        <f t="shared" si="12"/>
        <v>34683.331653300003</v>
      </c>
      <c r="AO18" s="26">
        <v>5</v>
      </c>
      <c r="AP18" s="35">
        <f t="shared" si="10"/>
        <v>148908.58794589998</v>
      </c>
    </row>
    <row r="19" spans="3:42" ht="16.5" thickTop="1" thickBot="1" x14ac:dyDescent="0.3">
      <c r="C19" s="46">
        <v>13</v>
      </c>
      <c r="D19" s="43">
        <v>1300</v>
      </c>
      <c r="E19" s="43">
        <f t="shared" si="0"/>
        <v>39000</v>
      </c>
      <c r="F19" s="43">
        <v>1</v>
      </c>
      <c r="G19" s="44">
        <f t="shared" si="1"/>
        <v>39000</v>
      </c>
      <c r="H19" s="43">
        <v>2</v>
      </c>
      <c r="I19" s="44">
        <f t="shared" si="2"/>
        <v>78000</v>
      </c>
      <c r="J19" s="43">
        <v>3</v>
      </c>
      <c r="K19" s="44">
        <f t="shared" si="3"/>
        <v>156000</v>
      </c>
      <c r="L19" s="5">
        <v>4</v>
      </c>
      <c r="M19" s="44">
        <f t="shared" si="4"/>
        <v>234000</v>
      </c>
      <c r="N19" s="43">
        <v>5</v>
      </c>
      <c r="O19" s="45">
        <f t="shared" si="5"/>
        <v>312000</v>
      </c>
      <c r="AE19" s="106"/>
      <c r="AF19" s="107"/>
      <c r="AG19" s="20">
        <v>7</v>
      </c>
      <c r="AH19" s="14">
        <f t="shared" si="13"/>
        <v>8492.1612048079987</v>
      </c>
      <c r="AI19" s="15">
        <v>5</v>
      </c>
      <c r="AJ19" s="16">
        <f t="shared" si="11"/>
        <v>183507.83879519202</v>
      </c>
      <c r="AK19" s="108"/>
      <c r="AL19" s="74"/>
      <c r="AM19" s="24">
        <v>7</v>
      </c>
      <c r="AN19" s="25">
        <f t="shared" si="12"/>
        <v>35030.164969833</v>
      </c>
      <c r="AO19" s="26">
        <v>5</v>
      </c>
      <c r="AP19" s="35">
        <f t="shared" si="10"/>
        <v>148477.67382535903</v>
      </c>
    </row>
    <row r="20" spans="3:42" ht="16.5" thickTop="1" thickBot="1" x14ac:dyDescent="0.3">
      <c r="C20" s="46">
        <v>14</v>
      </c>
      <c r="D20" s="47">
        <v>1400</v>
      </c>
      <c r="E20" s="43">
        <f t="shared" si="0"/>
        <v>42000</v>
      </c>
      <c r="F20" s="43">
        <v>1</v>
      </c>
      <c r="G20" s="44">
        <f t="shared" si="1"/>
        <v>42000</v>
      </c>
      <c r="H20" s="43">
        <v>2</v>
      </c>
      <c r="I20" s="44">
        <f t="shared" si="2"/>
        <v>84000</v>
      </c>
      <c r="J20" s="43">
        <v>3</v>
      </c>
      <c r="K20" s="44">
        <f t="shared" si="3"/>
        <v>168000</v>
      </c>
      <c r="L20" s="5">
        <v>4</v>
      </c>
      <c r="M20" s="44">
        <f t="shared" si="4"/>
        <v>252000</v>
      </c>
      <c r="N20" s="43">
        <v>5</v>
      </c>
      <c r="O20" s="45">
        <f t="shared" si="5"/>
        <v>336000</v>
      </c>
      <c r="AE20" s="106"/>
      <c r="AF20" s="107"/>
      <c r="AG20" s="20">
        <v>8</v>
      </c>
      <c r="AH20" s="14">
        <f t="shared" si="13"/>
        <v>8577.0828168560784</v>
      </c>
      <c r="AI20" s="15">
        <v>5</v>
      </c>
      <c r="AJ20" s="16">
        <f t="shared" si="11"/>
        <v>183422.91718314393</v>
      </c>
      <c r="AK20" s="108"/>
      <c r="AL20" s="74"/>
      <c r="AM20" s="24">
        <v>8</v>
      </c>
      <c r="AN20" s="25">
        <f t="shared" si="12"/>
        <v>35380.466619531333</v>
      </c>
      <c r="AO20" s="26">
        <v>5</v>
      </c>
      <c r="AP20" s="35">
        <f t="shared" si="10"/>
        <v>148042.4505636126</v>
      </c>
    </row>
    <row r="21" spans="3:42" ht="16.5" thickTop="1" thickBot="1" x14ac:dyDescent="0.3">
      <c r="C21" s="46">
        <v>15</v>
      </c>
      <c r="D21" s="43">
        <v>1500</v>
      </c>
      <c r="E21" s="43">
        <f t="shared" si="0"/>
        <v>45000</v>
      </c>
      <c r="F21" s="43">
        <v>1</v>
      </c>
      <c r="G21" s="44">
        <f t="shared" si="1"/>
        <v>45000</v>
      </c>
      <c r="H21" s="43">
        <v>2</v>
      </c>
      <c r="I21" s="44">
        <f t="shared" si="2"/>
        <v>90000</v>
      </c>
      <c r="J21" s="43">
        <v>3</v>
      </c>
      <c r="K21" s="44">
        <f t="shared" si="3"/>
        <v>180000</v>
      </c>
      <c r="L21" s="5">
        <v>4</v>
      </c>
      <c r="M21" s="44">
        <f t="shared" si="4"/>
        <v>270000</v>
      </c>
      <c r="N21" s="43">
        <v>5</v>
      </c>
      <c r="O21" s="45">
        <f t="shared" si="5"/>
        <v>360000</v>
      </c>
      <c r="AE21" s="106"/>
      <c r="AF21" s="107"/>
      <c r="AG21" s="20">
        <v>9</v>
      </c>
      <c r="AH21" s="14">
        <f t="shared" si="13"/>
        <v>8662.8536450246393</v>
      </c>
      <c r="AI21" s="15">
        <v>5</v>
      </c>
      <c r="AJ21" s="16">
        <f t="shared" si="11"/>
        <v>183337.14635497535</v>
      </c>
      <c r="AK21" s="108"/>
      <c r="AL21" s="74"/>
      <c r="AM21" s="24">
        <v>9</v>
      </c>
      <c r="AN21" s="25">
        <f t="shared" si="12"/>
        <v>35734.271285726645</v>
      </c>
      <c r="AO21" s="26">
        <v>5</v>
      </c>
      <c r="AP21" s="35">
        <f t="shared" si="10"/>
        <v>147602.87506924872</v>
      </c>
    </row>
    <row r="22" spans="3:42" ht="16.5" thickTop="1" thickBot="1" x14ac:dyDescent="0.3">
      <c r="C22" s="46">
        <v>16</v>
      </c>
      <c r="D22" s="47">
        <v>1600</v>
      </c>
      <c r="E22" s="43">
        <f t="shared" si="0"/>
        <v>48000</v>
      </c>
      <c r="F22" s="43">
        <v>1</v>
      </c>
      <c r="G22" s="44">
        <f t="shared" si="1"/>
        <v>48000</v>
      </c>
      <c r="H22" s="43">
        <v>2</v>
      </c>
      <c r="I22" s="44">
        <f t="shared" si="2"/>
        <v>96000</v>
      </c>
      <c r="J22" s="43">
        <v>3</v>
      </c>
      <c r="K22" s="44">
        <f t="shared" si="3"/>
        <v>192000</v>
      </c>
      <c r="L22" s="5">
        <v>4</v>
      </c>
      <c r="M22" s="44">
        <f t="shared" si="4"/>
        <v>288000</v>
      </c>
      <c r="N22" s="43">
        <v>5</v>
      </c>
      <c r="O22" s="45">
        <f t="shared" si="5"/>
        <v>384000</v>
      </c>
      <c r="AE22" s="106"/>
      <c r="AF22" s="107"/>
      <c r="AG22" s="20">
        <v>10</v>
      </c>
      <c r="AH22" s="14">
        <f t="shared" si="13"/>
        <v>8749.4821814748866</v>
      </c>
      <c r="AI22" s="15">
        <v>5</v>
      </c>
      <c r="AJ22" s="16">
        <f t="shared" si="11"/>
        <v>183250.51781852511</v>
      </c>
      <c r="AK22" s="108"/>
      <c r="AL22" s="74"/>
      <c r="AM22" s="24">
        <v>10</v>
      </c>
      <c r="AN22" s="25">
        <f t="shared" si="12"/>
        <v>36091.613998583911</v>
      </c>
      <c r="AO22" s="26">
        <v>5</v>
      </c>
      <c r="AP22" s="35">
        <f t="shared" si="10"/>
        <v>147158.90381994122</v>
      </c>
    </row>
    <row r="23" spans="3:42" ht="16.5" thickTop="1" thickBot="1" x14ac:dyDescent="0.3">
      <c r="C23" s="46">
        <v>17</v>
      </c>
      <c r="D23" s="43">
        <v>1700</v>
      </c>
      <c r="E23" s="43">
        <f t="shared" si="0"/>
        <v>51000</v>
      </c>
      <c r="F23" s="43">
        <v>1</v>
      </c>
      <c r="G23" s="44">
        <f t="shared" si="1"/>
        <v>51000</v>
      </c>
      <c r="H23" s="43">
        <v>2</v>
      </c>
      <c r="I23" s="44">
        <f t="shared" si="2"/>
        <v>102000</v>
      </c>
      <c r="J23" s="43">
        <v>3</v>
      </c>
      <c r="K23" s="44">
        <f t="shared" si="3"/>
        <v>204000</v>
      </c>
      <c r="L23" s="5">
        <v>4</v>
      </c>
      <c r="M23" s="44">
        <f t="shared" si="4"/>
        <v>306000</v>
      </c>
      <c r="N23" s="43">
        <v>5</v>
      </c>
      <c r="O23" s="45">
        <f t="shared" si="5"/>
        <v>408000</v>
      </c>
      <c r="AE23" s="106"/>
      <c r="AF23" s="107"/>
      <c r="AG23" s="20">
        <v>11</v>
      </c>
      <c r="AH23" s="14">
        <f t="shared" si="13"/>
        <v>8836.9770032896358</v>
      </c>
      <c r="AI23" s="15">
        <v>5</v>
      </c>
      <c r="AJ23" s="16">
        <f t="shared" si="11"/>
        <v>183163.02299671035</v>
      </c>
      <c r="AK23" s="108"/>
      <c r="AL23" s="74"/>
      <c r="AM23" s="24">
        <v>11</v>
      </c>
      <c r="AN23" s="25">
        <f t="shared" si="12"/>
        <v>36452.530138569753</v>
      </c>
      <c r="AO23" s="26">
        <v>5</v>
      </c>
      <c r="AP23" s="35">
        <f t="shared" si="10"/>
        <v>146710.49285814061</v>
      </c>
    </row>
    <row r="24" spans="3:42" ht="16.5" thickTop="1" thickBot="1" x14ac:dyDescent="0.3">
      <c r="C24" s="46">
        <v>18</v>
      </c>
      <c r="D24" s="47">
        <v>1800</v>
      </c>
      <c r="E24" s="43">
        <f t="shared" si="0"/>
        <v>54000</v>
      </c>
      <c r="F24" s="43">
        <v>1</v>
      </c>
      <c r="G24" s="44">
        <f t="shared" si="1"/>
        <v>54000</v>
      </c>
      <c r="H24" s="43">
        <v>2</v>
      </c>
      <c r="I24" s="44">
        <f t="shared" si="2"/>
        <v>108000</v>
      </c>
      <c r="J24" s="43">
        <v>3</v>
      </c>
      <c r="K24" s="44">
        <f t="shared" si="3"/>
        <v>216000</v>
      </c>
      <c r="L24" s="5">
        <v>4</v>
      </c>
      <c r="M24" s="44">
        <f t="shared" si="4"/>
        <v>324000</v>
      </c>
      <c r="N24" s="43">
        <v>5</v>
      </c>
      <c r="O24" s="45">
        <f t="shared" si="5"/>
        <v>432000</v>
      </c>
      <c r="AE24" s="106"/>
      <c r="AF24" s="107"/>
      <c r="AG24" s="20">
        <v>12</v>
      </c>
      <c r="AH24" s="14">
        <f t="shared" si="13"/>
        <v>8925.3467733225316</v>
      </c>
      <c r="AI24" s="15">
        <v>5</v>
      </c>
      <c r="AJ24" s="16">
        <f t="shared" si="11"/>
        <v>183074.65322667747</v>
      </c>
      <c r="AK24" s="108"/>
      <c r="AL24" s="75"/>
      <c r="AM24" s="24">
        <v>12</v>
      </c>
      <c r="AN24" s="25">
        <f t="shared" si="12"/>
        <v>36817.055439955453</v>
      </c>
      <c r="AO24" s="26">
        <v>5</v>
      </c>
      <c r="AP24" s="35">
        <f t="shared" si="10"/>
        <v>146257.59778672201</v>
      </c>
    </row>
    <row r="25" spans="3:42" ht="16.5" thickTop="1" thickBot="1" x14ac:dyDescent="0.3">
      <c r="C25" s="46">
        <v>19</v>
      </c>
      <c r="D25" s="43">
        <v>1900</v>
      </c>
      <c r="E25" s="43">
        <f t="shared" si="0"/>
        <v>57000</v>
      </c>
      <c r="F25" s="43">
        <v>1</v>
      </c>
      <c r="G25" s="44">
        <f t="shared" si="1"/>
        <v>57000</v>
      </c>
      <c r="H25" s="43">
        <v>2</v>
      </c>
      <c r="I25" s="44">
        <f t="shared" si="2"/>
        <v>114000</v>
      </c>
      <c r="J25" s="43">
        <v>3</v>
      </c>
      <c r="K25" s="44">
        <f t="shared" si="3"/>
        <v>228000</v>
      </c>
      <c r="L25" s="5">
        <v>4</v>
      </c>
      <c r="M25" s="44">
        <f t="shared" si="4"/>
        <v>342000</v>
      </c>
      <c r="N25" s="43">
        <v>5</v>
      </c>
      <c r="O25" s="45">
        <f t="shared" si="5"/>
        <v>456000</v>
      </c>
      <c r="V25" s="70" t="s">
        <v>5</v>
      </c>
      <c r="W25" s="71" t="s">
        <v>30</v>
      </c>
      <c r="X25" s="72" t="s">
        <v>31</v>
      </c>
      <c r="AE25" s="106"/>
      <c r="AF25" s="107">
        <v>2</v>
      </c>
      <c r="AG25" s="20">
        <v>13</v>
      </c>
      <c r="AH25" s="14">
        <f t="shared" si="13"/>
        <v>9014.6002410557576</v>
      </c>
      <c r="AI25" s="15">
        <v>5</v>
      </c>
      <c r="AJ25" s="16">
        <f t="shared" si="11"/>
        <v>182985.39975894423</v>
      </c>
      <c r="AK25" s="108"/>
      <c r="AL25" s="73">
        <v>2</v>
      </c>
      <c r="AM25" s="24">
        <v>13</v>
      </c>
      <c r="AN25" s="25">
        <f t="shared" si="12"/>
        <v>37185.225994355009</v>
      </c>
      <c r="AO25" s="26">
        <v>5</v>
      </c>
      <c r="AP25" s="35">
        <f t="shared" si="10"/>
        <v>145800.17376458921</v>
      </c>
    </row>
    <row r="26" spans="3:42" ht="16.5" thickTop="1" thickBot="1" x14ac:dyDescent="0.3">
      <c r="C26" s="46">
        <v>20</v>
      </c>
      <c r="D26" s="47">
        <v>2000</v>
      </c>
      <c r="E26" s="43">
        <f t="shared" si="0"/>
        <v>60000</v>
      </c>
      <c r="F26" s="43">
        <v>1</v>
      </c>
      <c r="G26" s="44">
        <f t="shared" si="1"/>
        <v>60000</v>
      </c>
      <c r="H26" s="43">
        <v>2</v>
      </c>
      <c r="I26" s="44">
        <f t="shared" si="2"/>
        <v>120000</v>
      </c>
      <c r="J26" s="43">
        <v>3</v>
      </c>
      <c r="K26" s="44">
        <f t="shared" si="3"/>
        <v>240000</v>
      </c>
      <c r="L26" s="5">
        <v>4</v>
      </c>
      <c r="M26" s="44">
        <f t="shared" si="4"/>
        <v>360000</v>
      </c>
      <c r="N26" s="43">
        <v>5</v>
      </c>
      <c r="O26" s="45">
        <f t="shared" si="5"/>
        <v>480000</v>
      </c>
      <c r="V26" s="52">
        <v>8</v>
      </c>
      <c r="W26" s="53">
        <v>800</v>
      </c>
      <c r="X26" s="54">
        <f t="shared" ref="X26" si="14">W26*30</f>
        <v>24000</v>
      </c>
      <c r="AE26" s="106"/>
      <c r="AF26" s="107"/>
      <c r="AG26" s="20">
        <v>14</v>
      </c>
      <c r="AH26" s="14">
        <f t="shared" si="13"/>
        <v>9104.7462434663157</v>
      </c>
      <c r="AI26" s="15">
        <v>5</v>
      </c>
      <c r="AJ26" s="16">
        <f t="shared" si="11"/>
        <v>182895.2537565337</v>
      </c>
      <c r="AK26" s="108"/>
      <c r="AL26" s="74"/>
      <c r="AM26" s="24">
        <v>14</v>
      </c>
      <c r="AN26" s="25">
        <f t="shared" si="12"/>
        <v>37557.078254298562</v>
      </c>
      <c r="AO26" s="26">
        <v>5</v>
      </c>
      <c r="AP26" s="35">
        <f t="shared" si="10"/>
        <v>145338.17550223513</v>
      </c>
    </row>
    <row r="27" spans="3:42" ht="16.5" thickTop="1" thickBot="1" x14ac:dyDescent="0.3">
      <c r="C27" s="46">
        <v>21</v>
      </c>
      <c r="D27" s="43">
        <v>2100</v>
      </c>
      <c r="E27" s="43">
        <f t="shared" si="0"/>
        <v>63000</v>
      </c>
      <c r="F27" s="43">
        <v>1</v>
      </c>
      <c r="G27" s="44">
        <f t="shared" si="1"/>
        <v>63000</v>
      </c>
      <c r="H27" s="43">
        <v>2</v>
      </c>
      <c r="I27" s="44">
        <f t="shared" si="2"/>
        <v>126000</v>
      </c>
      <c r="J27" s="43">
        <v>3</v>
      </c>
      <c r="K27" s="44">
        <f t="shared" si="3"/>
        <v>252000</v>
      </c>
      <c r="L27" s="5">
        <v>4</v>
      </c>
      <c r="M27" s="44">
        <f t="shared" si="4"/>
        <v>378000</v>
      </c>
      <c r="N27" s="43">
        <v>5</v>
      </c>
      <c r="O27" s="45">
        <f t="shared" si="5"/>
        <v>504000</v>
      </c>
      <c r="AE27" s="106"/>
      <c r="AF27" s="107"/>
      <c r="AG27" s="20">
        <v>15</v>
      </c>
      <c r="AH27" s="14">
        <f t="shared" si="13"/>
        <v>9195.7937059009782</v>
      </c>
      <c r="AI27" s="15">
        <v>5</v>
      </c>
      <c r="AJ27" s="16">
        <f t="shared" si="11"/>
        <v>182804.20629409901</v>
      </c>
      <c r="AK27" s="108"/>
      <c r="AL27" s="74"/>
      <c r="AM27" s="24">
        <v>15</v>
      </c>
      <c r="AN27" s="25">
        <f t="shared" si="12"/>
        <v>37932.649036841547</v>
      </c>
      <c r="AO27" s="26">
        <v>5</v>
      </c>
      <c r="AP27" s="35">
        <f t="shared" si="10"/>
        <v>144871.55725725746</v>
      </c>
    </row>
    <row r="28" spans="3:42" ht="16.5" thickTop="1" thickBot="1" x14ac:dyDescent="0.3">
      <c r="C28" s="46">
        <v>22</v>
      </c>
      <c r="D28" s="47">
        <v>2200</v>
      </c>
      <c r="E28" s="43">
        <f t="shared" si="0"/>
        <v>66000</v>
      </c>
      <c r="F28" s="43">
        <v>1</v>
      </c>
      <c r="G28" s="44">
        <f t="shared" si="1"/>
        <v>66000</v>
      </c>
      <c r="H28" s="43">
        <v>2</v>
      </c>
      <c r="I28" s="44">
        <f t="shared" si="2"/>
        <v>132000</v>
      </c>
      <c r="J28" s="43">
        <v>3</v>
      </c>
      <c r="K28" s="44">
        <f t="shared" si="3"/>
        <v>264000</v>
      </c>
      <c r="L28" s="5">
        <v>4</v>
      </c>
      <c r="M28" s="44">
        <f t="shared" si="4"/>
        <v>396000</v>
      </c>
      <c r="N28" s="43">
        <v>5</v>
      </c>
      <c r="O28" s="45">
        <f t="shared" si="5"/>
        <v>528000</v>
      </c>
      <c r="AE28" s="106"/>
      <c r="AF28" s="107"/>
      <c r="AG28" s="20">
        <v>16</v>
      </c>
      <c r="AH28" s="14">
        <f>($AG$13*$B$5)*$AE$13</f>
        <v>8000</v>
      </c>
      <c r="AI28" s="15">
        <v>5</v>
      </c>
      <c r="AJ28" s="16">
        <f t="shared" si="11"/>
        <v>184000</v>
      </c>
      <c r="AK28" s="108"/>
      <c r="AL28" s="74"/>
      <c r="AM28" s="27">
        <v>16</v>
      </c>
      <c r="AN28" s="25">
        <f>($AM$13*$B$5)*$AK$13</f>
        <v>33000</v>
      </c>
      <c r="AO28" s="26">
        <v>5</v>
      </c>
      <c r="AP28" s="35">
        <f t="shared" si="10"/>
        <v>151000</v>
      </c>
    </row>
    <row r="29" spans="3:42" ht="16.5" thickTop="1" thickBot="1" x14ac:dyDescent="0.3">
      <c r="C29" s="46">
        <v>23</v>
      </c>
      <c r="D29" s="43">
        <v>2300</v>
      </c>
      <c r="E29" s="43">
        <f t="shared" si="0"/>
        <v>69000</v>
      </c>
      <c r="F29" s="43">
        <v>1</v>
      </c>
      <c r="G29" s="44">
        <f t="shared" si="1"/>
        <v>69000</v>
      </c>
      <c r="H29" s="43">
        <v>2</v>
      </c>
      <c r="I29" s="44">
        <f t="shared" si="2"/>
        <v>138000</v>
      </c>
      <c r="J29" s="43">
        <v>3</v>
      </c>
      <c r="K29" s="44">
        <f t="shared" si="3"/>
        <v>276000</v>
      </c>
      <c r="L29" s="5">
        <v>4</v>
      </c>
      <c r="M29" s="44">
        <f t="shared" si="4"/>
        <v>414000</v>
      </c>
      <c r="N29" s="43">
        <v>5</v>
      </c>
      <c r="O29" s="45">
        <f t="shared" si="5"/>
        <v>552000</v>
      </c>
      <c r="AE29" s="106"/>
      <c r="AF29" s="107"/>
      <c r="AG29" s="20">
        <v>17</v>
      </c>
      <c r="AH29" s="14">
        <f>$AH$13*$B$4</f>
        <v>8080</v>
      </c>
      <c r="AI29" s="15">
        <v>5</v>
      </c>
      <c r="AJ29" s="16">
        <f t="shared" si="11"/>
        <v>183920</v>
      </c>
      <c r="AK29" s="108"/>
      <c r="AL29" s="74"/>
      <c r="AM29" s="27">
        <v>17</v>
      </c>
      <c r="AN29" s="25">
        <f>AN28*$B$4</f>
        <v>33330</v>
      </c>
      <c r="AO29" s="26">
        <v>5</v>
      </c>
      <c r="AP29" s="35">
        <f t="shared" si="10"/>
        <v>150590</v>
      </c>
    </row>
    <row r="30" spans="3:42" ht="16.5" thickTop="1" thickBot="1" x14ac:dyDescent="0.3">
      <c r="C30" s="46">
        <v>24</v>
      </c>
      <c r="D30" s="47">
        <v>2400</v>
      </c>
      <c r="E30" s="43">
        <f t="shared" si="0"/>
        <v>72000</v>
      </c>
      <c r="F30" s="43">
        <v>1</v>
      </c>
      <c r="G30" s="44">
        <f t="shared" si="1"/>
        <v>72000</v>
      </c>
      <c r="H30" s="43">
        <v>2</v>
      </c>
      <c r="I30" s="44">
        <f t="shared" si="2"/>
        <v>144000</v>
      </c>
      <c r="J30" s="43">
        <v>3</v>
      </c>
      <c r="K30" s="44">
        <f t="shared" si="3"/>
        <v>288000</v>
      </c>
      <c r="L30" s="5">
        <v>4</v>
      </c>
      <c r="M30" s="44">
        <f t="shared" si="4"/>
        <v>432000</v>
      </c>
      <c r="N30" s="43">
        <v>5</v>
      </c>
      <c r="O30" s="45">
        <f t="shared" si="5"/>
        <v>576000</v>
      </c>
      <c r="AE30" s="106"/>
      <c r="AF30" s="107"/>
      <c r="AG30" s="20">
        <v>18</v>
      </c>
      <c r="AH30" s="14">
        <f>AH29*$B$4</f>
        <v>8160.8</v>
      </c>
      <c r="AI30" s="15">
        <v>5</v>
      </c>
      <c r="AJ30" s="16">
        <f t="shared" si="11"/>
        <v>183839.2</v>
      </c>
      <c r="AK30" s="108"/>
      <c r="AL30" s="74"/>
      <c r="AM30" s="27">
        <v>18</v>
      </c>
      <c r="AN30" s="25">
        <f t="shared" ref="AN30:AN42" si="15">AN29*$B$4</f>
        <v>33663.300000000003</v>
      </c>
      <c r="AO30" s="26">
        <v>5</v>
      </c>
      <c r="AP30" s="35">
        <f t="shared" si="10"/>
        <v>150175.90000000002</v>
      </c>
    </row>
    <row r="31" spans="3:42" ht="16.5" thickTop="1" thickBot="1" x14ac:dyDescent="0.3">
      <c r="C31" s="46">
        <v>25</v>
      </c>
      <c r="D31" s="43">
        <v>2500</v>
      </c>
      <c r="E31" s="43">
        <f t="shared" si="0"/>
        <v>75000</v>
      </c>
      <c r="F31" s="43">
        <v>1</v>
      </c>
      <c r="G31" s="44">
        <f t="shared" si="1"/>
        <v>75000</v>
      </c>
      <c r="H31" s="43">
        <v>2</v>
      </c>
      <c r="I31" s="44">
        <f t="shared" si="2"/>
        <v>150000</v>
      </c>
      <c r="J31" s="43">
        <v>3</v>
      </c>
      <c r="K31" s="44">
        <f t="shared" si="3"/>
        <v>300000</v>
      </c>
      <c r="L31" s="5">
        <v>4</v>
      </c>
      <c r="M31" s="44">
        <f t="shared" si="4"/>
        <v>450000</v>
      </c>
      <c r="N31" s="43">
        <v>5</v>
      </c>
      <c r="O31" s="45">
        <f t="shared" si="5"/>
        <v>600000</v>
      </c>
      <c r="AE31" s="106"/>
      <c r="AF31" s="107"/>
      <c r="AG31" s="20">
        <v>19</v>
      </c>
      <c r="AH31" s="14">
        <f t="shared" ref="AH31:AH42" si="16">AH30*$B$4</f>
        <v>8242.4079999999994</v>
      </c>
      <c r="AI31" s="15">
        <v>5</v>
      </c>
      <c r="AJ31" s="16">
        <f t="shared" si="11"/>
        <v>183757.592</v>
      </c>
      <c r="AK31" s="108"/>
      <c r="AL31" s="74"/>
      <c r="AM31" s="27">
        <v>19</v>
      </c>
      <c r="AN31" s="25">
        <f t="shared" si="15"/>
        <v>33999.933000000005</v>
      </c>
      <c r="AO31" s="26">
        <v>5</v>
      </c>
      <c r="AP31" s="35">
        <f t="shared" si="10"/>
        <v>149757.65899999999</v>
      </c>
    </row>
    <row r="32" spans="3:42" ht="16.5" thickTop="1" thickBot="1" x14ac:dyDescent="0.3">
      <c r="C32" s="46">
        <v>26</v>
      </c>
      <c r="D32" s="47">
        <v>2600</v>
      </c>
      <c r="E32" s="43">
        <f t="shared" si="0"/>
        <v>78000</v>
      </c>
      <c r="F32" s="43">
        <v>1</v>
      </c>
      <c r="G32" s="44">
        <f>$W$12*E32</f>
        <v>78000</v>
      </c>
      <c r="H32" s="43">
        <v>2</v>
      </c>
      <c r="I32" s="44">
        <f t="shared" si="2"/>
        <v>156000</v>
      </c>
      <c r="J32" s="43">
        <v>3</v>
      </c>
      <c r="K32" s="44">
        <f t="shared" si="3"/>
        <v>312000</v>
      </c>
      <c r="L32" s="5">
        <v>4</v>
      </c>
      <c r="M32" s="44">
        <f t="shared" si="4"/>
        <v>468000</v>
      </c>
      <c r="N32" s="43">
        <v>5</v>
      </c>
      <c r="O32" s="45">
        <f t="shared" si="5"/>
        <v>624000</v>
      </c>
      <c r="AE32" s="106"/>
      <c r="AF32" s="107"/>
      <c r="AG32" s="20">
        <v>20</v>
      </c>
      <c r="AH32" s="14">
        <f t="shared" si="16"/>
        <v>8324.8320800000001</v>
      </c>
      <c r="AI32" s="15">
        <v>5</v>
      </c>
      <c r="AJ32" s="16">
        <f t="shared" si="11"/>
        <v>183675.16792000001</v>
      </c>
      <c r="AK32" s="108"/>
      <c r="AL32" s="74"/>
      <c r="AM32" s="27">
        <v>20</v>
      </c>
      <c r="AN32" s="25">
        <f t="shared" si="15"/>
        <v>34339.932330000003</v>
      </c>
      <c r="AO32" s="26">
        <v>5</v>
      </c>
      <c r="AP32" s="35">
        <f t="shared" si="10"/>
        <v>149335.23559</v>
      </c>
    </row>
    <row r="33" spans="3:42" ht="16.5" thickTop="1" thickBot="1" x14ac:dyDescent="0.3">
      <c r="C33" s="46">
        <v>27</v>
      </c>
      <c r="D33" s="43">
        <v>2700</v>
      </c>
      <c r="E33" s="43">
        <f t="shared" si="0"/>
        <v>81000</v>
      </c>
      <c r="F33" s="43">
        <v>1</v>
      </c>
      <c r="G33" s="44">
        <f t="shared" si="1"/>
        <v>81000</v>
      </c>
      <c r="H33" s="43">
        <v>2</v>
      </c>
      <c r="I33" s="44">
        <f t="shared" si="2"/>
        <v>162000</v>
      </c>
      <c r="J33" s="43">
        <v>3</v>
      </c>
      <c r="K33" s="44">
        <f t="shared" si="3"/>
        <v>324000</v>
      </c>
      <c r="L33" s="5">
        <v>4</v>
      </c>
      <c r="M33" s="44">
        <f t="shared" si="4"/>
        <v>486000</v>
      </c>
      <c r="N33" s="43">
        <v>5</v>
      </c>
      <c r="O33" s="45">
        <f t="shared" si="5"/>
        <v>648000</v>
      </c>
      <c r="AE33" s="106"/>
      <c r="AF33" s="107"/>
      <c r="AG33" s="20">
        <v>21</v>
      </c>
      <c r="AH33" s="14">
        <f t="shared" si="16"/>
        <v>8408.0804007999996</v>
      </c>
      <c r="AI33" s="15">
        <v>5</v>
      </c>
      <c r="AJ33" s="16">
        <f t="shared" si="11"/>
        <v>183591.91959919999</v>
      </c>
      <c r="AK33" s="108"/>
      <c r="AL33" s="74"/>
      <c r="AM33" s="27">
        <v>21</v>
      </c>
      <c r="AN33" s="25">
        <f t="shared" si="15"/>
        <v>34683.331653300003</v>
      </c>
      <c r="AO33" s="26">
        <v>5</v>
      </c>
      <c r="AP33" s="35">
        <f t="shared" si="10"/>
        <v>148908.58794589998</v>
      </c>
    </row>
    <row r="34" spans="3:42" ht="16.5" thickTop="1" thickBot="1" x14ac:dyDescent="0.3">
      <c r="C34" s="46">
        <v>28</v>
      </c>
      <c r="D34" s="47">
        <v>2800</v>
      </c>
      <c r="E34" s="43">
        <f t="shared" si="0"/>
        <v>84000</v>
      </c>
      <c r="F34" s="43">
        <v>1</v>
      </c>
      <c r="G34" s="44">
        <f t="shared" si="1"/>
        <v>84000</v>
      </c>
      <c r="H34" s="43">
        <v>2</v>
      </c>
      <c r="I34" s="44">
        <f t="shared" si="2"/>
        <v>168000</v>
      </c>
      <c r="J34" s="43">
        <v>3</v>
      </c>
      <c r="K34" s="44">
        <f t="shared" si="3"/>
        <v>336000</v>
      </c>
      <c r="L34" s="5">
        <v>4</v>
      </c>
      <c r="M34" s="44">
        <f t="shared" si="4"/>
        <v>504000</v>
      </c>
      <c r="N34" s="43">
        <v>5</v>
      </c>
      <c r="O34" s="45">
        <f t="shared" si="5"/>
        <v>672000</v>
      </c>
      <c r="AE34" s="106"/>
      <c r="AF34" s="107"/>
      <c r="AG34" s="20">
        <v>22</v>
      </c>
      <c r="AH34" s="14">
        <f t="shared" si="16"/>
        <v>8492.1612048079987</v>
      </c>
      <c r="AI34" s="15">
        <v>5</v>
      </c>
      <c r="AJ34" s="16">
        <f t="shared" si="11"/>
        <v>183507.83879519202</v>
      </c>
      <c r="AK34" s="108"/>
      <c r="AL34" s="74"/>
      <c r="AM34" s="27">
        <v>22</v>
      </c>
      <c r="AN34" s="25">
        <f t="shared" si="15"/>
        <v>35030.164969833</v>
      </c>
      <c r="AO34" s="26">
        <v>5</v>
      </c>
      <c r="AP34" s="35">
        <f t="shared" si="10"/>
        <v>148477.67382535903</v>
      </c>
    </row>
    <row r="35" spans="3:42" ht="16.5" thickTop="1" thickBot="1" x14ac:dyDescent="0.3">
      <c r="C35" s="46">
        <v>29</v>
      </c>
      <c r="D35" s="43">
        <v>2900</v>
      </c>
      <c r="E35" s="43">
        <f t="shared" si="0"/>
        <v>87000</v>
      </c>
      <c r="F35" s="43">
        <v>1</v>
      </c>
      <c r="G35" s="44">
        <f t="shared" si="1"/>
        <v>87000</v>
      </c>
      <c r="H35" s="43">
        <v>2</v>
      </c>
      <c r="I35" s="44">
        <f t="shared" si="2"/>
        <v>174000</v>
      </c>
      <c r="J35" s="43">
        <v>3</v>
      </c>
      <c r="K35" s="44">
        <f t="shared" si="3"/>
        <v>348000</v>
      </c>
      <c r="L35" s="5">
        <v>4</v>
      </c>
      <c r="M35" s="44">
        <f t="shared" si="4"/>
        <v>522000</v>
      </c>
      <c r="N35" s="43">
        <v>5</v>
      </c>
      <c r="O35" s="45">
        <f t="shared" si="5"/>
        <v>696000</v>
      </c>
      <c r="AE35" s="106"/>
      <c r="AF35" s="107"/>
      <c r="AG35" s="20">
        <v>23</v>
      </c>
      <c r="AH35" s="14">
        <f t="shared" si="16"/>
        <v>8577.0828168560784</v>
      </c>
      <c r="AI35" s="15">
        <v>5</v>
      </c>
      <c r="AJ35" s="16">
        <f t="shared" si="11"/>
        <v>183422.91718314393</v>
      </c>
      <c r="AK35" s="108"/>
      <c r="AL35" s="74"/>
      <c r="AM35" s="27">
        <v>23</v>
      </c>
      <c r="AN35" s="25">
        <f t="shared" si="15"/>
        <v>35380.466619531333</v>
      </c>
      <c r="AO35" s="26">
        <v>5</v>
      </c>
      <c r="AP35" s="35">
        <f t="shared" si="10"/>
        <v>148042.4505636126</v>
      </c>
    </row>
    <row r="36" spans="3:42" ht="16.5" thickTop="1" thickBot="1" x14ac:dyDescent="0.3">
      <c r="C36" s="46">
        <v>30</v>
      </c>
      <c r="D36" s="47">
        <v>3000</v>
      </c>
      <c r="E36" s="43">
        <f t="shared" si="0"/>
        <v>90000</v>
      </c>
      <c r="F36" s="43">
        <v>1</v>
      </c>
      <c r="G36" s="44">
        <f t="shared" si="1"/>
        <v>90000</v>
      </c>
      <c r="H36" s="43">
        <v>2</v>
      </c>
      <c r="I36" s="44">
        <f t="shared" si="2"/>
        <v>180000</v>
      </c>
      <c r="J36" s="43">
        <v>3</v>
      </c>
      <c r="K36" s="44">
        <f t="shared" si="3"/>
        <v>360000</v>
      </c>
      <c r="L36" s="5">
        <v>4</v>
      </c>
      <c r="M36" s="44">
        <f t="shared" si="4"/>
        <v>540000</v>
      </c>
      <c r="N36" s="43">
        <v>5</v>
      </c>
      <c r="O36" s="45">
        <f t="shared" si="5"/>
        <v>720000</v>
      </c>
      <c r="AE36" s="106"/>
      <c r="AF36" s="107"/>
      <c r="AG36" s="20">
        <v>24</v>
      </c>
      <c r="AH36" s="14">
        <f t="shared" si="16"/>
        <v>8662.8536450246393</v>
      </c>
      <c r="AI36" s="15">
        <v>5</v>
      </c>
      <c r="AJ36" s="16">
        <f t="shared" si="11"/>
        <v>183337.14635497535</v>
      </c>
      <c r="AK36" s="108"/>
      <c r="AL36" s="75"/>
      <c r="AM36" s="27">
        <v>24</v>
      </c>
      <c r="AN36" s="25">
        <f t="shared" si="15"/>
        <v>35734.271285726645</v>
      </c>
      <c r="AO36" s="26">
        <v>5</v>
      </c>
      <c r="AP36" s="35">
        <f t="shared" si="10"/>
        <v>147602.87506924872</v>
      </c>
    </row>
    <row r="37" spans="3:42" ht="16.5" thickTop="1" thickBot="1" x14ac:dyDescent="0.3">
      <c r="C37" s="46">
        <v>31</v>
      </c>
      <c r="D37" s="43">
        <v>3100</v>
      </c>
      <c r="E37" s="43">
        <f t="shared" si="0"/>
        <v>93000</v>
      </c>
      <c r="F37" s="43">
        <v>1</v>
      </c>
      <c r="G37" s="44">
        <f t="shared" si="1"/>
        <v>93000</v>
      </c>
      <c r="H37" s="43">
        <v>2</v>
      </c>
      <c r="I37" s="44">
        <f t="shared" si="2"/>
        <v>186000</v>
      </c>
      <c r="J37" s="43">
        <v>3</v>
      </c>
      <c r="K37" s="44">
        <f t="shared" si="3"/>
        <v>372000</v>
      </c>
      <c r="L37" s="5">
        <v>4</v>
      </c>
      <c r="M37" s="44">
        <f t="shared" si="4"/>
        <v>558000</v>
      </c>
      <c r="N37" s="43">
        <v>5</v>
      </c>
      <c r="O37" s="45">
        <f t="shared" si="5"/>
        <v>744000</v>
      </c>
      <c r="AE37" s="106"/>
      <c r="AF37" s="107">
        <v>3</v>
      </c>
      <c r="AG37" s="20">
        <v>25</v>
      </c>
      <c r="AH37" s="14">
        <f t="shared" si="16"/>
        <v>8749.4821814748866</v>
      </c>
      <c r="AI37" s="15">
        <v>5</v>
      </c>
      <c r="AJ37" s="16">
        <f t="shared" si="11"/>
        <v>183250.51781852511</v>
      </c>
      <c r="AK37" s="108"/>
      <c r="AL37" s="73">
        <v>3</v>
      </c>
      <c r="AM37" s="27">
        <v>25</v>
      </c>
      <c r="AN37" s="25">
        <f t="shared" si="15"/>
        <v>36091.613998583911</v>
      </c>
      <c r="AO37" s="26">
        <v>5</v>
      </c>
      <c r="AP37" s="35">
        <f t="shared" si="10"/>
        <v>147158.90381994122</v>
      </c>
    </row>
    <row r="38" spans="3:42" ht="16.5" thickTop="1" thickBot="1" x14ac:dyDescent="0.3">
      <c r="C38" s="46">
        <v>32</v>
      </c>
      <c r="D38" s="47">
        <v>3200</v>
      </c>
      <c r="E38" s="43">
        <f t="shared" si="0"/>
        <v>96000</v>
      </c>
      <c r="F38" s="43">
        <v>1</v>
      </c>
      <c r="G38" s="44">
        <f t="shared" si="1"/>
        <v>96000</v>
      </c>
      <c r="H38" s="43">
        <v>2</v>
      </c>
      <c r="I38" s="44">
        <f t="shared" si="2"/>
        <v>192000</v>
      </c>
      <c r="J38" s="43">
        <v>3</v>
      </c>
      <c r="K38" s="44">
        <f t="shared" si="3"/>
        <v>384000</v>
      </c>
      <c r="L38" s="5">
        <v>4</v>
      </c>
      <c r="M38" s="44">
        <f t="shared" si="4"/>
        <v>576000</v>
      </c>
      <c r="N38" s="43">
        <v>5</v>
      </c>
      <c r="O38" s="45">
        <f t="shared" si="5"/>
        <v>768000</v>
      </c>
      <c r="AE38" s="106"/>
      <c r="AF38" s="107"/>
      <c r="AG38" s="20">
        <v>26</v>
      </c>
      <c r="AH38" s="14">
        <f t="shared" si="16"/>
        <v>8836.9770032896358</v>
      </c>
      <c r="AI38" s="15">
        <v>5</v>
      </c>
      <c r="AJ38" s="16">
        <f t="shared" si="11"/>
        <v>183163.02299671035</v>
      </c>
      <c r="AK38" s="108"/>
      <c r="AL38" s="74"/>
      <c r="AM38" s="27">
        <v>26</v>
      </c>
      <c r="AN38" s="25">
        <f t="shared" si="15"/>
        <v>36452.530138569753</v>
      </c>
      <c r="AO38" s="26">
        <v>5</v>
      </c>
      <c r="AP38" s="35">
        <f t="shared" si="10"/>
        <v>146710.49285814061</v>
      </c>
    </row>
    <row r="39" spans="3:42" ht="16.5" thickTop="1" thickBot="1" x14ac:dyDescent="0.3">
      <c r="C39" s="46">
        <v>33</v>
      </c>
      <c r="D39" s="43">
        <v>3300</v>
      </c>
      <c r="E39" s="43">
        <f t="shared" si="0"/>
        <v>99000</v>
      </c>
      <c r="F39" s="43">
        <v>1</v>
      </c>
      <c r="G39" s="44">
        <f t="shared" si="1"/>
        <v>99000</v>
      </c>
      <c r="H39" s="43">
        <v>2</v>
      </c>
      <c r="I39" s="44">
        <f t="shared" si="2"/>
        <v>198000</v>
      </c>
      <c r="J39" s="43">
        <v>3</v>
      </c>
      <c r="K39" s="44">
        <f t="shared" si="3"/>
        <v>396000</v>
      </c>
      <c r="L39" s="5">
        <v>4</v>
      </c>
      <c r="M39" s="44">
        <f t="shared" si="4"/>
        <v>594000</v>
      </c>
      <c r="N39" s="43">
        <v>5</v>
      </c>
      <c r="O39" s="45">
        <f t="shared" si="5"/>
        <v>792000</v>
      </c>
      <c r="AE39" s="106"/>
      <c r="AF39" s="107"/>
      <c r="AG39" s="20">
        <v>27</v>
      </c>
      <c r="AH39" s="14">
        <f t="shared" si="16"/>
        <v>8925.3467733225316</v>
      </c>
      <c r="AI39" s="15">
        <v>5</v>
      </c>
      <c r="AJ39" s="16">
        <f t="shared" si="11"/>
        <v>183074.65322667747</v>
      </c>
      <c r="AK39" s="108"/>
      <c r="AL39" s="74"/>
      <c r="AM39" s="27">
        <v>27</v>
      </c>
      <c r="AN39" s="25">
        <f t="shared" si="15"/>
        <v>36817.055439955453</v>
      </c>
      <c r="AO39" s="26">
        <v>5</v>
      </c>
      <c r="AP39" s="35">
        <f t="shared" si="10"/>
        <v>146257.59778672201</v>
      </c>
    </row>
    <row r="40" spans="3:42" ht="16.5" thickTop="1" thickBot="1" x14ac:dyDescent="0.3">
      <c r="C40" s="46">
        <v>34</v>
      </c>
      <c r="D40" s="47">
        <v>3400</v>
      </c>
      <c r="E40" s="43">
        <f t="shared" si="0"/>
        <v>102000</v>
      </c>
      <c r="F40" s="43">
        <v>1</v>
      </c>
      <c r="G40" s="44">
        <f t="shared" si="1"/>
        <v>102000</v>
      </c>
      <c r="H40" s="43">
        <v>2</v>
      </c>
      <c r="I40" s="44">
        <f t="shared" si="2"/>
        <v>204000</v>
      </c>
      <c r="J40" s="43">
        <v>3</v>
      </c>
      <c r="K40" s="44">
        <f t="shared" si="3"/>
        <v>408000</v>
      </c>
      <c r="L40" s="5">
        <v>4</v>
      </c>
      <c r="M40" s="44">
        <f t="shared" si="4"/>
        <v>612000</v>
      </c>
      <c r="N40" s="43">
        <v>5</v>
      </c>
      <c r="O40" s="45">
        <f t="shared" si="5"/>
        <v>816000</v>
      </c>
      <c r="AE40" s="106"/>
      <c r="AF40" s="107"/>
      <c r="AG40" s="20">
        <v>28</v>
      </c>
      <c r="AH40" s="14">
        <f t="shared" si="16"/>
        <v>9014.6002410557576</v>
      </c>
      <c r="AI40" s="15">
        <v>5</v>
      </c>
      <c r="AJ40" s="16">
        <f t="shared" si="11"/>
        <v>182985.39975894423</v>
      </c>
      <c r="AK40" s="108"/>
      <c r="AL40" s="74"/>
      <c r="AM40" s="27">
        <v>28</v>
      </c>
      <c r="AN40" s="25">
        <f t="shared" si="15"/>
        <v>37185.225994355009</v>
      </c>
      <c r="AO40" s="26">
        <v>5</v>
      </c>
      <c r="AP40" s="35">
        <f t="shared" si="10"/>
        <v>145800.17376458921</v>
      </c>
    </row>
    <row r="41" spans="3:42" ht="16.5" thickTop="1" thickBot="1" x14ac:dyDescent="0.3">
      <c r="C41" s="46">
        <v>35</v>
      </c>
      <c r="D41" s="43">
        <v>3500</v>
      </c>
      <c r="E41" s="43">
        <f t="shared" si="0"/>
        <v>105000</v>
      </c>
      <c r="F41" s="43">
        <v>1</v>
      </c>
      <c r="G41" s="44">
        <f t="shared" si="1"/>
        <v>105000</v>
      </c>
      <c r="H41" s="43">
        <v>2</v>
      </c>
      <c r="I41" s="44">
        <f t="shared" si="2"/>
        <v>210000</v>
      </c>
      <c r="J41" s="43">
        <v>3</v>
      </c>
      <c r="K41" s="44">
        <f t="shared" si="3"/>
        <v>420000</v>
      </c>
      <c r="L41" s="5">
        <v>4</v>
      </c>
      <c r="M41" s="44">
        <f t="shared" si="4"/>
        <v>630000</v>
      </c>
      <c r="N41" s="43">
        <v>5</v>
      </c>
      <c r="O41" s="45">
        <f t="shared" si="5"/>
        <v>840000</v>
      </c>
      <c r="AE41" s="106"/>
      <c r="AF41" s="107"/>
      <c r="AG41" s="20">
        <v>29</v>
      </c>
      <c r="AH41" s="14">
        <f t="shared" si="16"/>
        <v>9104.7462434663157</v>
      </c>
      <c r="AI41" s="15">
        <v>5</v>
      </c>
      <c r="AJ41" s="16">
        <f t="shared" si="11"/>
        <v>182895.2537565337</v>
      </c>
      <c r="AK41" s="108"/>
      <c r="AL41" s="74"/>
      <c r="AM41" s="27">
        <v>29</v>
      </c>
      <c r="AN41" s="25">
        <f t="shared" si="15"/>
        <v>37557.078254298562</v>
      </c>
      <c r="AO41" s="26">
        <v>5</v>
      </c>
      <c r="AP41" s="35">
        <f t="shared" si="10"/>
        <v>145338.17550223513</v>
      </c>
    </row>
    <row r="42" spans="3:42" ht="16.5" thickTop="1" thickBot="1" x14ac:dyDescent="0.3">
      <c r="C42" s="46">
        <v>36</v>
      </c>
      <c r="D42" s="47">
        <v>3600</v>
      </c>
      <c r="E42" s="43">
        <f t="shared" si="0"/>
        <v>108000</v>
      </c>
      <c r="F42" s="43">
        <v>1</v>
      </c>
      <c r="G42" s="44">
        <f t="shared" si="1"/>
        <v>108000</v>
      </c>
      <c r="H42" s="43">
        <v>2</v>
      </c>
      <c r="I42" s="44">
        <f t="shared" si="2"/>
        <v>216000</v>
      </c>
      <c r="J42" s="43">
        <v>3</v>
      </c>
      <c r="K42" s="44">
        <f t="shared" si="3"/>
        <v>432000</v>
      </c>
      <c r="L42" s="5">
        <v>4</v>
      </c>
      <c r="M42" s="44">
        <f t="shared" si="4"/>
        <v>648000</v>
      </c>
      <c r="N42" s="43">
        <v>5</v>
      </c>
      <c r="O42" s="45">
        <f t="shared" si="5"/>
        <v>864000</v>
      </c>
      <c r="AE42" s="106"/>
      <c r="AF42" s="107"/>
      <c r="AG42" s="20">
        <v>30</v>
      </c>
      <c r="AH42" s="14">
        <f t="shared" si="16"/>
        <v>9195.7937059009782</v>
      </c>
      <c r="AI42" s="15">
        <v>5</v>
      </c>
      <c r="AJ42" s="16">
        <f t="shared" si="11"/>
        <v>182804.20629409901</v>
      </c>
      <c r="AK42" s="108"/>
      <c r="AL42" s="74"/>
      <c r="AM42" s="27">
        <v>30</v>
      </c>
      <c r="AN42" s="25">
        <f t="shared" si="15"/>
        <v>37932.649036841547</v>
      </c>
      <c r="AO42" s="26">
        <v>5</v>
      </c>
      <c r="AP42" s="35">
        <f t="shared" si="10"/>
        <v>144871.55725725746</v>
      </c>
    </row>
    <row r="43" spans="3:42" ht="16.5" thickTop="1" thickBot="1" x14ac:dyDescent="0.3">
      <c r="C43" s="46">
        <v>37</v>
      </c>
      <c r="D43" s="43">
        <v>3700</v>
      </c>
      <c r="E43" s="43">
        <f t="shared" si="0"/>
        <v>111000</v>
      </c>
      <c r="F43" s="43">
        <v>1</v>
      </c>
      <c r="G43" s="44">
        <f t="shared" si="1"/>
        <v>111000</v>
      </c>
      <c r="H43" s="43">
        <v>2</v>
      </c>
      <c r="I43" s="44">
        <f t="shared" si="2"/>
        <v>222000</v>
      </c>
      <c r="J43" s="43">
        <v>3</v>
      </c>
      <c r="K43" s="44">
        <f t="shared" si="3"/>
        <v>444000</v>
      </c>
      <c r="L43" s="5">
        <v>4</v>
      </c>
      <c r="M43" s="44">
        <f t="shared" si="4"/>
        <v>666000</v>
      </c>
      <c r="N43" s="43">
        <v>5</v>
      </c>
      <c r="O43" s="45">
        <f t="shared" si="5"/>
        <v>888000</v>
      </c>
      <c r="AE43" s="106"/>
      <c r="AF43" s="107"/>
      <c r="AG43" s="20">
        <v>31</v>
      </c>
      <c r="AH43" s="14">
        <f>($AG$13*$B$5)*$AE$13</f>
        <v>8000</v>
      </c>
      <c r="AI43" s="15">
        <v>5</v>
      </c>
      <c r="AJ43" s="16">
        <f t="shared" si="11"/>
        <v>184000</v>
      </c>
      <c r="AK43" s="108"/>
      <c r="AL43" s="74"/>
      <c r="AM43" s="24">
        <v>31</v>
      </c>
      <c r="AN43" s="25">
        <f>($AM$13*$B$5)*$AK$13</f>
        <v>33000</v>
      </c>
      <c r="AO43" s="26">
        <v>5</v>
      </c>
      <c r="AP43" s="35">
        <f t="shared" si="10"/>
        <v>151000</v>
      </c>
    </row>
    <row r="44" spans="3:42" ht="16.5" thickTop="1" thickBot="1" x14ac:dyDescent="0.3">
      <c r="C44" s="46">
        <v>38</v>
      </c>
      <c r="D44" s="47">
        <v>3800</v>
      </c>
      <c r="E44" s="43">
        <f t="shared" si="0"/>
        <v>114000</v>
      </c>
      <c r="F44" s="43">
        <v>1</v>
      </c>
      <c r="G44" s="44">
        <f t="shared" si="1"/>
        <v>114000</v>
      </c>
      <c r="H44" s="43">
        <v>2</v>
      </c>
      <c r="I44" s="44">
        <f t="shared" si="2"/>
        <v>228000</v>
      </c>
      <c r="J44" s="43">
        <v>3</v>
      </c>
      <c r="K44" s="44">
        <f t="shared" si="3"/>
        <v>456000</v>
      </c>
      <c r="L44" s="5">
        <v>4</v>
      </c>
      <c r="M44" s="44">
        <f t="shared" si="4"/>
        <v>684000</v>
      </c>
      <c r="N44" s="43">
        <v>5</v>
      </c>
      <c r="O44" s="45">
        <f t="shared" si="5"/>
        <v>912000</v>
      </c>
      <c r="AE44" s="106"/>
      <c r="AF44" s="107"/>
      <c r="AG44" s="20">
        <v>32</v>
      </c>
      <c r="AH44" s="14">
        <f>$AH$13*$B$4</f>
        <v>8080</v>
      </c>
      <c r="AI44" s="15">
        <v>5</v>
      </c>
      <c r="AJ44" s="16">
        <f t="shared" si="11"/>
        <v>183920</v>
      </c>
      <c r="AK44" s="108"/>
      <c r="AL44" s="74"/>
      <c r="AM44" s="24">
        <v>32</v>
      </c>
      <c r="AN44" s="25">
        <f>AN43*$B$4</f>
        <v>33330</v>
      </c>
      <c r="AO44" s="26">
        <v>5</v>
      </c>
      <c r="AP44" s="35">
        <f t="shared" si="10"/>
        <v>150590</v>
      </c>
    </row>
    <row r="45" spans="3:42" ht="16.5" thickTop="1" thickBot="1" x14ac:dyDescent="0.3">
      <c r="C45" s="46">
        <v>39</v>
      </c>
      <c r="D45" s="43">
        <v>3900</v>
      </c>
      <c r="E45" s="43">
        <f t="shared" si="0"/>
        <v>117000</v>
      </c>
      <c r="F45" s="43">
        <v>1</v>
      </c>
      <c r="G45" s="44">
        <f t="shared" si="1"/>
        <v>117000</v>
      </c>
      <c r="H45" s="43">
        <v>2</v>
      </c>
      <c r="I45" s="44">
        <f t="shared" si="2"/>
        <v>234000</v>
      </c>
      <c r="J45" s="43">
        <v>3</v>
      </c>
      <c r="K45" s="44">
        <f t="shared" si="3"/>
        <v>468000</v>
      </c>
      <c r="L45" s="5">
        <v>4</v>
      </c>
      <c r="M45" s="44">
        <f t="shared" si="4"/>
        <v>702000</v>
      </c>
      <c r="N45" s="43">
        <v>5</v>
      </c>
      <c r="O45" s="45">
        <f t="shared" si="5"/>
        <v>936000</v>
      </c>
      <c r="AE45" s="106"/>
      <c r="AF45" s="107"/>
      <c r="AG45" s="20">
        <v>33</v>
      </c>
      <c r="AH45" s="14">
        <f>AH44*$B$4</f>
        <v>8160.8</v>
      </c>
      <c r="AI45" s="15">
        <v>5</v>
      </c>
      <c r="AJ45" s="16">
        <f t="shared" si="11"/>
        <v>183839.2</v>
      </c>
      <c r="AK45" s="108"/>
      <c r="AL45" s="74"/>
      <c r="AM45" s="24">
        <v>33</v>
      </c>
      <c r="AN45" s="25">
        <f t="shared" ref="AN45:AN57" si="17">AN44*$B$4</f>
        <v>33663.300000000003</v>
      </c>
      <c r="AO45" s="26">
        <v>5</v>
      </c>
      <c r="AP45" s="35">
        <f t="shared" si="10"/>
        <v>150175.90000000002</v>
      </c>
    </row>
    <row r="46" spans="3:42" ht="16.5" thickTop="1" thickBot="1" x14ac:dyDescent="0.3">
      <c r="C46" s="46">
        <v>40</v>
      </c>
      <c r="D46" s="47">
        <v>4000</v>
      </c>
      <c r="E46" s="43">
        <f t="shared" si="0"/>
        <v>120000</v>
      </c>
      <c r="F46" s="43">
        <v>1</v>
      </c>
      <c r="G46" s="44">
        <f t="shared" si="1"/>
        <v>120000</v>
      </c>
      <c r="H46" s="43">
        <v>2</v>
      </c>
      <c r="I46" s="44">
        <f t="shared" si="2"/>
        <v>240000</v>
      </c>
      <c r="J46" s="43">
        <v>3</v>
      </c>
      <c r="K46" s="44">
        <f t="shared" si="3"/>
        <v>480000</v>
      </c>
      <c r="L46" s="5">
        <v>4</v>
      </c>
      <c r="M46" s="44">
        <f t="shared" si="4"/>
        <v>720000</v>
      </c>
      <c r="N46" s="43">
        <v>5</v>
      </c>
      <c r="O46" s="45">
        <f t="shared" si="5"/>
        <v>960000</v>
      </c>
      <c r="AE46" s="106"/>
      <c r="AF46" s="107"/>
      <c r="AG46" s="20">
        <v>34</v>
      </c>
      <c r="AH46" s="14">
        <f t="shared" ref="AH46:AH57" si="18">AH45*$B$4</f>
        <v>8242.4079999999994</v>
      </c>
      <c r="AI46" s="15">
        <v>5</v>
      </c>
      <c r="AJ46" s="16">
        <f t="shared" si="11"/>
        <v>183757.592</v>
      </c>
      <c r="AK46" s="108"/>
      <c r="AL46" s="74"/>
      <c r="AM46" s="24">
        <v>34</v>
      </c>
      <c r="AN46" s="25">
        <f t="shared" si="17"/>
        <v>33999.933000000005</v>
      </c>
      <c r="AO46" s="26">
        <v>5</v>
      </c>
      <c r="AP46" s="35">
        <f t="shared" si="10"/>
        <v>149757.65899999999</v>
      </c>
    </row>
    <row r="47" spans="3:42" ht="16.5" thickTop="1" thickBot="1" x14ac:dyDescent="0.3">
      <c r="C47" s="46">
        <v>41</v>
      </c>
      <c r="D47" s="43">
        <v>4100</v>
      </c>
      <c r="E47" s="43">
        <f t="shared" si="0"/>
        <v>123000</v>
      </c>
      <c r="F47" s="43">
        <v>1</v>
      </c>
      <c r="G47" s="44">
        <f t="shared" si="1"/>
        <v>123000</v>
      </c>
      <c r="H47" s="43">
        <v>2</v>
      </c>
      <c r="I47" s="44">
        <f t="shared" si="2"/>
        <v>246000</v>
      </c>
      <c r="J47" s="43">
        <v>3</v>
      </c>
      <c r="K47" s="44">
        <f t="shared" si="3"/>
        <v>492000</v>
      </c>
      <c r="L47" s="5">
        <v>4</v>
      </c>
      <c r="M47" s="44">
        <f t="shared" si="4"/>
        <v>738000</v>
      </c>
      <c r="N47" s="43">
        <v>5</v>
      </c>
      <c r="O47" s="45">
        <f t="shared" si="5"/>
        <v>984000</v>
      </c>
      <c r="AE47" s="106"/>
      <c r="AF47" s="107"/>
      <c r="AG47" s="20">
        <v>35</v>
      </c>
      <c r="AH47" s="14">
        <f t="shared" si="18"/>
        <v>8324.8320800000001</v>
      </c>
      <c r="AI47" s="15">
        <v>5</v>
      </c>
      <c r="AJ47" s="16">
        <f t="shared" si="11"/>
        <v>183675.16792000001</v>
      </c>
      <c r="AK47" s="108"/>
      <c r="AL47" s="74"/>
      <c r="AM47" s="24">
        <v>35</v>
      </c>
      <c r="AN47" s="25">
        <f t="shared" si="17"/>
        <v>34339.932330000003</v>
      </c>
      <c r="AO47" s="26">
        <v>5</v>
      </c>
      <c r="AP47" s="35">
        <f t="shared" si="10"/>
        <v>149335.23559</v>
      </c>
    </row>
    <row r="48" spans="3:42" ht="16.5" thickTop="1" thickBot="1" x14ac:dyDescent="0.3">
      <c r="C48" s="46">
        <v>42</v>
      </c>
      <c r="D48" s="47">
        <v>4200</v>
      </c>
      <c r="E48" s="43">
        <f t="shared" si="0"/>
        <v>126000</v>
      </c>
      <c r="F48" s="43">
        <v>1</v>
      </c>
      <c r="G48" s="44">
        <f t="shared" si="1"/>
        <v>126000</v>
      </c>
      <c r="H48" s="43">
        <v>2</v>
      </c>
      <c r="I48" s="44">
        <f t="shared" si="2"/>
        <v>252000</v>
      </c>
      <c r="J48" s="43">
        <v>3</v>
      </c>
      <c r="K48" s="44">
        <f t="shared" si="3"/>
        <v>504000</v>
      </c>
      <c r="L48" s="5">
        <v>4</v>
      </c>
      <c r="M48" s="44">
        <f t="shared" si="4"/>
        <v>756000</v>
      </c>
      <c r="N48" s="43">
        <v>5</v>
      </c>
      <c r="O48" s="45">
        <f t="shared" si="5"/>
        <v>1008000</v>
      </c>
      <c r="AE48" s="106"/>
      <c r="AF48" s="107"/>
      <c r="AG48" s="20">
        <v>36</v>
      </c>
      <c r="AH48" s="14">
        <f t="shared" si="18"/>
        <v>8408.0804007999996</v>
      </c>
      <c r="AI48" s="15">
        <v>5</v>
      </c>
      <c r="AJ48" s="16">
        <f t="shared" si="11"/>
        <v>183591.91959919999</v>
      </c>
      <c r="AK48" s="108"/>
      <c r="AL48" s="75"/>
      <c r="AM48" s="24">
        <v>36</v>
      </c>
      <c r="AN48" s="25">
        <f t="shared" si="17"/>
        <v>34683.331653300003</v>
      </c>
      <c r="AO48" s="26">
        <v>5</v>
      </c>
      <c r="AP48" s="35">
        <f t="shared" si="10"/>
        <v>148908.58794589998</v>
      </c>
    </row>
    <row r="49" spans="3:42" ht="16.5" thickTop="1" thickBot="1" x14ac:dyDescent="0.3">
      <c r="C49" s="46">
        <v>43</v>
      </c>
      <c r="D49" s="43">
        <v>4300</v>
      </c>
      <c r="E49" s="43">
        <f t="shared" si="0"/>
        <v>129000</v>
      </c>
      <c r="F49" s="43">
        <v>1</v>
      </c>
      <c r="G49" s="44">
        <f t="shared" si="1"/>
        <v>129000</v>
      </c>
      <c r="H49" s="43">
        <v>2</v>
      </c>
      <c r="I49" s="44">
        <f t="shared" si="2"/>
        <v>258000</v>
      </c>
      <c r="J49" s="43">
        <v>3</v>
      </c>
      <c r="K49" s="44">
        <f t="shared" si="3"/>
        <v>516000</v>
      </c>
      <c r="L49" s="5">
        <v>4</v>
      </c>
      <c r="M49" s="44">
        <f t="shared" si="4"/>
        <v>774000</v>
      </c>
      <c r="N49" s="43">
        <v>5</v>
      </c>
      <c r="O49" s="45">
        <f t="shared" si="5"/>
        <v>1032000</v>
      </c>
      <c r="AE49" s="106"/>
      <c r="AF49" s="107">
        <v>4</v>
      </c>
      <c r="AG49" s="20">
        <v>37</v>
      </c>
      <c r="AH49" s="14">
        <f t="shared" si="18"/>
        <v>8492.1612048079987</v>
      </c>
      <c r="AI49" s="15">
        <v>5</v>
      </c>
      <c r="AJ49" s="16">
        <f t="shared" si="11"/>
        <v>183507.83879519202</v>
      </c>
      <c r="AK49" s="108"/>
      <c r="AL49" s="73">
        <v>4</v>
      </c>
      <c r="AM49" s="24">
        <v>37</v>
      </c>
      <c r="AN49" s="25">
        <f t="shared" si="17"/>
        <v>35030.164969833</v>
      </c>
      <c r="AO49" s="26">
        <v>5</v>
      </c>
      <c r="AP49" s="35">
        <f t="shared" si="10"/>
        <v>148477.67382535903</v>
      </c>
    </row>
    <row r="50" spans="3:42" ht="16.5" thickTop="1" thickBot="1" x14ac:dyDescent="0.3">
      <c r="C50" s="46">
        <v>44</v>
      </c>
      <c r="D50" s="47">
        <v>4400</v>
      </c>
      <c r="E50" s="43">
        <f t="shared" si="0"/>
        <v>132000</v>
      </c>
      <c r="F50" s="43">
        <v>1</v>
      </c>
      <c r="G50" s="44">
        <f t="shared" si="1"/>
        <v>132000</v>
      </c>
      <c r="H50" s="43">
        <v>2</v>
      </c>
      <c r="I50" s="44">
        <f t="shared" si="2"/>
        <v>264000</v>
      </c>
      <c r="J50" s="43">
        <v>3</v>
      </c>
      <c r="K50" s="44">
        <f t="shared" si="3"/>
        <v>528000</v>
      </c>
      <c r="L50" s="5">
        <v>4</v>
      </c>
      <c r="M50" s="44">
        <f t="shared" si="4"/>
        <v>792000</v>
      </c>
      <c r="N50" s="43">
        <v>5</v>
      </c>
      <c r="O50" s="45">
        <f t="shared" si="5"/>
        <v>1056000</v>
      </c>
      <c r="AE50" s="106"/>
      <c r="AF50" s="107"/>
      <c r="AG50" s="20">
        <v>38</v>
      </c>
      <c r="AH50" s="14">
        <f t="shared" si="18"/>
        <v>8577.0828168560784</v>
      </c>
      <c r="AI50" s="15">
        <v>5</v>
      </c>
      <c r="AJ50" s="16">
        <f t="shared" si="11"/>
        <v>183422.91718314393</v>
      </c>
      <c r="AK50" s="108"/>
      <c r="AL50" s="74"/>
      <c r="AM50" s="24">
        <v>38</v>
      </c>
      <c r="AN50" s="25">
        <f t="shared" si="17"/>
        <v>35380.466619531333</v>
      </c>
      <c r="AO50" s="26">
        <v>5</v>
      </c>
      <c r="AP50" s="35">
        <f t="shared" si="10"/>
        <v>148042.4505636126</v>
      </c>
    </row>
    <row r="51" spans="3:42" ht="16.5" thickTop="1" thickBot="1" x14ac:dyDescent="0.3">
      <c r="C51" s="46">
        <v>45</v>
      </c>
      <c r="D51" s="43">
        <v>4500</v>
      </c>
      <c r="E51" s="43">
        <f t="shared" si="0"/>
        <v>135000</v>
      </c>
      <c r="F51" s="43">
        <v>1</v>
      </c>
      <c r="G51" s="44">
        <f t="shared" si="1"/>
        <v>135000</v>
      </c>
      <c r="H51" s="43">
        <v>2</v>
      </c>
      <c r="I51" s="44">
        <f t="shared" si="2"/>
        <v>270000</v>
      </c>
      <c r="J51" s="43">
        <v>3</v>
      </c>
      <c r="K51" s="44">
        <f t="shared" si="3"/>
        <v>540000</v>
      </c>
      <c r="L51" s="5">
        <v>4</v>
      </c>
      <c r="M51" s="44">
        <f t="shared" si="4"/>
        <v>810000</v>
      </c>
      <c r="N51" s="43">
        <v>5</v>
      </c>
      <c r="O51" s="45">
        <f t="shared" si="5"/>
        <v>1080000</v>
      </c>
      <c r="AE51" s="106"/>
      <c r="AF51" s="107"/>
      <c r="AG51" s="20">
        <v>39</v>
      </c>
      <c r="AH51" s="14">
        <f t="shared" si="18"/>
        <v>8662.8536450246393</v>
      </c>
      <c r="AI51" s="15">
        <v>5</v>
      </c>
      <c r="AJ51" s="16">
        <f t="shared" si="11"/>
        <v>183337.14635497535</v>
      </c>
      <c r="AK51" s="108"/>
      <c r="AL51" s="74"/>
      <c r="AM51" s="24">
        <v>39</v>
      </c>
      <c r="AN51" s="25">
        <f t="shared" si="17"/>
        <v>35734.271285726645</v>
      </c>
      <c r="AO51" s="26">
        <v>5</v>
      </c>
      <c r="AP51" s="35">
        <f t="shared" si="10"/>
        <v>147602.87506924872</v>
      </c>
    </row>
    <row r="52" spans="3:42" ht="16.5" thickTop="1" thickBot="1" x14ac:dyDescent="0.3">
      <c r="C52" s="46">
        <v>46</v>
      </c>
      <c r="D52" s="47">
        <v>4600</v>
      </c>
      <c r="E52" s="43">
        <f t="shared" si="0"/>
        <v>138000</v>
      </c>
      <c r="F52" s="43">
        <v>1</v>
      </c>
      <c r="G52" s="44">
        <f t="shared" si="1"/>
        <v>138000</v>
      </c>
      <c r="H52" s="43">
        <v>2</v>
      </c>
      <c r="I52" s="44">
        <f t="shared" si="2"/>
        <v>276000</v>
      </c>
      <c r="J52" s="43">
        <v>3</v>
      </c>
      <c r="K52" s="44">
        <f t="shared" si="3"/>
        <v>552000</v>
      </c>
      <c r="L52" s="5">
        <v>4</v>
      </c>
      <c r="M52" s="44">
        <f t="shared" si="4"/>
        <v>828000</v>
      </c>
      <c r="N52" s="43">
        <v>5</v>
      </c>
      <c r="O52" s="45">
        <f t="shared" si="5"/>
        <v>1104000</v>
      </c>
      <c r="AE52" s="106"/>
      <c r="AF52" s="107"/>
      <c r="AG52" s="20">
        <v>40</v>
      </c>
      <c r="AH52" s="14">
        <f t="shared" si="18"/>
        <v>8749.4821814748866</v>
      </c>
      <c r="AI52" s="15">
        <v>5</v>
      </c>
      <c r="AJ52" s="16">
        <f t="shared" si="11"/>
        <v>183250.51781852511</v>
      </c>
      <c r="AK52" s="108"/>
      <c r="AL52" s="74"/>
      <c r="AM52" s="24">
        <v>40</v>
      </c>
      <c r="AN52" s="25">
        <f t="shared" si="17"/>
        <v>36091.613998583911</v>
      </c>
      <c r="AO52" s="26">
        <v>5</v>
      </c>
      <c r="AP52" s="35">
        <f t="shared" si="10"/>
        <v>147158.90381994122</v>
      </c>
    </row>
    <row r="53" spans="3:42" ht="16.5" thickTop="1" thickBot="1" x14ac:dyDescent="0.3">
      <c r="C53" s="46">
        <v>47</v>
      </c>
      <c r="D53" s="43">
        <v>4700</v>
      </c>
      <c r="E53" s="43">
        <f t="shared" si="0"/>
        <v>141000</v>
      </c>
      <c r="F53" s="43">
        <v>1</v>
      </c>
      <c r="G53" s="44">
        <f t="shared" si="1"/>
        <v>141000</v>
      </c>
      <c r="H53" s="43">
        <v>2</v>
      </c>
      <c r="I53" s="44">
        <f t="shared" si="2"/>
        <v>282000</v>
      </c>
      <c r="J53" s="43">
        <v>3</v>
      </c>
      <c r="K53" s="44">
        <f t="shared" si="3"/>
        <v>564000</v>
      </c>
      <c r="L53" s="5">
        <v>4</v>
      </c>
      <c r="M53" s="44">
        <f t="shared" si="4"/>
        <v>846000</v>
      </c>
      <c r="N53" s="43">
        <v>5</v>
      </c>
      <c r="O53" s="45">
        <f t="shared" si="5"/>
        <v>1128000</v>
      </c>
      <c r="AE53" s="106"/>
      <c r="AF53" s="107"/>
      <c r="AG53" s="20">
        <v>41</v>
      </c>
      <c r="AH53" s="14">
        <f t="shared" si="18"/>
        <v>8836.9770032896358</v>
      </c>
      <c r="AI53" s="15">
        <v>5</v>
      </c>
      <c r="AJ53" s="16">
        <f t="shared" si="11"/>
        <v>183163.02299671035</v>
      </c>
      <c r="AK53" s="108"/>
      <c r="AL53" s="74"/>
      <c r="AM53" s="24">
        <v>41</v>
      </c>
      <c r="AN53" s="25">
        <f t="shared" si="17"/>
        <v>36452.530138569753</v>
      </c>
      <c r="AO53" s="26">
        <v>5</v>
      </c>
      <c r="AP53" s="35">
        <f t="shared" si="10"/>
        <v>146710.49285814061</v>
      </c>
    </row>
    <row r="54" spans="3:42" ht="16.5" thickTop="1" thickBot="1" x14ac:dyDescent="0.3">
      <c r="C54" s="46">
        <v>48</v>
      </c>
      <c r="D54" s="47">
        <v>4800</v>
      </c>
      <c r="E54" s="43">
        <f t="shared" si="0"/>
        <v>144000</v>
      </c>
      <c r="F54" s="43">
        <v>1</v>
      </c>
      <c r="G54" s="44">
        <f t="shared" si="1"/>
        <v>144000</v>
      </c>
      <c r="H54" s="43">
        <v>2</v>
      </c>
      <c r="I54" s="44">
        <f t="shared" si="2"/>
        <v>288000</v>
      </c>
      <c r="J54" s="43">
        <v>3</v>
      </c>
      <c r="K54" s="44">
        <f t="shared" si="3"/>
        <v>576000</v>
      </c>
      <c r="L54" s="5">
        <v>4</v>
      </c>
      <c r="M54" s="44">
        <f t="shared" si="4"/>
        <v>864000</v>
      </c>
      <c r="N54" s="43">
        <v>5</v>
      </c>
      <c r="O54" s="45">
        <f t="shared" si="5"/>
        <v>1152000</v>
      </c>
      <c r="AE54" s="106"/>
      <c r="AF54" s="107"/>
      <c r="AG54" s="20">
        <v>42</v>
      </c>
      <c r="AH54" s="14">
        <f t="shared" si="18"/>
        <v>8925.3467733225316</v>
      </c>
      <c r="AI54" s="15">
        <v>5</v>
      </c>
      <c r="AJ54" s="16">
        <f t="shared" si="11"/>
        <v>183074.65322667747</v>
      </c>
      <c r="AK54" s="108"/>
      <c r="AL54" s="74"/>
      <c r="AM54" s="24">
        <v>42</v>
      </c>
      <c r="AN54" s="25">
        <f t="shared" si="17"/>
        <v>36817.055439955453</v>
      </c>
      <c r="AO54" s="26">
        <v>5</v>
      </c>
      <c r="AP54" s="35">
        <f t="shared" si="10"/>
        <v>146257.59778672201</v>
      </c>
    </row>
    <row r="55" spans="3:42" ht="16.5" thickTop="1" thickBot="1" x14ac:dyDescent="0.3">
      <c r="C55" s="46">
        <v>49</v>
      </c>
      <c r="D55" s="43">
        <v>4900</v>
      </c>
      <c r="E55" s="43">
        <f t="shared" si="0"/>
        <v>147000</v>
      </c>
      <c r="F55" s="43">
        <v>1</v>
      </c>
      <c r="G55" s="44">
        <f t="shared" si="1"/>
        <v>147000</v>
      </c>
      <c r="H55" s="43">
        <v>2</v>
      </c>
      <c r="I55" s="44">
        <f t="shared" si="2"/>
        <v>294000</v>
      </c>
      <c r="J55" s="43">
        <v>3</v>
      </c>
      <c r="K55" s="44">
        <f t="shared" si="3"/>
        <v>588000</v>
      </c>
      <c r="L55" s="5">
        <v>4</v>
      </c>
      <c r="M55" s="44">
        <f t="shared" si="4"/>
        <v>882000</v>
      </c>
      <c r="N55" s="43">
        <v>5</v>
      </c>
      <c r="O55" s="45">
        <f t="shared" si="5"/>
        <v>1176000</v>
      </c>
      <c r="AE55" s="106"/>
      <c r="AF55" s="107"/>
      <c r="AG55" s="20">
        <v>43</v>
      </c>
      <c r="AH55" s="14">
        <f t="shared" si="18"/>
        <v>9014.6002410557576</v>
      </c>
      <c r="AI55" s="15">
        <v>5</v>
      </c>
      <c r="AJ55" s="16">
        <f t="shared" si="11"/>
        <v>182985.39975894423</v>
      </c>
      <c r="AK55" s="108"/>
      <c r="AL55" s="74"/>
      <c r="AM55" s="24">
        <v>43</v>
      </c>
      <c r="AN55" s="25">
        <f t="shared" si="17"/>
        <v>37185.225994355009</v>
      </c>
      <c r="AO55" s="26">
        <v>5</v>
      </c>
      <c r="AP55" s="35">
        <f t="shared" si="10"/>
        <v>145800.17376458921</v>
      </c>
    </row>
    <row r="56" spans="3:42" ht="16.5" thickTop="1" thickBot="1" x14ac:dyDescent="0.3">
      <c r="C56" s="46">
        <v>50</v>
      </c>
      <c r="D56" s="47">
        <v>5000</v>
      </c>
      <c r="E56" s="43">
        <f t="shared" si="0"/>
        <v>150000</v>
      </c>
      <c r="F56" s="43">
        <v>1</v>
      </c>
      <c r="G56" s="44">
        <f t="shared" si="1"/>
        <v>150000</v>
      </c>
      <c r="H56" s="43">
        <v>2</v>
      </c>
      <c r="I56" s="44">
        <f t="shared" si="2"/>
        <v>300000</v>
      </c>
      <c r="J56" s="43">
        <v>3</v>
      </c>
      <c r="K56" s="44">
        <f t="shared" si="3"/>
        <v>600000</v>
      </c>
      <c r="L56" s="5">
        <v>4</v>
      </c>
      <c r="M56" s="44">
        <f t="shared" si="4"/>
        <v>900000</v>
      </c>
      <c r="N56" s="43">
        <v>5</v>
      </c>
      <c r="O56" s="45">
        <f t="shared" si="5"/>
        <v>1200000</v>
      </c>
      <c r="AE56" s="106"/>
      <c r="AF56" s="107"/>
      <c r="AG56" s="20">
        <v>44</v>
      </c>
      <c r="AH56" s="14">
        <f t="shared" si="18"/>
        <v>9104.7462434663157</v>
      </c>
      <c r="AI56" s="15">
        <v>5</v>
      </c>
      <c r="AJ56" s="16">
        <f t="shared" si="11"/>
        <v>182895.2537565337</v>
      </c>
      <c r="AK56" s="108"/>
      <c r="AL56" s="74"/>
      <c r="AM56" s="24">
        <v>44</v>
      </c>
      <c r="AN56" s="25">
        <f t="shared" si="17"/>
        <v>37557.078254298562</v>
      </c>
      <c r="AO56" s="26">
        <v>5</v>
      </c>
      <c r="AP56" s="35">
        <f t="shared" si="10"/>
        <v>145338.17550223513</v>
      </c>
    </row>
    <row r="57" spans="3:42" ht="16.5" thickTop="1" thickBot="1" x14ac:dyDescent="0.3">
      <c r="C57" s="46">
        <v>51</v>
      </c>
      <c r="D57" s="43">
        <v>5100</v>
      </c>
      <c r="E57" s="43">
        <f t="shared" si="0"/>
        <v>153000</v>
      </c>
      <c r="F57" s="43">
        <v>1</v>
      </c>
      <c r="G57" s="44">
        <f t="shared" si="1"/>
        <v>153000</v>
      </c>
      <c r="H57" s="43">
        <v>2</v>
      </c>
      <c r="I57" s="44">
        <f t="shared" si="2"/>
        <v>306000</v>
      </c>
      <c r="J57" s="43">
        <v>3</v>
      </c>
      <c r="K57" s="44">
        <f t="shared" si="3"/>
        <v>612000</v>
      </c>
      <c r="L57" s="5">
        <v>4</v>
      </c>
      <c r="M57" s="44">
        <f t="shared" si="4"/>
        <v>918000</v>
      </c>
      <c r="N57" s="43">
        <v>5</v>
      </c>
      <c r="O57" s="45">
        <f t="shared" si="5"/>
        <v>1224000</v>
      </c>
      <c r="AE57" s="106"/>
      <c r="AF57" s="107"/>
      <c r="AG57" s="20">
        <v>45</v>
      </c>
      <c r="AH57" s="14">
        <f t="shared" si="18"/>
        <v>9195.7937059009782</v>
      </c>
      <c r="AI57" s="15">
        <v>5</v>
      </c>
      <c r="AJ57" s="16">
        <f t="shared" si="11"/>
        <v>182804.20629409901</v>
      </c>
      <c r="AK57" s="108"/>
      <c r="AL57" s="74"/>
      <c r="AM57" s="24">
        <v>45</v>
      </c>
      <c r="AN57" s="25">
        <f t="shared" si="17"/>
        <v>37932.649036841547</v>
      </c>
      <c r="AO57" s="26">
        <v>5</v>
      </c>
      <c r="AP57" s="35">
        <f t="shared" si="10"/>
        <v>144871.55725725746</v>
      </c>
    </row>
    <row r="58" spans="3:42" ht="16.5" thickTop="1" thickBot="1" x14ac:dyDescent="0.3">
      <c r="C58" s="46">
        <v>52</v>
      </c>
      <c r="D58" s="47">
        <v>5200</v>
      </c>
      <c r="E58" s="43">
        <f t="shared" si="0"/>
        <v>156000</v>
      </c>
      <c r="F58" s="43">
        <v>1</v>
      </c>
      <c r="G58" s="44">
        <f t="shared" si="1"/>
        <v>156000</v>
      </c>
      <c r="H58" s="43">
        <v>2</v>
      </c>
      <c r="I58" s="44">
        <f t="shared" si="2"/>
        <v>312000</v>
      </c>
      <c r="J58" s="43">
        <v>3</v>
      </c>
      <c r="K58" s="44">
        <f t="shared" si="3"/>
        <v>624000</v>
      </c>
      <c r="L58" s="5">
        <v>4</v>
      </c>
      <c r="M58" s="44">
        <f t="shared" si="4"/>
        <v>936000</v>
      </c>
      <c r="N58" s="43">
        <v>5</v>
      </c>
      <c r="O58" s="45">
        <f t="shared" si="5"/>
        <v>1248000</v>
      </c>
      <c r="AE58" s="106"/>
      <c r="AF58" s="107"/>
      <c r="AG58" s="20">
        <v>46</v>
      </c>
      <c r="AH58" s="14">
        <f>($AG$13*$B$5)*$AE$13</f>
        <v>8000</v>
      </c>
      <c r="AI58" s="15">
        <v>5</v>
      </c>
      <c r="AJ58" s="16">
        <f t="shared" si="11"/>
        <v>184000</v>
      </c>
      <c r="AK58" s="108"/>
      <c r="AL58" s="74"/>
      <c r="AM58" s="27">
        <v>46</v>
      </c>
      <c r="AN58" s="25">
        <f>($AM$13*$B$5)*$AK$13</f>
        <v>33000</v>
      </c>
      <c r="AO58" s="26">
        <v>5</v>
      </c>
      <c r="AP58" s="35">
        <f t="shared" si="10"/>
        <v>151000</v>
      </c>
    </row>
    <row r="59" spans="3:42" ht="16.5" thickTop="1" thickBot="1" x14ac:dyDescent="0.3">
      <c r="C59" s="46">
        <v>53</v>
      </c>
      <c r="D59" s="43">
        <v>5300</v>
      </c>
      <c r="E59" s="43">
        <f t="shared" si="0"/>
        <v>159000</v>
      </c>
      <c r="F59" s="43">
        <v>1</v>
      </c>
      <c r="G59" s="44">
        <f t="shared" si="1"/>
        <v>159000</v>
      </c>
      <c r="H59" s="43">
        <v>2</v>
      </c>
      <c r="I59" s="44">
        <f t="shared" si="2"/>
        <v>318000</v>
      </c>
      <c r="J59" s="43">
        <v>3</v>
      </c>
      <c r="K59" s="44">
        <f t="shared" si="3"/>
        <v>636000</v>
      </c>
      <c r="L59" s="5">
        <v>4</v>
      </c>
      <c r="M59" s="44">
        <f t="shared" si="4"/>
        <v>954000</v>
      </c>
      <c r="N59" s="43">
        <v>5</v>
      </c>
      <c r="O59" s="45">
        <f t="shared" si="5"/>
        <v>1272000</v>
      </c>
      <c r="AE59" s="106"/>
      <c r="AF59" s="107"/>
      <c r="AG59" s="20">
        <v>47</v>
      </c>
      <c r="AH59" s="14">
        <f>$AH$13*$B$4</f>
        <v>8080</v>
      </c>
      <c r="AI59" s="15">
        <v>5</v>
      </c>
      <c r="AJ59" s="16">
        <f t="shared" si="11"/>
        <v>183920</v>
      </c>
      <c r="AK59" s="108"/>
      <c r="AL59" s="74"/>
      <c r="AM59" s="27">
        <v>47</v>
      </c>
      <c r="AN59" s="25">
        <f>AN58*$B$4</f>
        <v>33330</v>
      </c>
      <c r="AO59" s="26">
        <v>5</v>
      </c>
      <c r="AP59" s="35">
        <f t="shared" si="10"/>
        <v>150590</v>
      </c>
    </row>
    <row r="60" spans="3:42" ht="16.5" thickTop="1" thickBot="1" x14ac:dyDescent="0.3">
      <c r="C60" s="46">
        <v>54</v>
      </c>
      <c r="D60" s="47">
        <v>5400</v>
      </c>
      <c r="E60" s="43">
        <f t="shared" si="0"/>
        <v>162000</v>
      </c>
      <c r="F60" s="43">
        <v>1</v>
      </c>
      <c r="G60" s="44">
        <f t="shared" si="1"/>
        <v>162000</v>
      </c>
      <c r="H60" s="43">
        <v>2</v>
      </c>
      <c r="I60" s="44">
        <f t="shared" si="2"/>
        <v>324000</v>
      </c>
      <c r="J60" s="43">
        <v>3</v>
      </c>
      <c r="K60" s="44">
        <f t="shared" si="3"/>
        <v>648000</v>
      </c>
      <c r="L60" s="5">
        <v>4</v>
      </c>
      <c r="M60" s="44">
        <f t="shared" si="4"/>
        <v>972000</v>
      </c>
      <c r="N60" s="43">
        <v>5</v>
      </c>
      <c r="O60" s="45">
        <f t="shared" si="5"/>
        <v>1296000</v>
      </c>
      <c r="AE60" s="106"/>
      <c r="AF60" s="107"/>
      <c r="AG60" s="20">
        <v>48</v>
      </c>
      <c r="AH60" s="14">
        <f>AH59*$B$4</f>
        <v>8160.8</v>
      </c>
      <c r="AI60" s="15">
        <v>5</v>
      </c>
      <c r="AJ60" s="16">
        <f t="shared" si="11"/>
        <v>183839.2</v>
      </c>
      <c r="AK60" s="108"/>
      <c r="AL60" s="75"/>
      <c r="AM60" s="27">
        <v>48</v>
      </c>
      <c r="AN60" s="25">
        <f t="shared" ref="AN60:AN72" si="19">AN59*$B$4</f>
        <v>33663.300000000003</v>
      </c>
      <c r="AO60" s="26">
        <v>5</v>
      </c>
      <c r="AP60" s="35">
        <f t="shared" si="10"/>
        <v>150175.90000000002</v>
      </c>
    </row>
    <row r="61" spans="3:42" ht="16.5" thickTop="1" thickBot="1" x14ac:dyDescent="0.3">
      <c r="C61" s="46">
        <v>55</v>
      </c>
      <c r="D61" s="43">
        <v>5500</v>
      </c>
      <c r="E61" s="43">
        <f t="shared" si="0"/>
        <v>165000</v>
      </c>
      <c r="F61" s="43">
        <v>1</v>
      </c>
      <c r="G61" s="44">
        <f t="shared" si="1"/>
        <v>165000</v>
      </c>
      <c r="H61" s="43">
        <v>2</v>
      </c>
      <c r="I61" s="44">
        <f t="shared" si="2"/>
        <v>330000</v>
      </c>
      <c r="J61" s="43">
        <v>3</v>
      </c>
      <c r="K61" s="44">
        <f t="shared" si="3"/>
        <v>660000</v>
      </c>
      <c r="L61" s="5">
        <v>4</v>
      </c>
      <c r="M61" s="44">
        <f t="shared" si="4"/>
        <v>990000</v>
      </c>
      <c r="N61" s="43">
        <v>5</v>
      </c>
      <c r="O61" s="45">
        <f t="shared" si="5"/>
        <v>1320000</v>
      </c>
      <c r="AE61" s="106"/>
      <c r="AF61" s="77">
        <v>5</v>
      </c>
      <c r="AG61" s="20">
        <v>49</v>
      </c>
      <c r="AH61" s="14">
        <f t="shared" ref="AH61:AH72" si="20">AH60*$B$4</f>
        <v>8242.4079999999994</v>
      </c>
      <c r="AI61" s="15">
        <v>5</v>
      </c>
      <c r="AJ61" s="16">
        <f t="shared" si="11"/>
        <v>183757.592</v>
      </c>
      <c r="AK61" s="108"/>
      <c r="AL61" s="73">
        <v>5</v>
      </c>
      <c r="AM61" s="27">
        <v>49</v>
      </c>
      <c r="AN61" s="25">
        <f t="shared" si="19"/>
        <v>33999.933000000005</v>
      </c>
      <c r="AO61" s="26">
        <v>5</v>
      </c>
      <c r="AP61" s="35">
        <f t="shared" si="10"/>
        <v>149757.65899999999</v>
      </c>
    </row>
    <row r="62" spans="3:42" ht="16.5" thickTop="1" thickBot="1" x14ac:dyDescent="0.3">
      <c r="C62" s="46">
        <v>56</v>
      </c>
      <c r="D62" s="47">
        <v>5600</v>
      </c>
      <c r="E62" s="43">
        <f t="shared" si="0"/>
        <v>168000</v>
      </c>
      <c r="F62" s="43">
        <v>1</v>
      </c>
      <c r="G62" s="44">
        <f t="shared" si="1"/>
        <v>168000</v>
      </c>
      <c r="H62" s="43">
        <v>2</v>
      </c>
      <c r="I62" s="44">
        <f t="shared" si="2"/>
        <v>336000</v>
      </c>
      <c r="J62" s="43">
        <v>3</v>
      </c>
      <c r="K62" s="44">
        <f t="shared" si="3"/>
        <v>672000</v>
      </c>
      <c r="L62" s="5">
        <v>4</v>
      </c>
      <c r="M62" s="44">
        <f t="shared" si="4"/>
        <v>1008000</v>
      </c>
      <c r="N62" s="43">
        <v>5</v>
      </c>
      <c r="O62" s="45">
        <f t="shared" si="5"/>
        <v>1344000</v>
      </c>
      <c r="AE62" s="106"/>
      <c r="AF62" s="78"/>
      <c r="AG62" s="20">
        <v>50</v>
      </c>
      <c r="AH62" s="14">
        <f t="shared" si="20"/>
        <v>8324.8320800000001</v>
      </c>
      <c r="AI62" s="15">
        <v>5</v>
      </c>
      <c r="AJ62" s="16">
        <f t="shared" si="11"/>
        <v>183675.16792000001</v>
      </c>
      <c r="AK62" s="108"/>
      <c r="AL62" s="74"/>
      <c r="AM62" s="27">
        <v>50</v>
      </c>
      <c r="AN62" s="25">
        <f t="shared" si="19"/>
        <v>34339.932330000003</v>
      </c>
      <c r="AO62" s="26">
        <v>5</v>
      </c>
      <c r="AP62" s="35">
        <f t="shared" si="10"/>
        <v>149335.23559</v>
      </c>
    </row>
    <row r="63" spans="3:42" ht="16.5" thickTop="1" thickBot="1" x14ac:dyDescent="0.3">
      <c r="C63" s="46">
        <v>57</v>
      </c>
      <c r="D63" s="43">
        <v>5700</v>
      </c>
      <c r="E63" s="43">
        <f t="shared" si="0"/>
        <v>171000</v>
      </c>
      <c r="F63" s="43">
        <v>1</v>
      </c>
      <c r="G63" s="44">
        <f t="shared" si="1"/>
        <v>171000</v>
      </c>
      <c r="H63" s="43">
        <v>2</v>
      </c>
      <c r="I63" s="44">
        <f t="shared" si="2"/>
        <v>342000</v>
      </c>
      <c r="J63" s="43">
        <v>3</v>
      </c>
      <c r="K63" s="44">
        <f t="shared" si="3"/>
        <v>684000</v>
      </c>
      <c r="L63" s="5">
        <v>4</v>
      </c>
      <c r="M63" s="44">
        <f t="shared" si="4"/>
        <v>1026000</v>
      </c>
      <c r="N63" s="43">
        <v>5</v>
      </c>
      <c r="O63" s="45">
        <f t="shared" si="5"/>
        <v>1368000</v>
      </c>
      <c r="AE63" s="106"/>
      <c r="AF63" s="78"/>
      <c r="AG63" s="20">
        <v>51</v>
      </c>
      <c r="AH63" s="14">
        <f t="shared" si="20"/>
        <v>8408.0804007999996</v>
      </c>
      <c r="AI63" s="15">
        <v>5</v>
      </c>
      <c r="AJ63" s="16">
        <f t="shared" si="11"/>
        <v>183591.91959919999</v>
      </c>
      <c r="AK63" s="108"/>
      <c r="AL63" s="74"/>
      <c r="AM63" s="27">
        <v>51</v>
      </c>
      <c r="AN63" s="25">
        <f t="shared" si="19"/>
        <v>34683.331653300003</v>
      </c>
      <c r="AO63" s="26">
        <v>5</v>
      </c>
      <c r="AP63" s="35">
        <f t="shared" si="10"/>
        <v>148908.58794589998</v>
      </c>
    </row>
    <row r="64" spans="3:42" ht="16.5" thickTop="1" thickBot="1" x14ac:dyDescent="0.3">
      <c r="C64" s="46">
        <v>58</v>
      </c>
      <c r="D64" s="47">
        <v>5800</v>
      </c>
      <c r="E64" s="43">
        <f t="shared" si="0"/>
        <v>174000</v>
      </c>
      <c r="F64" s="43">
        <v>1</v>
      </c>
      <c r="G64" s="44">
        <f t="shared" si="1"/>
        <v>174000</v>
      </c>
      <c r="H64" s="43">
        <v>2</v>
      </c>
      <c r="I64" s="44">
        <f t="shared" si="2"/>
        <v>348000</v>
      </c>
      <c r="J64" s="43">
        <v>3</v>
      </c>
      <c r="K64" s="44">
        <f t="shared" si="3"/>
        <v>696000</v>
      </c>
      <c r="L64" s="5">
        <v>4</v>
      </c>
      <c r="M64" s="44">
        <f t="shared" si="4"/>
        <v>1044000</v>
      </c>
      <c r="N64" s="43">
        <v>5</v>
      </c>
      <c r="O64" s="45">
        <f t="shared" si="5"/>
        <v>1392000</v>
      </c>
      <c r="AE64" s="106"/>
      <c r="AF64" s="78"/>
      <c r="AG64" s="20">
        <v>52</v>
      </c>
      <c r="AH64" s="14">
        <f t="shared" si="20"/>
        <v>8492.1612048079987</v>
      </c>
      <c r="AI64" s="15">
        <v>5</v>
      </c>
      <c r="AJ64" s="16">
        <f t="shared" si="11"/>
        <v>183507.83879519202</v>
      </c>
      <c r="AK64" s="108"/>
      <c r="AL64" s="74"/>
      <c r="AM64" s="27">
        <v>52</v>
      </c>
      <c r="AN64" s="25">
        <f t="shared" si="19"/>
        <v>35030.164969833</v>
      </c>
      <c r="AO64" s="26">
        <v>5</v>
      </c>
      <c r="AP64" s="35">
        <f t="shared" si="10"/>
        <v>148477.67382535903</v>
      </c>
    </row>
    <row r="65" spans="3:42" ht="16.5" thickTop="1" thickBot="1" x14ac:dyDescent="0.3">
      <c r="C65" s="46">
        <v>59</v>
      </c>
      <c r="D65" s="43">
        <v>5900</v>
      </c>
      <c r="E65" s="43">
        <f t="shared" si="0"/>
        <v>177000</v>
      </c>
      <c r="F65" s="43">
        <v>1</v>
      </c>
      <c r="G65" s="44">
        <f t="shared" si="1"/>
        <v>177000</v>
      </c>
      <c r="H65" s="43">
        <v>2</v>
      </c>
      <c r="I65" s="44">
        <f t="shared" si="2"/>
        <v>354000</v>
      </c>
      <c r="J65" s="43">
        <v>3</v>
      </c>
      <c r="K65" s="44">
        <f t="shared" si="3"/>
        <v>708000</v>
      </c>
      <c r="L65" s="5">
        <v>4</v>
      </c>
      <c r="M65" s="44">
        <f t="shared" si="4"/>
        <v>1062000</v>
      </c>
      <c r="N65" s="43">
        <v>5</v>
      </c>
      <c r="O65" s="45">
        <f t="shared" si="5"/>
        <v>1416000</v>
      </c>
      <c r="AE65" s="106"/>
      <c r="AF65" s="78"/>
      <c r="AG65" s="20">
        <v>53</v>
      </c>
      <c r="AH65" s="14">
        <f t="shared" si="20"/>
        <v>8577.0828168560784</v>
      </c>
      <c r="AI65" s="15">
        <v>5</v>
      </c>
      <c r="AJ65" s="16">
        <f t="shared" si="11"/>
        <v>183422.91718314393</v>
      </c>
      <c r="AK65" s="108"/>
      <c r="AL65" s="74"/>
      <c r="AM65" s="27">
        <v>53</v>
      </c>
      <c r="AN65" s="25">
        <f t="shared" si="19"/>
        <v>35380.466619531333</v>
      </c>
      <c r="AO65" s="26">
        <v>5</v>
      </c>
      <c r="AP65" s="35">
        <f t="shared" si="10"/>
        <v>148042.4505636126</v>
      </c>
    </row>
    <row r="66" spans="3:42" ht="16.5" thickTop="1" thickBot="1" x14ac:dyDescent="0.3">
      <c r="C66" s="46">
        <v>60</v>
      </c>
      <c r="D66" s="47">
        <v>6000</v>
      </c>
      <c r="E66" s="43">
        <f t="shared" si="0"/>
        <v>180000</v>
      </c>
      <c r="F66" s="43">
        <v>1</v>
      </c>
      <c r="G66" s="44">
        <f t="shared" si="1"/>
        <v>180000</v>
      </c>
      <c r="H66" s="43">
        <v>2</v>
      </c>
      <c r="I66" s="44">
        <f t="shared" si="2"/>
        <v>360000</v>
      </c>
      <c r="J66" s="43">
        <v>3</v>
      </c>
      <c r="K66" s="44">
        <f t="shared" si="3"/>
        <v>720000</v>
      </c>
      <c r="L66" s="5">
        <v>4</v>
      </c>
      <c r="M66" s="44">
        <f t="shared" si="4"/>
        <v>1080000</v>
      </c>
      <c r="N66" s="43">
        <v>5</v>
      </c>
      <c r="O66" s="45">
        <f t="shared" si="5"/>
        <v>1440000</v>
      </c>
      <c r="AE66" s="106"/>
      <c r="AF66" s="78"/>
      <c r="AG66" s="20">
        <v>54</v>
      </c>
      <c r="AH66" s="14">
        <f t="shared" si="20"/>
        <v>8662.8536450246393</v>
      </c>
      <c r="AI66" s="15">
        <v>5</v>
      </c>
      <c r="AJ66" s="16">
        <f t="shared" si="11"/>
        <v>183337.14635497535</v>
      </c>
      <c r="AK66" s="108"/>
      <c r="AL66" s="74"/>
      <c r="AM66" s="27">
        <v>54</v>
      </c>
      <c r="AN66" s="25">
        <f t="shared" si="19"/>
        <v>35734.271285726645</v>
      </c>
      <c r="AO66" s="26">
        <v>5</v>
      </c>
      <c r="AP66" s="35">
        <f t="shared" si="10"/>
        <v>147602.87506924872</v>
      </c>
    </row>
    <row r="67" spans="3:42" ht="16.5" thickTop="1" thickBot="1" x14ac:dyDescent="0.3">
      <c r="C67" s="46">
        <v>61</v>
      </c>
      <c r="D67" s="43">
        <v>6100</v>
      </c>
      <c r="E67" s="43">
        <f t="shared" si="0"/>
        <v>183000</v>
      </c>
      <c r="F67" s="43">
        <v>1</v>
      </c>
      <c r="G67" s="44">
        <f t="shared" si="1"/>
        <v>183000</v>
      </c>
      <c r="H67" s="43">
        <v>2</v>
      </c>
      <c r="I67" s="44">
        <f t="shared" si="2"/>
        <v>366000</v>
      </c>
      <c r="J67" s="43">
        <v>3</v>
      </c>
      <c r="K67" s="44">
        <f t="shared" si="3"/>
        <v>732000</v>
      </c>
      <c r="L67" s="5">
        <v>4</v>
      </c>
      <c r="M67" s="44">
        <f t="shared" si="4"/>
        <v>1098000</v>
      </c>
      <c r="N67" s="43">
        <v>5</v>
      </c>
      <c r="O67" s="45">
        <f t="shared" si="5"/>
        <v>1464000</v>
      </c>
      <c r="AE67" s="106"/>
      <c r="AF67" s="78"/>
      <c r="AG67" s="20">
        <v>55</v>
      </c>
      <c r="AH67" s="14">
        <f t="shared" si="20"/>
        <v>8749.4821814748866</v>
      </c>
      <c r="AI67" s="15">
        <v>5</v>
      </c>
      <c r="AJ67" s="16">
        <f t="shared" si="11"/>
        <v>183250.51781852511</v>
      </c>
      <c r="AK67" s="108"/>
      <c r="AL67" s="74"/>
      <c r="AM67" s="27">
        <v>55</v>
      </c>
      <c r="AN67" s="25">
        <f t="shared" si="19"/>
        <v>36091.613998583911</v>
      </c>
      <c r="AO67" s="26">
        <v>5</v>
      </c>
      <c r="AP67" s="35">
        <f t="shared" si="10"/>
        <v>147158.90381994122</v>
      </c>
    </row>
    <row r="68" spans="3:42" ht="16.5" thickTop="1" thickBot="1" x14ac:dyDescent="0.3">
      <c r="C68" s="46">
        <v>62</v>
      </c>
      <c r="D68" s="47">
        <v>6200</v>
      </c>
      <c r="E68" s="43">
        <f t="shared" si="0"/>
        <v>186000</v>
      </c>
      <c r="F68" s="43">
        <v>1</v>
      </c>
      <c r="G68" s="44">
        <f t="shared" si="1"/>
        <v>186000</v>
      </c>
      <c r="H68" s="43">
        <v>2</v>
      </c>
      <c r="I68" s="44">
        <f t="shared" si="2"/>
        <v>372000</v>
      </c>
      <c r="J68" s="43">
        <v>3</v>
      </c>
      <c r="K68" s="44">
        <f t="shared" si="3"/>
        <v>744000</v>
      </c>
      <c r="L68" s="5">
        <v>4</v>
      </c>
      <c r="M68" s="44">
        <f t="shared" si="4"/>
        <v>1116000</v>
      </c>
      <c r="N68" s="43">
        <v>5</v>
      </c>
      <c r="O68" s="45">
        <f t="shared" si="5"/>
        <v>1488000</v>
      </c>
      <c r="AE68" s="106"/>
      <c r="AF68" s="78"/>
      <c r="AG68" s="20">
        <v>56</v>
      </c>
      <c r="AH68" s="14">
        <f t="shared" si="20"/>
        <v>8836.9770032896358</v>
      </c>
      <c r="AI68" s="15">
        <v>5</v>
      </c>
      <c r="AJ68" s="16">
        <f t="shared" si="11"/>
        <v>183163.02299671035</v>
      </c>
      <c r="AK68" s="108"/>
      <c r="AL68" s="74"/>
      <c r="AM68" s="27">
        <v>56</v>
      </c>
      <c r="AN68" s="25">
        <f t="shared" si="19"/>
        <v>36452.530138569753</v>
      </c>
      <c r="AO68" s="26">
        <v>5</v>
      </c>
      <c r="AP68" s="35">
        <f t="shared" si="10"/>
        <v>146710.49285814061</v>
      </c>
    </row>
    <row r="69" spans="3:42" ht="16.5" thickTop="1" thickBot="1" x14ac:dyDescent="0.3">
      <c r="C69" s="46">
        <v>63</v>
      </c>
      <c r="D69" s="43">
        <v>6300</v>
      </c>
      <c r="E69" s="43">
        <f t="shared" si="0"/>
        <v>189000</v>
      </c>
      <c r="F69" s="43">
        <v>1</v>
      </c>
      <c r="G69" s="44">
        <f t="shared" si="1"/>
        <v>189000</v>
      </c>
      <c r="H69" s="43">
        <v>2</v>
      </c>
      <c r="I69" s="44">
        <f t="shared" si="2"/>
        <v>378000</v>
      </c>
      <c r="J69" s="43">
        <v>3</v>
      </c>
      <c r="K69" s="44">
        <f t="shared" si="3"/>
        <v>756000</v>
      </c>
      <c r="L69" s="5">
        <v>4</v>
      </c>
      <c r="M69" s="44">
        <f t="shared" si="4"/>
        <v>1134000</v>
      </c>
      <c r="N69" s="43">
        <v>5</v>
      </c>
      <c r="O69" s="45">
        <f t="shared" si="5"/>
        <v>1512000</v>
      </c>
      <c r="AE69" s="106"/>
      <c r="AF69" s="78"/>
      <c r="AG69" s="20">
        <v>57</v>
      </c>
      <c r="AH69" s="14">
        <f t="shared" si="20"/>
        <v>8925.3467733225316</v>
      </c>
      <c r="AI69" s="15">
        <v>5</v>
      </c>
      <c r="AJ69" s="16">
        <f t="shared" si="11"/>
        <v>183074.65322667747</v>
      </c>
      <c r="AK69" s="108"/>
      <c r="AL69" s="74"/>
      <c r="AM69" s="27">
        <v>57</v>
      </c>
      <c r="AN69" s="25">
        <f t="shared" si="19"/>
        <v>36817.055439955453</v>
      </c>
      <c r="AO69" s="26">
        <v>5</v>
      </c>
      <c r="AP69" s="35">
        <f t="shared" si="10"/>
        <v>146257.59778672201</v>
      </c>
    </row>
    <row r="70" spans="3:42" ht="16.5" thickTop="1" thickBot="1" x14ac:dyDescent="0.3">
      <c r="C70" s="46">
        <v>64</v>
      </c>
      <c r="D70" s="47">
        <v>6400</v>
      </c>
      <c r="E70" s="43">
        <f t="shared" si="0"/>
        <v>192000</v>
      </c>
      <c r="F70" s="43">
        <v>1</v>
      </c>
      <c r="G70" s="44">
        <f t="shared" si="1"/>
        <v>192000</v>
      </c>
      <c r="H70" s="43">
        <v>2</v>
      </c>
      <c r="I70" s="44">
        <f t="shared" si="2"/>
        <v>384000</v>
      </c>
      <c r="J70" s="43">
        <v>3</v>
      </c>
      <c r="K70" s="44">
        <f t="shared" si="3"/>
        <v>768000</v>
      </c>
      <c r="L70" s="5">
        <v>4</v>
      </c>
      <c r="M70" s="44">
        <f t="shared" si="4"/>
        <v>1152000</v>
      </c>
      <c r="N70" s="43">
        <v>5</v>
      </c>
      <c r="O70" s="45">
        <f t="shared" si="5"/>
        <v>1536000</v>
      </c>
      <c r="AE70" s="106"/>
      <c r="AF70" s="78"/>
      <c r="AG70" s="20">
        <v>58</v>
      </c>
      <c r="AH70" s="14">
        <f t="shared" si="20"/>
        <v>9014.6002410557576</v>
      </c>
      <c r="AI70" s="15">
        <v>5</v>
      </c>
      <c r="AJ70" s="16">
        <f t="shared" si="11"/>
        <v>182985.39975894423</v>
      </c>
      <c r="AK70" s="108"/>
      <c r="AL70" s="74"/>
      <c r="AM70" s="27">
        <v>58</v>
      </c>
      <c r="AN70" s="25">
        <f t="shared" si="19"/>
        <v>37185.225994355009</v>
      </c>
      <c r="AO70" s="26">
        <v>5</v>
      </c>
      <c r="AP70" s="35">
        <f t="shared" si="10"/>
        <v>145800.17376458921</v>
      </c>
    </row>
    <row r="71" spans="3:42" ht="16.5" thickTop="1" thickBot="1" x14ac:dyDescent="0.3">
      <c r="C71" s="46">
        <v>65</v>
      </c>
      <c r="D71" s="43">
        <v>6500</v>
      </c>
      <c r="E71" s="43">
        <f t="shared" si="0"/>
        <v>195000</v>
      </c>
      <c r="F71" s="43">
        <v>1</v>
      </c>
      <c r="G71" s="44">
        <f t="shared" si="1"/>
        <v>195000</v>
      </c>
      <c r="H71" s="43">
        <v>2</v>
      </c>
      <c r="I71" s="44">
        <f t="shared" si="2"/>
        <v>390000</v>
      </c>
      <c r="J71" s="43">
        <v>3</v>
      </c>
      <c r="K71" s="44">
        <f t="shared" si="3"/>
        <v>780000</v>
      </c>
      <c r="L71" s="5">
        <v>4</v>
      </c>
      <c r="M71" s="44">
        <f t="shared" si="4"/>
        <v>1170000</v>
      </c>
      <c r="N71" s="43">
        <v>5</v>
      </c>
      <c r="O71" s="45">
        <f t="shared" si="5"/>
        <v>1560000</v>
      </c>
      <c r="AE71" s="106"/>
      <c r="AF71" s="78"/>
      <c r="AG71" s="20">
        <v>59</v>
      </c>
      <c r="AH71" s="14">
        <f t="shared" si="20"/>
        <v>9104.7462434663157</v>
      </c>
      <c r="AI71" s="15">
        <v>5</v>
      </c>
      <c r="AJ71" s="16">
        <f t="shared" si="11"/>
        <v>182895.2537565337</v>
      </c>
      <c r="AK71" s="108"/>
      <c r="AL71" s="74"/>
      <c r="AM71" s="27">
        <v>59</v>
      </c>
      <c r="AN71" s="25">
        <f t="shared" si="19"/>
        <v>37557.078254298562</v>
      </c>
      <c r="AO71" s="26">
        <v>5</v>
      </c>
      <c r="AP71" s="35">
        <f t="shared" si="10"/>
        <v>145338.17550223513</v>
      </c>
    </row>
    <row r="72" spans="3:42" ht="16.5" thickTop="1" thickBot="1" x14ac:dyDescent="0.3">
      <c r="C72" s="46">
        <v>66</v>
      </c>
      <c r="D72" s="47">
        <v>6600</v>
      </c>
      <c r="E72" s="43">
        <f t="shared" ref="E72:E135" si="21">D72*30</f>
        <v>198000</v>
      </c>
      <c r="F72" s="43">
        <v>1</v>
      </c>
      <c r="G72" s="44">
        <f t="shared" ref="G72:G135" si="22">$W$12*E72</f>
        <v>198000</v>
      </c>
      <c r="H72" s="43">
        <v>2</v>
      </c>
      <c r="I72" s="44">
        <f t="shared" ref="I72:I135" si="23">$W$13*E72</f>
        <v>396000</v>
      </c>
      <c r="J72" s="43">
        <v>3</v>
      </c>
      <c r="K72" s="44">
        <f t="shared" ref="K72:K135" si="24">$W$14*E72</f>
        <v>792000</v>
      </c>
      <c r="L72" s="5">
        <v>4</v>
      </c>
      <c r="M72" s="44">
        <f t="shared" ref="M72:M135" si="25">$W$15*E72</f>
        <v>1188000</v>
      </c>
      <c r="N72" s="43">
        <v>5</v>
      </c>
      <c r="O72" s="45">
        <f t="shared" ref="O72:O135" si="26">$W$16*E72</f>
        <v>1584000</v>
      </c>
      <c r="AE72" s="106"/>
      <c r="AF72" s="79"/>
      <c r="AG72" s="20">
        <v>60</v>
      </c>
      <c r="AH72" s="14">
        <f t="shared" si="20"/>
        <v>9195.7937059009782</v>
      </c>
      <c r="AI72" s="15">
        <v>5</v>
      </c>
      <c r="AJ72" s="16">
        <f t="shared" si="11"/>
        <v>182804.20629409901</v>
      </c>
      <c r="AK72" s="108"/>
      <c r="AL72" s="76"/>
      <c r="AM72" s="28">
        <v>60</v>
      </c>
      <c r="AN72" s="29">
        <f t="shared" si="19"/>
        <v>37932.649036841547</v>
      </c>
      <c r="AO72" s="30">
        <v>5</v>
      </c>
      <c r="AP72" s="36">
        <f t="shared" si="10"/>
        <v>144871.55725725746</v>
      </c>
    </row>
    <row r="73" spans="3:42" ht="16.5" thickTop="1" thickBot="1" x14ac:dyDescent="0.3">
      <c r="C73" s="46">
        <v>67</v>
      </c>
      <c r="D73" s="43">
        <v>6700</v>
      </c>
      <c r="E73" s="43">
        <f t="shared" si="21"/>
        <v>201000</v>
      </c>
      <c r="F73" s="43">
        <v>1</v>
      </c>
      <c r="G73" s="44">
        <f t="shared" si="22"/>
        <v>201000</v>
      </c>
      <c r="H73" s="43">
        <v>2</v>
      </c>
      <c r="I73" s="44">
        <f t="shared" si="23"/>
        <v>402000</v>
      </c>
      <c r="J73" s="43">
        <v>3</v>
      </c>
      <c r="K73" s="44">
        <f t="shared" si="24"/>
        <v>804000</v>
      </c>
      <c r="L73" s="5">
        <v>4</v>
      </c>
      <c r="M73" s="44">
        <f t="shared" si="25"/>
        <v>1206000</v>
      </c>
      <c r="N73" s="43">
        <v>5</v>
      </c>
      <c r="O73" s="45">
        <f t="shared" si="26"/>
        <v>1608000</v>
      </c>
      <c r="AM73" s="111" t="s">
        <v>18</v>
      </c>
      <c r="AN73" s="111"/>
      <c r="AO73" s="111"/>
      <c r="AP73" s="111"/>
    </row>
    <row r="74" spans="3:42" ht="16.5" thickTop="1" thickBot="1" x14ac:dyDescent="0.3">
      <c r="C74" s="46">
        <v>68</v>
      </c>
      <c r="D74" s="47">
        <v>6800</v>
      </c>
      <c r="E74" s="43">
        <f t="shared" si="21"/>
        <v>204000</v>
      </c>
      <c r="F74" s="43">
        <v>1</v>
      </c>
      <c r="G74" s="44">
        <f t="shared" si="22"/>
        <v>204000</v>
      </c>
      <c r="H74" s="43">
        <v>2</v>
      </c>
      <c r="I74" s="44">
        <f t="shared" si="23"/>
        <v>408000</v>
      </c>
      <c r="J74" s="43">
        <v>3</v>
      </c>
      <c r="K74" s="44">
        <f t="shared" si="24"/>
        <v>816000</v>
      </c>
      <c r="L74" s="5">
        <v>4</v>
      </c>
      <c r="M74" s="44">
        <f t="shared" si="25"/>
        <v>1224000</v>
      </c>
      <c r="N74" s="43">
        <v>5</v>
      </c>
      <c r="O74" s="45">
        <f t="shared" si="26"/>
        <v>1632000</v>
      </c>
      <c r="AM74" s="112"/>
      <c r="AN74" s="112"/>
      <c r="AO74" s="112"/>
      <c r="AP74" s="112"/>
    </row>
    <row r="75" spans="3:42" ht="16.5" thickTop="1" thickBot="1" x14ac:dyDescent="0.3">
      <c r="C75" s="46">
        <v>69</v>
      </c>
      <c r="D75" s="43">
        <v>6900</v>
      </c>
      <c r="E75" s="43">
        <f t="shared" si="21"/>
        <v>207000</v>
      </c>
      <c r="F75" s="43">
        <v>1</v>
      </c>
      <c r="G75" s="44">
        <f t="shared" si="22"/>
        <v>207000</v>
      </c>
      <c r="H75" s="43">
        <v>2</v>
      </c>
      <c r="I75" s="44">
        <f t="shared" si="23"/>
        <v>414000</v>
      </c>
      <c r="J75" s="43">
        <v>3</v>
      </c>
      <c r="K75" s="44">
        <f t="shared" si="24"/>
        <v>828000</v>
      </c>
      <c r="L75" s="5">
        <v>4</v>
      </c>
      <c r="M75" s="44">
        <f t="shared" si="25"/>
        <v>1242000</v>
      </c>
      <c r="N75" s="43">
        <v>5</v>
      </c>
      <c r="O75" s="45">
        <f t="shared" si="26"/>
        <v>1656000</v>
      </c>
      <c r="AM75" s="112"/>
      <c r="AN75" s="112"/>
      <c r="AO75" s="112"/>
      <c r="AP75" s="112"/>
    </row>
    <row r="76" spans="3:42" ht="16.5" thickTop="1" thickBot="1" x14ac:dyDescent="0.3">
      <c r="C76" s="46">
        <v>70</v>
      </c>
      <c r="D76" s="47">
        <v>7000</v>
      </c>
      <c r="E76" s="43">
        <f t="shared" si="21"/>
        <v>210000</v>
      </c>
      <c r="F76" s="43">
        <v>1</v>
      </c>
      <c r="G76" s="44">
        <f t="shared" si="22"/>
        <v>210000</v>
      </c>
      <c r="H76" s="43">
        <v>2</v>
      </c>
      <c r="I76" s="44">
        <f t="shared" si="23"/>
        <v>420000</v>
      </c>
      <c r="J76" s="43">
        <v>3</v>
      </c>
      <c r="K76" s="44">
        <f t="shared" si="24"/>
        <v>840000</v>
      </c>
      <c r="L76" s="5">
        <v>4</v>
      </c>
      <c r="M76" s="44">
        <f t="shared" si="25"/>
        <v>1260000</v>
      </c>
      <c r="N76" s="43">
        <v>5</v>
      </c>
      <c r="O76" s="45">
        <f t="shared" si="26"/>
        <v>1680000</v>
      </c>
      <c r="AM76" s="112"/>
      <c r="AN76" s="112"/>
      <c r="AO76" s="112"/>
      <c r="AP76" s="112"/>
    </row>
    <row r="77" spans="3:42" ht="16.5" thickTop="1" thickBot="1" x14ac:dyDescent="0.3">
      <c r="C77" s="46">
        <v>71</v>
      </c>
      <c r="D77" s="43">
        <v>7100</v>
      </c>
      <c r="E77" s="43">
        <f t="shared" si="21"/>
        <v>213000</v>
      </c>
      <c r="F77" s="43">
        <v>1</v>
      </c>
      <c r="G77" s="44">
        <f t="shared" si="22"/>
        <v>213000</v>
      </c>
      <c r="H77" s="43">
        <v>2</v>
      </c>
      <c r="I77" s="44">
        <f t="shared" si="23"/>
        <v>426000</v>
      </c>
      <c r="J77" s="43">
        <v>3</v>
      </c>
      <c r="K77" s="44">
        <f t="shared" si="24"/>
        <v>852000</v>
      </c>
      <c r="L77" s="5">
        <v>4</v>
      </c>
      <c r="M77" s="44">
        <f t="shared" si="25"/>
        <v>1278000</v>
      </c>
      <c r="N77" s="43">
        <v>5</v>
      </c>
      <c r="O77" s="45">
        <f t="shared" si="26"/>
        <v>1704000</v>
      </c>
      <c r="AM77" s="112"/>
      <c r="AN77" s="112"/>
      <c r="AO77" s="112"/>
      <c r="AP77" s="112"/>
    </row>
    <row r="78" spans="3:42" ht="16.5" thickTop="1" thickBot="1" x14ac:dyDescent="0.3">
      <c r="C78" s="46">
        <v>72</v>
      </c>
      <c r="D78" s="47">
        <v>7200</v>
      </c>
      <c r="E78" s="43">
        <f t="shared" si="21"/>
        <v>216000</v>
      </c>
      <c r="F78" s="43">
        <v>1</v>
      </c>
      <c r="G78" s="44">
        <f t="shared" si="22"/>
        <v>216000</v>
      </c>
      <c r="H78" s="43">
        <v>2</v>
      </c>
      <c r="I78" s="44">
        <f t="shared" si="23"/>
        <v>432000</v>
      </c>
      <c r="J78" s="43">
        <v>3</v>
      </c>
      <c r="K78" s="44">
        <f t="shared" si="24"/>
        <v>864000</v>
      </c>
      <c r="L78" s="5">
        <v>4</v>
      </c>
      <c r="M78" s="44">
        <f t="shared" si="25"/>
        <v>1296000</v>
      </c>
      <c r="N78" s="43">
        <v>5</v>
      </c>
      <c r="O78" s="45">
        <f t="shared" si="26"/>
        <v>1728000</v>
      </c>
      <c r="AM78" s="112" t="s">
        <v>21</v>
      </c>
      <c r="AN78" s="112"/>
      <c r="AO78" s="113">
        <f>SUM(AP13:AP72)</f>
        <v>8880109.1319320202</v>
      </c>
      <c r="AP78" s="113"/>
    </row>
    <row r="79" spans="3:42" ht="16.5" thickTop="1" thickBot="1" x14ac:dyDescent="0.3">
      <c r="C79" s="46">
        <v>73</v>
      </c>
      <c r="D79" s="43">
        <v>7300</v>
      </c>
      <c r="E79" s="43">
        <f t="shared" si="21"/>
        <v>219000</v>
      </c>
      <c r="F79" s="43">
        <v>1</v>
      </c>
      <c r="G79" s="44">
        <f t="shared" si="22"/>
        <v>219000</v>
      </c>
      <c r="H79" s="43">
        <v>2</v>
      </c>
      <c r="I79" s="44">
        <f t="shared" si="23"/>
        <v>438000</v>
      </c>
      <c r="J79" s="43">
        <v>3</v>
      </c>
      <c r="K79" s="44">
        <f t="shared" si="24"/>
        <v>876000</v>
      </c>
      <c r="L79" s="5">
        <v>4</v>
      </c>
      <c r="M79" s="44">
        <f t="shared" si="25"/>
        <v>1314000</v>
      </c>
      <c r="N79" s="43">
        <v>5</v>
      </c>
      <c r="O79" s="45">
        <f t="shared" si="26"/>
        <v>1752000</v>
      </c>
      <c r="AM79" s="112"/>
      <c r="AN79" s="112"/>
      <c r="AO79" s="113"/>
      <c r="AP79" s="113"/>
    </row>
    <row r="80" spans="3:42" ht="16.5" thickTop="1" thickBot="1" x14ac:dyDescent="0.3">
      <c r="C80" s="46">
        <v>74</v>
      </c>
      <c r="D80" s="47">
        <v>7400</v>
      </c>
      <c r="E80" s="43">
        <f t="shared" si="21"/>
        <v>222000</v>
      </c>
      <c r="F80" s="43">
        <v>1</v>
      </c>
      <c r="G80" s="44">
        <f t="shared" si="22"/>
        <v>222000</v>
      </c>
      <c r="H80" s="43">
        <v>2</v>
      </c>
      <c r="I80" s="44">
        <f t="shared" si="23"/>
        <v>444000</v>
      </c>
      <c r="J80" s="43">
        <v>3</v>
      </c>
      <c r="K80" s="44">
        <f t="shared" si="24"/>
        <v>888000</v>
      </c>
      <c r="L80" s="5">
        <v>4</v>
      </c>
      <c r="M80" s="44">
        <f t="shared" si="25"/>
        <v>1332000</v>
      </c>
      <c r="N80" s="43">
        <v>5</v>
      </c>
      <c r="O80" s="45">
        <f t="shared" si="26"/>
        <v>1776000</v>
      </c>
      <c r="AM80" s="112"/>
      <c r="AN80" s="112"/>
      <c r="AO80" s="113"/>
      <c r="AP80" s="113"/>
    </row>
    <row r="81" spans="3:42" ht="16.5" thickTop="1" thickBot="1" x14ac:dyDescent="0.3">
      <c r="C81" s="46">
        <v>75</v>
      </c>
      <c r="D81" s="43">
        <v>7500</v>
      </c>
      <c r="E81" s="43">
        <f t="shared" si="21"/>
        <v>225000</v>
      </c>
      <c r="F81" s="43">
        <v>1</v>
      </c>
      <c r="G81" s="44">
        <f t="shared" si="22"/>
        <v>225000</v>
      </c>
      <c r="H81" s="43">
        <v>2</v>
      </c>
      <c r="I81" s="44">
        <f t="shared" si="23"/>
        <v>450000</v>
      </c>
      <c r="J81" s="43">
        <v>3</v>
      </c>
      <c r="K81" s="44">
        <f t="shared" si="24"/>
        <v>900000</v>
      </c>
      <c r="L81" s="5">
        <v>4</v>
      </c>
      <c r="M81" s="44">
        <f t="shared" si="25"/>
        <v>1350000</v>
      </c>
      <c r="N81" s="43">
        <v>5</v>
      </c>
      <c r="O81" s="45">
        <f t="shared" si="26"/>
        <v>1800000</v>
      </c>
      <c r="AM81" s="112"/>
      <c r="AN81" s="112"/>
      <c r="AO81" s="113"/>
      <c r="AP81" s="113"/>
    </row>
    <row r="82" spans="3:42" ht="16.5" thickTop="1" thickBot="1" x14ac:dyDescent="0.3">
      <c r="C82" s="46">
        <v>76</v>
      </c>
      <c r="D82" s="47">
        <v>7600</v>
      </c>
      <c r="E82" s="43">
        <f t="shared" si="21"/>
        <v>228000</v>
      </c>
      <c r="F82" s="43">
        <v>1</v>
      </c>
      <c r="G82" s="44">
        <f t="shared" si="22"/>
        <v>228000</v>
      </c>
      <c r="H82" s="43">
        <v>2</v>
      </c>
      <c r="I82" s="44">
        <f t="shared" si="23"/>
        <v>456000</v>
      </c>
      <c r="J82" s="43">
        <v>3</v>
      </c>
      <c r="K82" s="44">
        <f t="shared" si="24"/>
        <v>912000</v>
      </c>
      <c r="L82" s="5">
        <v>4</v>
      </c>
      <c r="M82" s="44">
        <f t="shared" si="25"/>
        <v>1368000</v>
      </c>
      <c r="N82" s="43">
        <v>5</v>
      </c>
      <c r="O82" s="45">
        <f t="shared" si="26"/>
        <v>1824000</v>
      </c>
      <c r="AM82" s="109" t="s">
        <v>19</v>
      </c>
      <c r="AN82" s="109"/>
      <c r="AO82" s="110">
        <f>-(SUM('[1]gestion emprunt'!J9:J10))</f>
        <v>-170000</v>
      </c>
      <c r="AP82" s="110"/>
    </row>
    <row r="83" spans="3:42" ht="16.5" thickTop="1" thickBot="1" x14ac:dyDescent="0.3">
      <c r="C83" s="46">
        <v>77</v>
      </c>
      <c r="D83" s="43">
        <v>7700</v>
      </c>
      <c r="E83" s="43">
        <f t="shared" si="21"/>
        <v>231000</v>
      </c>
      <c r="F83" s="43">
        <v>1</v>
      </c>
      <c r="G83" s="44">
        <f t="shared" si="22"/>
        <v>231000</v>
      </c>
      <c r="H83" s="43">
        <v>2</v>
      </c>
      <c r="I83" s="44">
        <f t="shared" si="23"/>
        <v>462000</v>
      </c>
      <c r="J83" s="43">
        <v>3</v>
      </c>
      <c r="K83" s="44">
        <f t="shared" si="24"/>
        <v>924000</v>
      </c>
      <c r="L83" s="5">
        <v>4</v>
      </c>
      <c r="M83" s="44">
        <f t="shared" si="25"/>
        <v>1386000</v>
      </c>
      <c r="N83" s="43">
        <v>5</v>
      </c>
      <c r="O83" s="45">
        <f t="shared" si="26"/>
        <v>1848000</v>
      </c>
      <c r="AM83" s="109"/>
      <c r="AN83" s="109"/>
      <c r="AO83" s="110"/>
      <c r="AP83" s="110"/>
    </row>
    <row r="84" spans="3:42" ht="16.5" thickTop="1" thickBot="1" x14ac:dyDescent="0.3">
      <c r="C84" s="46">
        <v>78</v>
      </c>
      <c r="D84" s="47">
        <v>7800</v>
      </c>
      <c r="E84" s="43">
        <f t="shared" si="21"/>
        <v>234000</v>
      </c>
      <c r="F84" s="43">
        <v>1</v>
      </c>
      <c r="G84" s="44">
        <f t="shared" si="22"/>
        <v>234000</v>
      </c>
      <c r="H84" s="43">
        <v>2</v>
      </c>
      <c r="I84" s="44">
        <f t="shared" si="23"/>
        <v>468000</v>
      </c>
      <c r="J84" s="43">
        <v>3</v>
      </c>
      <c r="K84" s="44">
        <f t="shared" si="24"/>
        <v>936000</v>
      </c>
      <c r="L84" s="5">
        <v>4</v>
      </c>
      <c r="M84" s="44">
        <f t="shared" si="25"/>
        <v>1404000</v>
      </c>
      <c r="N84" s="43">
        <v>5</v>
      </c>
      <c r="O84" s="45">
        <f t="shared" si="26"/>
        <v>1872000</v>
      </c>
      <c r="AM84" s="109"/>
      <c r="AN84" s="109"/>
      <c r="AO84" s="110"/>
      <c r="AP84" s="110"/>
    </row>
    <row r="85" spans="3:42" ht="16.5" thickTop="1" thickBot="1" x14ac:dyDescent="0.3">
      <c r="C85" s="46">
        <v>79</v>
      </c>
      <c r="D85" s="43">
        <v>7900</v>
      </c>
      <c r="E85" s="43">
        <f t="shared" si="21"/>
        <v>237000</v>
      </c>
      <c r="F85" s="43">
        <v>1</v>
      </c>
      <c r="G85" s="44">
        <f t="shared" si="22"/>
        <v>237000</v>
      </c>
      <c r="H85" s="43">
        <v>2</v>
      </c>
      <c r="I85" s="44">
        <f t="shared" si="23"/>
        <v>474000</v>
      </c>
      <c r="J85" s="43">
        <v>3</v>
      </c>
      <c r="K85" s="44">
        <f t="shared" si="24"/>
        <v>948000</v>
      </c>
      <c r="L85" s="5">
        <v>4</v>
      </c>
      <c r="M85" s="44">
        <f t="shared" si="25"/>
        <v>1422000</v>
      </c>
      <c r="N85" s="43">
        <v>5</v>
      </c>
      <c r="O85" s="45">
        <f t="shared" si="26"/>
        <v>1896000</v>
      </c>
      <c r="AM85" s="112" t="s">
        <v>21</v>
      </c>
      <c r="AN85" s="112"/>
      <c r="AO85" s="113">
        <f>AO78-ABS(AO82)</f>
        <v>8710109.1319320202</v>
      </c>
      <c r="AP85" s="113"/>
    </row>
    <row r="86" spans="3:42" ht="16.5" thickTop="1" thickBot="1" x14ac:dyDescent="0.3">
      <c r="C86" s="46">
        <v>80</v>
      </c>
      <c r="D86" s="47">
        <v>8000</v>
      </c>
      <c r="E86" s="43">
        <f t="shared" si="21"/>
        <v>240000</v>
      </c>
      <c r="F86" s="43">
        <v>1</v>
      </c>
      <c r="G86" s="44">
        <f t="shared" si="22"/>
        <v>240000</v>
      </c>
      <c r="H86" s="43">
        <v>2</v>
      </c>
      <c r="I86" s="44">
        <f t="shared" si="23"/>
        <v>480000</v>
      </c>
      <c r="J86" s="43">
        <v>3</v>
      </c>
      <c r="K86" s="44">
        <f t="shared" si="24"/>
        <v>960000</v>
      </c>
      <c r="L86" s="5">
        <v>4</v>
      </c>
      <c r="M86" s="44">
        <f t="shared" si="25"/>
        <v>1440000</v>
      </c>
      <c r="N86" s="43">
        <v>5</v>
      </c>
      <c r="O86" s="45">
        <f t="shared" si="26"/>
        <v>1920000</v>
      </c>
      <c r="AM86" s="112"/>
      <c r="AN86" s="112"/>
      <c r="AO86" s="113"/>
      <c r="AP86" s="113"/>
    </row>
    <row r="87" spans="3:42" ht="16.5" thickTop="1" thickBot="1" x14ac:dyDescent="0.3">
      <c r="C87" s="46">
        <v>81</v>
      </c>
      <c r="D87" s="43">
        <v>8100</v>
      </c>
      <c r="E87" s="43">
        <f t="shared" si="21"/>
        <v>243000</v>
      </c>
      <c r="F87" s="43">
        <v>1</v>
      </c>
      <c r="G87" s="44">
        <f t="shared" si="22"/>
        <v>243000</v>
      </c>
      <c r="H87" s="43">
        <v>2</v>
      </c>
      <c r="I87" s="44">
        <f t="shared" si="23"/>
        <v>486000</v>
      </c>
      <c r="J87" s="43">
        <v>3</v>
      </c>
      <c r="K87" s="44">
        <f t="shared" si="24"/>
        <v>972000</v>
      </c>
      <c r="L87" s="5">
        <v>4</v>
      </c>
      <c r="M87" s="44">
        <f t="shared" si="25"/>
        <v>1458000</v>
      </c>
      <c r="N87" s="43">
        <v>5</v>
      </c>
      <c r="O87" s="45">
        <f t="shared" si="26"/>
        <v>1944000</v>
      </c>
      <c r="AM87" s="112"/>
      <c r="AN87" s="112"/>
      <c r="AO87" s="113"/>
      <c r="AP87" s="113"/>
    </row>
    <row r="88" spans="3:42" ht="16.5" thickTop="1" thickBot="1" x14ac:dyDescent="0.3">
      <c r="C88" s="46">
        <v>82</v>
      </c>
      <c r="D88" s="47">
        <v>8200</v>
      </c>
      <c r="E88" s="43">
        <f t="shared" si="21"/>
        <v>246000</v>
      </c>
      <c r="F88" s="43">
        <v>1</v>
      </c>
      <c r="G88" s="44">
        <f t="shared" si="22"/>
        <v>246000</v>
      </c>
      <c r="H88" s="43">
        <v>2</v>
      </c>
      <c r="I88" s="44">
        <f t="shared" si="23"/>
        <v>492000</v>
      </c>
      <c r="J88" s="43">
        <v>3</v>
      </c>
      <c r="K88" s="44">
        <f t="shared" si="24"/>
        <v>984000</v>
      </c>
      <c r="L88" s="5">
        <v>4</v>
      </c>
      <c r="M88" s="44">
        <f t="shared" si="25"/>
        <v>1476000</v>
      </c>
      <c r="N88" s="43">
        <v>5</v>
      </c>
      <c r="O88" s="45">
        <f t="shared" si="26"/>
        <v>1968000</v>
      </c>
      <c r="AM88" s="112"/>
      <c r="AN88" s="112"/>
      <c r="AO88" s="113"/>
      <c r="AP88" s="113"/>
    </row>
    <row r="89" spans="3:42" ht="16.5" thickTop="1" thickBot="1" x14ac:dyDescent="0.3">
      <c r="C89" s="46">
        <v>83</v>
      </c>
      <c r="D89" s="43">
        <v>8300</v>
      </c>
      <c r="E89" s="43">
        <f t="shared" si="21"/>
        <v>249000</v>
      </c>
      <c r="F89" s="43">
        <v>1</v>
      </c>
      <c r="G89" s="44">
        <f t="shared" si="22"/>
        <v>249000</v>
      </c>
      <c r="H89" s="43">
        <v>2</v>
      </c>
      <c r="I89" s="44">
        <f t="shared" si="23"/>
        <v>498000</v>
      </c>
      <c r="J89" s="43">
        <v>3</v>
      </c>
      <c r="K89" s="44">
        <f t="shared" si="24"/>
        <v>996000</v>
      </c>
      <c r="L89" s="5">
        <v>4</v>
      </c>
      <c r="M89" s="44">
        <f t="shared" si="25"/>
        <v>1494000</v>
      </c>
      <c r="N89" s="43">
        <v>5</v>
      </c>
      <c r="O89" s="45">
        <f t="shared" si="26"/>
        <v>1992000</v>
      </c>
      <c r="AM89" s="109" t="s">
        <v>20</v>
      </c>
      <c r="AN89" s="109"/>
      <c r="AO89" s="110">
        <f>-77000</f>
        <v>-77000</v>
      </c>
      <c r="AP89" s="110"/>
    </row>
    <row r="90" spans="3:42" ht="16.5" thickTop="1" thickBot="1" x14ac:dyDescent="0.3">
      <c r="C90" s="46">
        <v>84</v>
      </c>
      <c r="D90" s="47">
        <v>8400</v>
      </c>
      <c r="E90" s="43">
        <f t="shared" si="21"/>
        <v>252000</v>
      </c>
      <c r="F90" s="43">
        <v>1</v>
      </c>
      <c r="G90" s="44">
        <f t="shared" si="22"/>
        <v>252000</v>
      </c>
      <c r="H90" s="43">
        <v>2</v>
      </c>
      <c r="I90" s="44">
        <f t="shared" si="23"/>
        <v>504000</v>
      </c>
      <c r="J90" s="43">
        <v>3</v>
      </c>
      <c r="K90" s="44">
        <f t="shared" si="24"/>
        <v>1008000</v>
      </c>
      <c r="L90" s="5">
        <v>4</v>
      </c>
      <c r="M90" s="44">
        <f t="shared" si="25"/>
        <v>1512000</v>
      </c>
      <c r="N90" s="43">
        <v>5</v>
      </c>
      <c r="O90" s="45">
        <f t="shared" si="26"/>
        <v>2016000</v>
      </c>
      <c r="AM90" s="109"/>
      <c r="AN90" s="109"/>
      <c r="AO90" s="110"/>
      <c r="AP90" s="110"/>
    </row>
    <row r="91" spans="3:42" ht="16.5" thickTop="1" thickBot="1" x14ac:dyDescent="0.3">
      <c r="C91" s="46">
        <v>85</v>
      </c>
      <c r="D91" s="43">
        <v>8500</v>
      </c>
      <c r="E91" s="43">
        <f t="shared" si="21"/>
        <v>255000</v>
      </c>
      <c r="F91" s="43">
        <v>1</v>
      </c>
      <c r="G91" s="44">
        <f t="shared" si="22"/>
        <v>255000</v>
      </c>
      <c r="H91" s="43">
        <v>2</v>
      </c>
      <c r="I91" s="44">
        <f t="shared" si="23"/>
        <v>510000</v>
      </c>
      <c r="J91" s="43">
        <v>3</v>
      </c>
      <c r="K91" s="44">
        <f t="shared" si="24"/>
        <v>1020000</v>
      </c>
      <c r="L91" s="5">
        <v>4</v>
      </c>
      <c r="M91" s="44">
        <f t="shared" si="25"/>
        <v>1530000</v>
      </c>
      <c r="N91" s="43">
        <v>5</v>
      </c>
      <c r="O91" s="45">
        <f t="shared" si="26"/>
        <v>2040000</v>
      </c>
      <c r="AM91" s="109"/>
      <c r="AN91" s="109"/>
      <c r="AO91" s="110"/>
      <c r="AP91" s="110"/>
    </row>
    <row r="92" spans="3:42" ht="16.5" thickTop="1" thickBot="1" x14ac:dyDescent="0.3">
      <c r="C92" s="46">
        <v>86</v>
      </c>
      <c r="D92" s="47">
        <v>8600</v>
      </c>
      <c r="E92" s="43">
        <f t="shared" si="21"/>
        <v>258000</v>
      </c>
      <c r="F92" s="43">
        <v>1</v>
      </c>
      <c r="G92" s="44">
        <f t="shared" si="22"/>
        <v>258000</v>
      </c>
      <c r="H92" s="43">
        <v>2</v>
      </c>
      <c r="I92" s="44">
        <f t="shared" si="23"/>
        <v>516000</v>
      </c>
      <c r="J92" s="43">
        <v>3</v>
      </c>
      <c r="K92" s="44">
        <f t="shared" si="24"/>
        <v>1032000</v>
      </c>
      <c r="L92" s="5">
        <v>4</v>
      </c>
      <c r="M92" s="44">
        <f t="shared" si="25"/>
        <v>1548000</v>
      </c>
      <c r="N92" s="43">
        <v>5</v>
      </c>
      <c r="O92" s="45">
        <f t="shared" si="26"/>
        <v>2064000</v>
      </c>
      <c r="AO92" s="112" t="s">
        <v>29</v>
      </c>
      <c r="AP92" s="114">
        <f>AO85-ABS(AO89)</f>
        <v>8633109.1319320202</v>
      </c>
    </row>
    <row r="93" spans="3:42" ht="16.5" thickTop="1" thickBot="1" x14ac:dyDescent="0.3">
      <c r="C93" s="46">
        <v>87</v>
      </c>
      <c r="D93" s="43">
        <v>8700</v>
      </c>
      <c r="E93" s="43">
        <f t="shared" si="21"/>
        <v>261000</v>
      </c>
      <c r="F93" s="43">
        <v>1</v>
      </c>
      <c r="G93" s="44">
        <f t="shared" si="22"/>
        <v>261000</v>
      </c>
      <c r="H93" s="43">
        <v>2</v>
      </c>
      <c r="I93" s="44">
        <f t="shared" si="23"/>
        <v>522000</v>
      </c>
      <c r="J93" s="43">
        <v>3</v>
      </c>
      <c r="K93" s="44">
        <f t="shared" si="24"/>
        <v>1044000</v>
      </c>
      <c r="L93" s="5">
        <v>4</v>
      </c>
      <c r="M93" s="44">
        <f t="shared" si="25"/>
        <v>1566000</v>
      </c>
      <c r="N93" s="43">
        <v>5</v>
      </c>
      <c r="O93" s="45">
        <f t="shared" si="26"/>
        <v>2088000</v>
      </c>
      <c r="AO93" s="112"/>
      <c r="AP93" s="114"/>
    </row>
    <row r="94" spans="3:42" ht="16.5" thickTop="1" thickBot="1" x14ac:dyDescent="0.3">
      <c r="C94" s="46">
        <v>88</v>
      </c>
      <c r="D94" s="47">
        <v>8800</v>
      </c>
      <c r="E94" s="43">
        <f t="shared" si="21"/>
        <v>264000</v>
      </c>
      <c r="F94" s="43">
        <v>1</v>
      </c>
      <c r="G94" s="44">
        <f t="shared" si="22"/>
        <v>264000</v>
      </c>
      <c r="H94" s="43">
        <v>2</v>
      </c>
      <c r="I94" s="44">
        <f t="shared" si="23"/>
        <v>528000</v>
      </c>
      <c r="J94" s="43">
        <v>3</v>
      </c>
      <c r="K94" s="44">
        <f t="shared" si="24"/>
        <v>1056000</v>
      </c>
      <c r="L94" s="5">
        <v>4</v>
      </c>
      <c r="M94" s="44">
        <f t="shared" si="25"/>
        <v>1584000</v>
      </c>
      <c r="N94" s="43">
        <v>5</v>
      </c>
      <c r="O94" s="45">
        <f t="shared" si="26"/>
        <v>2112000</v>
      </c>
      <c r="AO94" s="112"/>
      <c r="AP94" s="114"/>
    </row>
    <row r="95" spans="3:42" ht="16.5" thickTop="1" thickBot="1" x14ac:dyDescent="0.3">
      <c r="C95" s="46">
        <v>89</v>
      </c>
      <c r="D95" s="43">
        <v>8900</v>
      </c>
      <c r="E95" s="43">
        <f t="shared" si="21"/>
        <v>267000</v>
      </c>
      <c r="F95" s="43">
        <v>1</v>
      </c>
      <c r="G95" s="44">
        <f t="shared" si="22"/>
        <v>267000</v>
      </c>
      <c r="H95" s="43">
        <v>2</v>
      </c>
      <c r="I95" s="44">
        <f t="shared" si="23"/>
        <v>534000</v>
      </c>
      <c r="J95" s="43">
        <v>3</v>
      </c>
      <c r="K95" s="44">
        <f t="shared" si="24"/>
        <v>1068000</v>
      </c>
      <c r="L95" s="5">
        <v>4</v>
      </c>
      <c r="M95" s="44">
        <f t="shared" si="25"/>
        <v>1602000</v>
      </c>
      <c r="N95" s="43">
        <v>5</v>
      </c>
      <c r="O95" s="45">
        <f t="shared" si="26"/>
        <v>2136000</v>
      </c>
      <c r="AO95" s="112"/>
      <c r="AP95" s="114"/>
    </row>
    <row r="96" spans="3:42" ht="15.75" thickTop="1" x14ac:dyDescent="0.25">
      <c r="C96" s="46">
        <v>90</v>
      </c>
      <c r="D96" s="47">
        <v>9000</v>
      </c>
      <c r="E96" s="43">
        <f t="shared" si="21"/>
        <v>270000</v>
      </c>
      <c r="F96" s="43">
        <v>1</v>
      </c>
      <c r="G96" s="44">
        <f t="shared" si="22"/>
        <v>270000</v>
      </c>
      <c r="H96" s="43">
        <v>2</v>
      </c>
      <c r="I96" s="44">
        <f t="shared" si="23"/>
        <v>540000</v>
      </c>
      <c r="J96" s="43">
        <v>3</v>
      </c>
      <c r="K96" s="44">
        <f t="shared" si="24"/>
        <v>1080000</v>
      </c>
      <c r="L96" s="5">
        <v>4</v>
      </c>
      <c r="M96" s="44">
        <f t="shared" si="25"/>
        <v>1620000</v>
      </c>
      <c r="N96" s="43">
        <v>5</v>
      </c>
      <c r="O96" s="45">
        <f t="shared" si="26"/>
        <v>2160000</v>
      </c>
    </row>
    <row r="97" spans="3:70" x14ac:dyDescent="0.25">
      <c r="C97" s="46">
        <v>91</v>
      </c>
      <c r="D97" s="43">
        <v>9100</v>
      </c>
      <c r="E97" s="43">
        <f t="shared" si="21"/>
        <v>273000</v>
      </c>
      <c r="F97" s="43">
        <v>1</v>
      </c>
      <c r="G97" s="44">
        <f t="shared" si="22"/>
        <v>273000</v>
      </c>
      <c r="H97" s="43">
        <v>2</v>
      </c>
      <c r="I97" s="44">
        <f t="shared" si="23"/>
        <v>546000</v>
      </c>
      <c r="J97" s="43">
        <v>3</v>
      </c>
      <c r="K97" s="44">
        <f t="shared" si="24"/>
        <v>1092000</v>
      </c>
      <c r="L97" s="5">
        <v>4</v>
      </c>
      <c r="M97" s="44">
        <f t="shared" si="25"/>
        <v>1638000</v>
      </c>
      <c r="N97" s="43">
        <v>5</v>
      </c>
      <c r="O97" s="45">
        <f t="shared" si="26"/>
        <v>2184000</v>
      </c>
      <c r="BM97" s="12"/>
      <c r="BN97" s="12"/>
      <c r="BO97" s="12"/>
      <c r="BP97" s="12"/>
      <c r="BQ97" s="12"/>
    </row>
    <row r="98" spans="3:70" x14ac:dyDescent="0.25">
      <c r="C98" s="46">
        <v>92</v>
      </c>
      <c r="D98" s="47">
        <v>9200</v>
      </c>
      <c r="E98" s="43">
        <f t="shared" si="21"/>
        <v>276000</v>
      </c>
      <c r="F98" s="43">
        <v>1</v>
      </c>
      <c r="G98" s="44">
        <f t="shared" si="22"/>
        <v>276000</v>
      </c>
      <c r="H98" s="43">
        <v>2</v>
      </c>
      <c r="I98" s="44">
        <f t="shared" si="23"/>
        <v>552000</v>
      </c>
      <c r="J98" s="43">
        <v>3</v>
      </c>
      <c r="K98" s="44">
        <f t="shared" si="24"/>
        <v>1104000</v>
      </c>
      <c r="L98" s="5">
        <v>4</v>
      </c>
      <c r="M98" s="44">
        <f t="shared" si="25"/>
        <v>1656000</v>
      </c>
      <c r="N98" s="43">
        <v>5</v>
      </c>
      <c r="O98" s="45">
        <f t="shared" si="26"/>
        <v>2208000</v>
      </c>
      <c r="BM98" s="12"/>
      <c r="BN98" s="12"/>
      <c r="BO98" s="12"/>
      <c r="BP98" s="12"/>
      <c r="BQ98" s="12"/>
      <c r="BR98" s="12"/>
    </row>
    <row r="99" spans="3:70" x14ac:dyDescent="0.25">
      <c r="C99" s="46">
        <v>93</v>
      </c>
      <c r="D99" s="43">
        <v>9300</v>
      </c>
      <c r="E99" s="43">
        <f t="shared" si="21"/>
        <v>279000</v>
      </c>
      <c r="F99" s="43">
        <v>1</v>
      </c>
      <c r="G99" s="44">
        <f t="shared" si="22"/>
        <v>279000</v>
      </c>
      <c r="H99" s="43">
        <v>2</v>
      </c>
      <c r="I99" s="44">
        <f t="shared" si="23"/>
        <v>558000</v>
      </c>
      <c r="J99" s="43">
        <v>3</v>
      </c>
      <c r="K99" s="44">
        <f t="shared" si="24"/>
        <v>1116000</v>
      </c>
      <c r="L99" s="5">
        <v>4</v>
      </c>
      <c r="M99" s="44">
        <f t="shared" si="25"/>
        <v>1674000</v>
      </c>
      <c r="N99" s="43">
        <v>5</v>
      </c>
      <c r="O99" s="45">
        <f t="shared" si="26"/>
        <v>2232000</v>
      </c>
      <c r="BJ99" s="12"/>
      <c r="BK99" s="12"/>
      <c r="BL99" s="12"/>
      <c r="BM99" s="12"/>
      <c r="BN99" s="12"/>
      <c r="BO99" s="12"/>
      <c r="BP99" s="12"/>
      <c r="BQ99" s="12"/>
      <c r="BR99" s="12"/>
    </row>
    <row r="100" spans="3:70" x14ac:dyDescent="0.25">
      <c r="C100" s="46">
        <v>94</v>
      </c>
      <c r="D100" s="47">
        <v>9400</v>
      </c>
      <c r="E100" s="43">
        <f t="shared" si="21"/>
        <v>282000</v>
      </c>
      <c r="F100" s="43">
        <v>1</v>
      </c>
      <c r="G100" s="44">
        <f t="shared" si="22"/>
        <v>282000</v>
      </c>
      <c r="H100" s="43">
        <v>2</v>
      </c>
      <c r="I100" s="44">
        <f t="shared" si="23"/>
        <v>564000</v>
      </c>
      <c r="J100" s="43">
        <v>3</v>
      </c>
      <c r="K100" s="44">
        <f t="shared" si="24"/>
        <v>1128000</v>
      </c>
      <c r="L100" s="5">
        <v>4</v>
      </c>
      <c r="M100" s="44">
        <f t="shared" si="25"/>
        <v>1692000</v>
      </c>
      <c r="N100" s="43">
        <v>5</v>
      </c>
      <c r="O100" s="45">
        <f t="shared" si="26"/>
        <v>2256000</v>
      </c>
    </row>
    <row r="101" spans="3:70" x14ac:dyDescent="0.25">
      <c r="C101" s="46">
        <v>95</v>
      </c>
      <c r="D101" s="43">
        <v>9500</v>
      </c>
      <c r="E101" s="43">
        <f t="shared" si="21"/>
        <v>285000</v>
      </c>
      <c r="F101" s="43">
        <v>1</v>
      </c>
      <c r="G101" s="44">
        <f t="shared" si="22"/>
        <v>285000</v>
      </c>
      <c r="H101" s="43">
        <v>2</v>
      </c>
      <c r="I101" s="44">
        <f t="shared" si="23"/>
        <v>570000</v>
      </c>
      <c r="J101" s="43">
        <v>3</v>
      </c>
      <c r="K101" s="44">
        <f t="shared" si="24"/>
        <v>1140000</v>
      </c>
      <c r="L101" s="5">
        <v>4</v>
      </c>
      <c r="M101" s="44">
        <f t="shared" si="25"/>
        <v>1710000</v>
      </c>
      <c r="N101" s="43">
        <v>5</v>
      </c>
      <c r="O101" s="45">
        <f t="shared" si="26"/>
        <v>2280000</v>
      </c>
    </row>
    <row r="102" spans="3:70" x14ac:dyDescent="0.25">
      <c r="C102" s="46">
        <v>96</v>
      </c>
      <c r="D102" s="47">
        <v>9600</v>
      </c>
      <c r="E102" s="43">
        <f t="shared" si="21"/>
        <v>288000</v>
      </c>
      <c r="F102" s="43">
        <v>1</v>
      </c>
      <c r="G102" s="44">
        <f t="shared" si="22"/>
        <v>288000</v>
      </c>
      <c r="H102" s="43">
        <v>2</v>
      </c>
      <c r="I102" s="44">
        <f t="shared" si="23"/>
        <v>576000</v>
      </c>
      <c r="J102" s="43">
        <v>3</v>
      </c>
      <c r="K102" s="44">
        <f t="shared" si="24"/>
        <v>1152000</v>
      </c>
      <c r="L102" s="5">
        <v>4</v>
      </c>
      <c r="M102" s="44">
        <f t="shared" si="25"/>
        <v>1728000</v>
      </c>
      <c r="N102" s="43">
        <v>5</v>
      </c>
      <c r="O102" s="45">
        <f t="shared" si="26"/>
        <v>2304000</v>
      </c>
    </row>
    <row r="103" spans="3:70" x14ac:dyDescent="0.25">
      <c r="C103" s="46">
        <v>97</v>
      </c>
      <c r="D103" s="43">
        <v>9700</v>
      </c>
      <c r="E103" s="43">
        <f t="shared" si="21"/>
        <v>291000</v>
      </c>
      <c r="F103" s="43">
        <v>1</v>
      </c>
      <c r="G103" s="44">
        <f t="shared" si="22"/>
        <v>291000</v>
      </c>
      <c r="H103" s="43">
        <v>2</v>
      </c>
      <c r="I103" s="44">
        <f t="shared" si="23"/>
        <v>582000</v>
      </c>
      <c r="J103" s="43">
        <v>3</v>
      </c>
      <c r="K103" s="44">
        <f t="shared" si="24"/>
        <v>1164000</v>
      </c>
      <c r="L103" s="5">
        <v>4</v>
      </c>
      <c r="M103" s="44">
        <f t="shared" si="25"/>
        <v>1746000</v>
      </c>
      <c r="N103" s="43">
        <v>5</v>
      </c>
      <c r="O103" s="45">
        <f t="shared" si="26"/>
        <v>2328000</v>
      </c>
    </row>
    <row r="104" spans="3:70" x14ac:dyDescent="0.25">
      <c r="C104" s="46">
        <v>98</v>
      </c>
      <c r="D104" s="47">
        <v>9800</v>
      </c>
      <c r="E104" s="43">
        <f t="shared" si="21"/>
        <v>294000</v>
      </c>
      <c r="F104" s="43">
        <v>1</v>
      </c>
      <c r="G104" s="44">
        <f t="shared" si="22"/>
        <v>294000</v>
      </c>
      <c r="H104" s="43">
        <v>2</v>
      </c>
      <c r="I104" s="44">
        <f t="shared" si="23"/>
        <v>588000</v>
      </c>
      <c r="J104" s="43">
        <v>3</v>
      </c>
      <c r="K104" s="44">
        <f t="shared" si="24"/>
        <v>1176000</v>
      </c>
      <c r="L104" s="5">
        <v>4</v>
      </c>
      <c r="M104" s="44">
        <f t="shared" si="25"/>
        <v>1764000</v>
      </c>
      <c r="N104" s="43">
        <v>5</v>
      </c>
      <c r="O104" s="45">
        <f t="shared" si="26"/>
        <v>2352000</v>
      </c>
    </row>
    <row r="105" spans="3:70" x14ac:dyDescent="0.25">
      <c r="C105" s="46">
        <v>99</v>
      </c>
      <c r="D105" s="43">
        <v>9900</v>
      </c>
      <c r="E105" s="43">
        <f t="shared" si="21"/>
        <v>297000</v>
      </c>
      <c r="F105" s="43">
        <v>1</v>
      </c>
      <c r="G105" s="44">
        <f t="shared" si="22"/>
        <v>297000</v>
      </c>
      <c r="H105" s="43">
        <v>2</v>
      </c>
      <c r="I105" s="44">
        <f t="shared" si="23"/>
        <v>594000</v>
      </c>
      <c r="J105" s="43">
        <v>3</v>
      </c>
      <c r="K105" s="44">
        <f t="shared" si="24"/>
        <v>1188000</v>
      </c>
      <c r="L105" s="5">
        <v>4</v>
      </c>
      <c r="M105" s="44">
        <f t="shared" si="25"/>
        <v>1782000</v>
      </c>
      <c r="N105" s="43">
        <v>5</v>
      </c>
      <c r="O105" s="45">
        <f t="shared" si="26"/>
        <v>2376000</v>
      </c>
    </row>
    <row r="106" spans="3:70" x14ac:dyDescent="0.25">
      <c r="C106" s="46">
        <v>100</v>
      </c>
      <c r="D106" s="47">
        <v>10000</v>
      </c>
      <c r="E106" s="43">
        <f t="shared" si="21"/>
        <v>300000</v>
      </c>
      <c r="F106" s="43">
        <v>1</v>
      </c>
      <c r="G106" s="44">
        <f t="shared" si="22"/>
        <v>300000</v>
      </c>
      <c r="H106" s="43">
        <v>2</v>
      </c>
      <c r="I106" s="44">
        <f t="shared" si="23"/>
        <v>600000</v>
      </c>
      <c r="J106" s="43">
        <v>3</v>
      </c>
      <c r="K106" s="44">
        <f t="shared" si="24"/>
        <v>1200000</v>
      </c>
      <c r="L106" s="5">
        <v>4</v>
      </c>
      <c r="M106" s="44">
        <f t="shared" si="25"/>
        <v>1800000</v>
      </c>
      <c r="N106" s="43">
        <v>5</v>
      </c>
      <c r="O106" s="45">
        <f t="shared" si="26"/>
        <v>2400000</v>
      </c>
    </row>
    <row r="107" spans="3:70" x14ac:dyDescent="0.25">
      <c r="C107" s="46">
        <v>101</v>
      </c>
      <c r="D107" s="43">
        <v>10100</v>
      </c>
      <c r="E107" s="43">
        <f t="shared" si="21"/>
        <v>303000</v>
      </c>
      <c r="F107" s="43">
        <v>1</v>
      </c>
      <c r="G107" s="44">
        <f t="shared" si="22"/>
        <v>303000</v>
      </c>
      <c r="H107" s="43">
        <v>2</v>
      </c>
      <c r="I107" s="44">
        <f t="shared" si="23"/>
        <v>606000</v>
      </c>
      <c r="J107" s="43">
        <v>3</v>
      </c>
      <c r="K107" s="44">
        <f t="shared" si="24"/>
        <v>1212000</v>
      </c>
      <c r="L107" s="5">
        <v>4</v>
      </c>
      <c r="M107" s="44">
        <f t="shared" si="25"/>
        <v>1818000</v>
      </c>
      <c r="N107" s="43">
        <v>5</v>
      </c>
      <c r="O107" s="45">
        <f t="shared" si="26"/>
        <v>2424000</v>
      </c>
    </row>
    <row r="108" spans="3:70" x14ac:dyDescent="0.25">
      <c r="C108" s="46">
        <v>102</v>
      </c>
      <c r="D108" s="47">
        <v>10200</v>
      </c>
      <c r="E108" s="43">
        <f t="shared" si="21"/>
        <v>306000</v>
      </c>
      <c r="F108" s="43">
        <v>1</v>
      </c>
      <c r="G108" s="44">
        <f t="shared" si="22"/>
        <v>306000</v>
      </c>
      <c r="H108" s="43">
        <v>2</v>
      </c>
      <c r="I108" s="44">
        <f t="shared" si="23"/>
        <v>612000</v>
      </c>
      <c r="J108" s="43">
        <v>3</v>
      </c>
      <c r="K108" s="44">
        <f t="shared" si="24"/>
        <v>1224000</v>
      </c>
      <c r="L108" s="5">
        <v>4</v>
      </c>
      <c r="M108" s="44">
        <f t="shared" si="25"/>
        <v>1836000</v>
      </c>
      <c r="N108" s="43">
        <v>5</v>
      </c>
      <c r="O108" s="45">
        <f t="shared" si="26"/>
        <v>2448000</v>
      </c>
    </row>
    <row r="109" spans="3:70" x14ac:dyDescent="0.25">
      <c r="C109" s="46">
        <v>103</v>
      </c>
      <c r="D109" s="43">
        <v>10300</v>
      </c>
      <c r="E109" s="43">
        <f t="shared" si="21"/>
        <v>309000</v>
      </c>
      <c r="F109" s="43">
        <v>1</v>
      </c>
      <c r="G109" s="44">
        <f t="shared" si="22"/>
        <v>309000</v>
      </c>
      <c r="H109" s="43">
        <v>2</v>
      </c>
      <c r="I109" s="44">
        <f t="shared" si="23"/>
        <v>618000</v>
      </c>
      <c r="J109" s="43">
        <v>3</v>
      </c>
      <c r="K109" s="44">
        <f t="shared" si="24"/>
        <v>1236000</v>
      </c>
      <c r="L109" s="5">
        <v>4</v>
      </c>
      <c r="M109" s="44">
        <f t="shared" si="25"/>
        <v>1854000</v>
      </c>
      <c r="N109" s="43">
        <v>5</v>
      </c>
      <c r="O109" s="45">
        <f t="shared" si="26"/>
        <v>2472000</v>
      </c>
    </row>
    <row r="110" spans="3:70" x14ac:dyDescent="0.25">
      <c r="C110" s="46">
        <v>104</v>
      </c>
      <c r="D110" s="47">
        <v>10400</v>
      </c>
      <c r="E110" s="43">
        <f t="shared" si="21"/>
        <v>312000</v>
      </c>
      <c r="F110" s="43">
        <v>1</v>
      </c>
      <c r="G110" s="44">
        <f t="shared" si="22"/>
        <v>312000</v>
      </c>
      <c r="H110" s="43">
        <v>2</v>
      </c>
      <c r="I110" s="44">
        <f t="shared" si="23"/>
        <v>624000</v>
      </c>
      <c r="J110" s="43">
        <v>3</v>
      </c>
      <c r="K110" s="44">
        <f t="shared" si="24"/>
        <v>1248000</v>
      </c>
      <c r="L110" s="5">
        <v>4</v>
      </c>
      <c r="M110" s="44">
        <f t="shared" si="25"/>
        <v>1872000</v>
      </c>
      <c r="N110" s="43">
        <v>5</v>
      </c>
      <c r="O110" s="45">
        <f t="shared" si="26"/>
        <v>2496000</v>
      </c>
    </row>
    <row r="111" spans="3:70" x14ac:dyDescent="0.25">
      <c r="C111" s="46">
        <v>105</v>
      </c>
      <c r="D111" s="43">
        <v>10500</v>
      </c>
      <c r="E111" s="43">
        <f t="shared" si="21"/>
        <v>315000</v>
      </c>
      <c r="F111" s="43">
        <v>1</v>
      </c>
      <c r="G111" s="44">
        <f t="shared" si="22"/>
        <v>315000</v>
      </c>
      <c r="H111" s="43">
        <v>2</v>
      </c>
      <c r="I111" s="44">
        <f t="shared" si="23"/>
        <v>630000</v>
      </c>
      <c r="J111" s="43">
        <v>3</v>
      </c>
      <c r="K111" s="44">
        <f t="shared" si="24"/>
        <v>1260000</v>
      </c>
      <c r="L111" s="5">
        <v>4</v>
      </c>
      <c r="M111" s="44">
        <f t="shared" si="25"/>
        <v>1890000</v>
      </c>
      <c r="N111" s="43">
        <v>5</v>
      </c>
      <c r="O111" s="45">
        <f t="shared" si="26"/>
        <v>2520000</v>
      </c>
    </row>
    <row r="112" spans="3:70" x14ac:dyDescent="0.25">
      <c r="C112" s="46">
        <v>106</v>
      </c>
      <c r="D112" s="47">
        <v>10600</v>
      </c>
      <c r="E112" s="43">
        <f t="shared" si="21"/>
        <v>318000</v>
      </c>
      <c r="F112" s="43">
        <v>1</v>
      </c>
      <c r="G112" s="44">
        <f t="shared" si="22"/>
        <v>318000</v>
      </c>
      <c r="H112" s="43">
        <v>2</v>
      </c>
      <c r="I112" s="44">
        <f t="shared" si="23"/>
        <v>636000</v>
      </c>
      <c r="J112" s="43">
        <v>3</v>
      </c>
      <c r="K112" s="44">
        <f t="shared" si="24"/>
        <v>1272000</v>
      </c>
      <c r="L112" s="5">
        <v>4</v>
      </c>
      <c r="M112" s="44">
        <f t="shared" si="25"/>
        <v>1908000</v>
      </c>
      <c r="N112" s="43">
        <v>5</v>
      </c>
      <c r="O112" s="45">
        <f t="shared" si="26"/>
        <v>2544000</v>
      </c>
    </row>
    <row r="113" spans="3:15" x14ac:dyDescent="0.25">
      <c r="C113" s="46">
        <v>107</v>
      </c>
      <c r="D113" s="43">
        <v>10700</v>
      </c>
      <c r="E113" s="43">
        <f t="shared" si="21"/>
        <v>321000</v>
      </c>
      <c r="F113" s="43">
        <v>1</v>
      </c>
      <c r="G113" s="44">
        <f t="shared" si="22"/>
        <v>321000</v>
      </c>
      <c r="H113" s="43">
        <v>2</v>
      </c>
      <c r="I113" s="44">
        <f t="shared" si="23"/>
        <v>642000</v>
      </c>
      <c r="J113" s="43">
        <v>3</v>
      </c>
      <c r="K113" s="44">
        <f t="shared" si="24"/>
        <v>1284000</v>
      </c>
      <c r="L113" s="5">
        <v>4</v>
      </c>
      <c r="M113" s="44">
        <f t="shared" si="25"/>
        <v>1926000</v>
      </c>
      <c r="N113" s="43">
        <v>5</v>
      </c>
      <c r="O113" s="45">
        <f t="shared" si="26"/>
        <v>2568000</v>
      </c>
    </row>
    <row r="114" spans="3:15" x14ac:dyDescent="0.25">
      <c r="C114" s="46">
        <v>108</v>
      </c>
      <c r="D114" s="47">
        <v>10800</v>
      </c>
      <c r="E114" s="43">
        <f t="shared" si="21"/>
        <v>324000</v>
      </c>
      <c r="F114" s="43">
        <v>1</v>
      </c>
      <c r="G114" s="44">
        <f t="shared" si="22"/>
        <v>324000</v>
      </c>
      <c r="H114" s="43">
        <v>2</v>
      </c>
      <c r="I114" s="44">
        <f t="shared" si="23"/>
        <v>648000</v>
      </c>
      <c r="J114" s="43">
        <v>3</v>
      </c>
      <c r="K114" s="44">
        <f t="shared" si="24"/>
        <v>1296000</v>
      </c>
      <c r="L114" s="5">
        <v>4</v>
      </c>
      <c r="M114" s="44">
        <f t="shared" si="25"/>
        <v>1944000</v>
      </c>
      <c r="N114" s="43">
        <v>5</v>
      </c>
      <c r="O114" s="45">
        <f t="shared" si="26"/>
        <v>2592000</v>
      </c>
    </row>
    <row r="115" spans="3:15" x14ac:dyDescent="0.25">
      <c r="C115" s="46">
        <v>109</v>
      </c>
      <c r="D115" s="43">
        <v>10900</v>
      </c>
      <c r="E115" s="43">
        <f t="shared" si="21"/>
        <v>327000</v>
      </c>
      <c r="F115" s="43">
        <v>1</v>
      </c>
      <c r="G115" s="44">
        <f t="shared" si="22"/>
        <v>327000</v>
      </c>
      <c r="H115" s="43">
        <v>2</v>
      </c>
      <c r="I115" s="44">
        <f t="shared" si="23"/>
        <v>654000</v>
      </c>
      <c r="J115" s="43">
        <v>3</v>
      </c>
      <c r="K115" s="44">
        <f t="shared" si="24"/>
        <v>1308000</v>
      </c>
      <c r="L115" s="5">
        <v>4</v>
      </c>
      <c r="M115" s="44">
        <f t="shared" si="25"/>
        <v>1962000</v>
      </c>
      <c r="N115" s="43">
        <v>5</v>
      </c>
      <c r="O115" s="45">
        <f t="shared" si="26"/>
        <v>2616000</v>
      </c>
    </row>
    <row r="116" spans="3:15" x14ac:dyDescent="0.25">
      <c r="C116" s="46">
        <v>110</v>
      </c>
      <c r="D116" s="47">
        <v>11000</v>
      </c>
      <c r="E116" s="43">
        <f t="shared" si="21"/>
        <v>330000</v>
      </c>
      <c r="F116" s="43">
        <v>1</v>
      </c>
      <c r="G116" s="44">
        <f t="shared" si="22"/>
        <v>330000</v>
      </c>
      <c r="H116" s="43">
        <v>2</v>
      </c>
      <c r="I116" s="44">
        <f t="shared" si="23"/>
        <v>660000</v>
      </c>
      <c r="J116" s="43">
        <v>3</v>
      </c>
      <c r="K116" s="44">
        <f t="shared" si="24"/>
        <v>1320000</v>
      </c>
      <c r="L116" s="5">
        <v>4</v>
      </c>
      <c r="M116" s="44">
        <f t="shared" si="25"/>
        <v>1980000</v>
      </c>
      <c r="N116" s="43">
        <v>5</v>
      </c>
      <c r="O116" s="45">
        <f t="shared" si="26"/>
        <v>2640000</v>
      </c>
    </row>
    <row r="117" spans="3:15" x14ac:dyDescent="0.25">
      <c r="C117" s="46">
        <v>111</v>
      </c>
      <c r="D117" s="43">
        <v>11100</v>
      </c>
      <c r="E117" s="43">
        <f t="shared" si="21"/>
        <v>333000</v>
      </c>
      <c r="F117" s="43">
        <v>1</v>
      </c>
      <c r="G117" s="44">
        <f t="shared" si="22"/>
        <v>333000</v>
      </c>
      <c r="H117" s="43">
        <v>2</v>
      </c>
      <c r="I117" s="44">
        <f t="shared" si="23"/>
        <v>666000</v>
      </c>
      <c r="J117" s="43">
        <v>3</v>
      </c>
      <c r="K117" s="44">
        <f t="shared" si="24"/>
        <v>1332000</v>
      </c>
      <c r="L117" s="5">
        <v>4</v>
      </c>
      <c r="M117" s="44">
        <f t="shared" si="25"/>
        <v>1998000</v>
      </c>
      <c r="N117" s="43">
        <v>5</v>
      </c>
      <c r="O117" s="45">
        <f t="shared" si="26"/>
        <v>2664000</v>
      </c>
    </row>
    <row r="118" spans="3:15" x14ac:dyDescent="0.25">
      <c r="C118" s="46">
        <v>112</v>
      </c>
      <c r="D118" s="47">
        <v>11200</v>
      </c>
      <c r="E118" s="43">
        <f t="shared" si="21"/>
        <v>336000</v>
      </c>
      <c r="F118" s="43">
        <v>1</v>
      </c>
      <c r="G118" s="44">
        <f t="shared" si="22"/>
        <v>336000</v>
      </c>
      <c r="H118" s="43">
        <v>2</v>
      </c>
      <c r="I118" s="44">
        <f t="shared" si="23"/>
        <v>672000</v>
      </c>
      <c r="J118" s="43">
        <v>3</v>
      </c>
      <c r="K118" s="44">
        <f t="shared" si="24"/>
        <v>1344000</v>
      </c>
      <c r="L118" s="5">
        <v>4</v>
      </c>
      <c r="M118" s="44">
        <f t="shared" si="25"/>
        <v>2016000</v>
      </c>
      <c r="N118" s="43">
        <v>5</v>
      </c>
      <c r="O118" s="45">
        <f t="shared" si="26"/>
        <v>2688000</v>
      </c>
    </row>
    <row r="119" spans="3:15" x14ac:dyDescent="0.25">
      <c r="C119" s="46">
        <v>113</v>
      </c>
      <c r="D119" s="43">
        <v>11300</v>
      </c>
      <c r="E119" s="43">
        <f t="shared" si="21"/>
        <v>339000</v>
      </c>
      <c r="F119" s="43">
        <v>1</v>
      </c>
      <c r="G119" s="44">
        <f t="shared" si="22"/>
        <v>339000</v>
      </c>
      <c r="H119" s="43">
        <v>2</v>
      </c>
      <c r="I119" s="44">
        <f t="shared" si="23"/>
        <v>678000</v>
      </c>
      <c r="J119" s="43">
        <v>3</v>
      </c>
      <c r="K119" s="44">
        <f t="shared" si="24"/>
        <v>1356000</v>
      </c>
      <c r="L119" s="5">
        <v>4</v>
      </c>
      <c r="M119" s="44">
        <f t="shared" si="25"/>
        <v>2034000</v>
      </c>
      <c r="N119" s="43">
        <v>5</v>
      </c>
      <c r="O119" s="45">
        <f t="shared" si="26"/>
        <v>2712000</v>
      </c>
    </row>
    <row r="120" spans="3:15" x14ac:dyDescent="0.25">
      <c r="C120" s="46">
        <v>114</v>
      </c>
      <c r="D120" s="47">
        <v>11400</v>
      </c>
      <c r="E120" s="43">
        <f t="shared" si="21"/>
        <v>342000</v>
      </c>
      <c r="F120" s="43">
        <v>1</v>
      </c>
      <c r="G120" s="44">
        <f t="shared" si="22"/>
        <v>342000</v>
      </c>
      <c r="H120" s="43">
        <v>2</v>
      </c>
      <c r="I120" s="44">
        <f t="shared" si="23"/>
        <v>684000</v>
      </c>
      <c r="J120" s="43">
        <v>3</v>
      </c>
      <c r="K120" s="44">
        <f t="shared" si="24"/>
        <v>1368000</v>
      </c>
      <c r="L120" s="5">
        <v>4</v>
      </c>
      <c r="M120" s="44">
        <f t="shared" si="25"/>
        <v>2052000</v>
      </c>
      <c r="N120" s="43">
        <v>5</v>
      </c>
      <c r="O120" s="45">
        <f t="shared" si="26"/>
        <v>2736000</v>
      </c>
    </row>
    <row r="121" spans="3:15" x14ac:dyDescent="0.25">
      <c r="C121" s="46">
        <v>115</v>
      </c>
      <c r="D121" s="43">
        <v>11500</v>
      </c>
      <c r="E121" s="43">
        <f t="shared" si="21"/>
        <v>345000</v>
      </c>
      <c r="F121" s="43">
        <v>1</v>
      </c>
      <c r="G121" s="44">
        <f t="shared" si="22"/>
        <v>345000</v>
      </c>
      <c r="H121" s="43">
        <v>2</v>
      </c>
      <c r="I121" s="44">
        <f t="shared" si="23"/>
        <v>690000</v>
      </c>
      <c r="J121" s="43">
        <v>3</v>
      </c>
      <c r="K121" s="44">
        <f t="shared" si="24"/>
        <v>1380000</v>
      </c>
      <c r="L121" s="5">
        <v>4</v>
      </c>
      <c r="M121" s="44">
        <f t="shared" si="25"/>
        <v>2070000</v>
      </c>
      <c r="N121" s="43">
        <v>5</v>
      </c>
      <c r="O121" s="45">
        <f t="shared" si="26"/>
        <v>2760000</v>
      </c>
    </row>
    <row r="122" spans="3:15" x14ac:dyDescent="0.25">
      <c r="C122" s="46">
        <v>116</v>
      </c>
      <c r="D122" s="47">
        <v>11600</v>
      </c>
      <c r="E122" s="43">
        <f t="shared" si="21"/>
        <v>348000</v>
      </c>
      <c r="F122" s="43">
        <v>1</v>
      </c>
      <c r="G122" s="44">
        <f t="shared" si="22"/>
        <v>348000</v>
      </c>
      <c r="H122" s="43">
        <v>2</v>
      </c>
      <c r="I122" s="44">
        <f t="shared" si="23"/>
        <v>696000</v>
      </c>
      <c r="J122" s="43">
        <v>3</v>
      </c>
      <c r="K122" s="44">
        <f t="shared" si="24"/>
        <v>1392000</v>
      </c>
      <c r="L122" s="5">
        <v>4</v>
      </c>
      <c r="M122" s="44">
        <f t="shared" si="25"/>
        <v>2088000</v>
      </c>
      <c r="N122" s="43">
        <v>5</v>
      </c>
      <c r="O122" s="45">
        <f t="shared" si="26"/>
        <v>2784000</v>
      </c>
    </row>
    <row r="123" spans="3:15" x14ac:dyDescent="0.25">
      <c r="C123" s="46">
        <v>117</v>
      </c>
      <c r="D123" s="43">
        <v>11700</v>
      </c>
      <c r="E123" s="43">
        <f t="shared" si="21"/>
        <v>351000</v>
      </c>
      <c r="F123" s="43">
        <v>1</v>
      </c>
      <c r="G123" s="44">
        <f t="shared" si="22"/>
        <v>351000</v>
      </c>
      <c r="H123" s="43">
        <v>2</v>
      </c>
      <c r="I123" s="44">
        <f t="shared" si="23"/>
        <v>702000</v>
      </c>
      <c r="J123" s="43">
        <v>3</v>
      </c>
      <c r="K123" s="44">
        <f t="shared" si="24"/>
        <v>1404000</v>
      </c>
      <c r="L123" s="5">
        <v>4</v>
      </c>
      <c r="M123" s="44">
        <f t="shared" si="25"/>
        <v>2106000</v>
      </c>
      <c r="N123" s="43">
        <v>5</v>
      </c>
      <c r="O123" s="45">
        <f t="shared" si="26"/>
        <v>2808000</v>
      </c>
    </row>
    <row r="124" spans="3:15" x14ac:dyDescent="0.25">
      <c r="C124" s="46">
        <v>118</v>
      </c>
      <c r="D124" s="47">
        <v>11800</v>
      </c>
      <c r="E124" s="43">
        <f t="shared" si="21"/>
        <v>354000</v>
      </c>
      <c r="F124" s="43">
        <v>1</v>
      </c>
      <c r="G124" s="44">
        <f t="shared" si="22"/>
        <v>354000</v>
      </c>
      <c r="H124" s="43">
        <v>2</v>
      </c>
      <c r="I124" s="44">
        <f t="shared" si="23"/>
        <v>708000</v>
      </c>
      <c r="J124" s="43">
        <v>3</v>
      </c>
      <c r="K124" s="44">
        <f t="shared" si="24"/>
        <v>1416000</v>
      </c>
      <c r="L124" s="5">
        <v>4</v>
      </c>
      <c r="M124" s="44">
        <f t="shared" si="25"/>
        <v>2124000</v>
      </c>
      <c r="N124" s="43">
        <v>5</v>
      </c>
      <c r="O124" s="45">
        <f t="shared" si="26"/>
        <v>2832000</v>
      </c>
    </row>
    <row r="125" spans="3:15" x14ac:dyDescent="0.25">
      <c r="C125" s="46">
        <v>119</v>
      </c>
      <c r="D125" s="43">
        <v>11900</v>
      </c>
      <c r="E125" s="43">
        <f t="shared" si="21"/>
        <v>357000</v>
      </c>
      <c r="F125" s="43">
        <v>1</v>
      </c>
      <c r="G125" s="44">
        <f t="shared" si="22"/>
        <v>357000</v>
      </c>
      <c r="H125" s="43">
        <v>2</v>
      </c>
      <c r="I125" s="44">
        <f t="shared" si="23"/>
        <v>714000</v>
      </c>
      <c r="J125" s="43">
        <v>3</v>
      </c>
      <c r="K125" s="44">
        <f t="shared" si="24"/>
        <v>1428000</v>
      </c>
      <c r="L125" s="5">
        <v>4</v>
      </c>
      <c r="M125" s="44">
        <f t="shared" si="25"/>
        <v>2142000</v>
      </c>
      <c r="N125" s="43">
        <v>5</v>
      </c>
      <c r="O125" s="45">
        <f t="shared" si="26"/>
        <v>2856000</v>
      </c>
    </row>
    <row r="126" spans="3:15" x14ac:dyDescent="0.25">
      <c r="C126" s="46">
        <v>120</v>
      </c>
      <c r="D126" s="47">
        <v>12000</v>
      </c>
      <c r="E126" s="43">
        <f t="shared" si="21"/>
        <v>360000</v>
      </c>
      <c r="F126" s="43">
        <v>1</v>
      </c>
      <c r="G126" s="44">
        <f t="shared" si="22"/>
        <v>360000</v>
      </c>
      <c r="H126" s="43">
        <v>2</v>
      </c>
      <c r="I126" s="44">
        <f t="shared" si="23"/>
        <v>720000</v>
      </c>
      <c r="J126" s="43">
        <v>3</v>
      </c>
      <c r="K126" s="44">
        <f t="shared" si="24"/>
        <v>1440000</v>
      </c>
      <c r="L126" s="5">
        <v>4</v>
      </c>
      <c r="M126" s="44">
        <f t="shared" si="25"/>
        <v>2160000</v>
      </c>
      <c r="N126" s="43">
        <v>5</v>
      </c>
      <c r="O126" s="45">
        <f t="shared" si="26"/>
        <v>2880000</v>
      </c>
    </row>
    <row r="127" spans="3:15" x14ac:dyDescent="0.25">
      <c r="C127" s="46">
        <v>121</v>
      </c>
      <c r="D127" s="43">
        <v>12100</v>
      </c>
      <c r="E127" s="43">
        <f t="shared" si="21"/>
        <v>363000</v>
      </c>
      <c r="F127" s="43">
        <v>1</v>
      </c>
      <c r="G127" s="44">
        <f t="shared" si="22"/>
        <v>363000</v>
      </c>
      <c r="H127" s="43">
        <v>2</v>
      </c>
      <c r="I127" s="44">
        <f t="shared" si="23"/>
        <v>726000</v>
      </c>
      <c r="J127" s="43">
        <v>3</v>
      </c>
      <c r="K127" s="44">
        <f t="shared" si="24"/>
        <v>1452000</v>
      </c>
      <c r="L127" s="5">
        <v>4</v>
      </c>
      <c r="M127" s="44">
        <f t="shared" si="25"/>
        <v>2178000</v>
      </c>
      <c r="N127" s="43">
        <v>5</v>
      </c>
      <c r="O127" s="45">
        <f t="shared" si="26"/>
        <v>2904000</v>
      </c>
    </row>
    <row r="128" spans="3:15" x14ac:dyDescent="0.25">
      <c r="C128" s="46">
        <v>122</v>
      </c>
      <c r="D128" s="47">
        <v>12200</v>
      </c>
      <c r="E128" s="43">
        <f t="shared" si="21"/>
        <v>366000</v>
      </c>
      <c r="F128" s="43">
        <v>1</v>
      </c>
      <c r="G128" s="44">
        <f t="shared" si="22"/>
        <v>366000</v>
      </c>
      <c r="H128" s="43">
        <v>2</v>
      </c>
      <c r="I128" s="44">
        <f t="shared" si="23"/>
        <v>732000</v>
      </c>
      <c r="J128" s="43">
        <v>3</v>
      </c>
      <c r="K128" s="44">
        <f t="shared" si="24"/>
        <v>1464000</v>
      </c>
      <c r="L128" s="5">
        <v>4</v>
      </c>
      <c r="M128" s="44">
        <f t="shared" si="25"/>
        <v>2196000</v>
      </c>
      <c r="N128" s="43">
        <v>5</v>
      </c>
      <c r="O128" s="45">
        <f t="shared" si="26"/>
        <v>2928000</v>
      </c>
    </row>
    <row r="129" spans="3:15" x14ac:dyDescent="0.25">
      <c r="C129" s="46">
        <v>123</v>
      </c>
      <c r="D129" s="43">
        <v>12300</v>
      </c>
      <c r="E129" s="43">
        <f t="shared" si="21"/>
        <v>369000</v>
      </c>
      <c r="F129" s="43">
        <v>1</v>
      </c>
      <c r="G129" s="44">
        <f t="shared" si="22"/>
        <v>369000</v>
      </c>
      <c r="H129" s="43">
        <v>2</v>
      </c>
      <c r="I129" s="44">
        <f t="shared" si="23"/>
        <v>738000</v>
      </c>
      <c r="J129" s="43">
        <v>3</v>
      </c>
      <c r="K129" s="44">
        <f t="shared" si="24"/>
        <v>1476000</v>
      </c>
      <c r="L129" s="5">
        <v>4</v>
      </c>
      <c r="M129" s="44">
        <f t="shared" si="25"/>
        <v>2214000</v>
      </c>
      <c r="N129" s="43">
        <v>5</v>
      </c>
      <c r="O129" s="45">
        <f t="shared" si="26"/>
        <v>2952000</v>
      </c>
    </row>
    <row r="130" spans="3:15" x14ac:dyDescent="0.25">
      <c r="C130" s="46">
        <v>124</v>
      </c>
      <c r="D130" s="47">
        <v>12400</v>
      </c>
      <c r="E130" s="43">
        <f t="shared" si="21"/>
        <v>372000</v>
      </c>
      <c r="F130" s="43">
        <v>1</v>
      </c>
      <c r="G130" s="44">
        <f t="shared" si="22"/>
        <v>372000</v>
      </c>
      <c r="H130" s="43">
        <v>2</v>
      </c>
      <c r="I130" s="44">
        <f t="shared" si="23"/>
        <v>744000</v>
      </c>
      <c r="J130" s="43">
        <v>3</v>
      </c>
      <c r="K130" s="44">
        <f t="shared" si="24"/>
        <v>1488000</v>
      </c>
      <c r="L130" s="5">
        <v>4</v>
      </c>
      <c r="M130" s="44">
        <f t="shared" si="25"/>
        <v>2232000</v>
      </c>
      <c r="N130" s="43">
        <v>5</v>
      </c>
      <c r="O130" s="45">
        <f t="shared" si="26"/>
        <v>2976000</v>
      </c>
    </row>
    <row r="131" spans="3:15" x14ac:dyDescent="0.25">
      <c r="C131" s="46">
        <v>125</v>
      </c>
      <c r="D131" s="43">
        <v>12500</v>
      </c>
      <c r="E131" s="43">
        <f t="shared" si="21"/>
        <v>375000</v>
      </c>
      <c r="F131" s="43">
        <v>1</v>
      </c>
      <c r="G131" s="44">
        <f t="shared" si="22"/>
        <v>375000</v>
      </c>
      <c r="H131" s="43">
        <v>2</v>
      </c>
      <c r="I131" s="44">
        <f t="shared" si="23"/>
        <v>750000</v>
      </c>
      <c r="J131" s="43">
        <v>3</v>
      </c>
      <c r="K131" s="44">
        <f t="shared" si="24"/>
        <v>1500000</v>
      </c>
      <c r="L131" s="5">
        <v>4</v>
      </c>
      <c r="M131" s="44">
        <f t="shared" si="25"/>
        <v>2250000</v>
      </c>
      <c r="N131" s="43">
        <v>5</v>
      </c>
      <c r="O131" s="45">
        <f t="shared" si="26"/>
        <v>3000000</v>
      </c>
    </row>
    <row r="132" spans="3:15" x14ac:dyDescent="0.25">
      <c r="C132" s="46">
        <v>126</v>
      </c>
      <c r="D132" s="47">
        <v>12600</v>
      </c>
      <c r="E132" s="43">
        <f t="shared" si="21"/>
        <v>378000</v>
      </c>
      <c r="F132" s="43">
        <v>1</v>
      </c>
      <c r="G132" s="44">
        <f t="shared" si="22"/>
        <v>378000</v>
      </c>
      <c r="H132" s="43">
        <v>2</v>
      </c>
      <c r="I132" s="44">
        <f t="shared" si="23"/>
        <v>756000</v>
      </c>
      <c r="J132" s="43">
        <v>3</v>
      </c>
      <c r="K132" s="44">
        <f t="shared" si="24"/>
        <v>1512000</v>
      </c>
      <c r="L132" s="5">
        <v>4</v>
      </c>
      <c r="M132" s="44">
        <f t="shared" si="25"/>
        <v>2268000</v>
      </c>
      <c r="N132" s="43">
        <v>5</v>
      </c>
      <c r="O132" s="45">
        <f t="shared" si="26"/>
        <v>3024000</v>
      </c>
    </row>
    <row r="133" spans="3:15" x14ac:dyDescent="0.25">
      <c r="C133" s="46">
        <v>127</v>
      </c>
      <c r="D133" s="43">
        <v>12700</v>
      </c>
      <c r="E133" s="43">
        <f t="shared" si="21"/>
        <v>381000</v>
      </c>
      <c r="F133" s="43">
        <v>1</v>
      </c>
      <c r="G133" s="44">
        <f t="shared" si="22"/>
        <v>381000</v>
      </c>
      <c r="H133" s="43">
        <v>2</v>
      </c>
      <c r="I133" s="44">
        <f t="shared" si="23"/>
        <v>762000</v>
      </c>
      <c r="J133" s="43">
        <v>3</v>
      </c>
      <c r="K133" s="44">
        <f t="shared" si="24"/>
        <v>1524000</v>
      </c>
      <c r="L133" s="5">
        <v>4</v>
      </c>
      <c r="M133" s="44">
        <f t="shared" si="25"/>
        <v>2286000</v>
      </c>
      <c r="N133" s="43">
        <v>5</v>
      </c>
      <c r="O133" s="45">
        <f t="shared" si="26"/>
        <v>3048000</v>
      </c>
    </row>
    <row r="134" spans="3:15" x14ac:dyDescent="0.25">
      <c r="C134" s="46">
        <v>128</v>
      </c>
      <c r="D134" s="47">
        <v>12800</v>
      </c>
      <c r="E134" s="43">
        <f t="shared" si="21"/>
        <v>384000</v>
      </c>
      <c r="F134" s="43">
        <v>1</v>
      </c>
      <c r="G134" s="44">
        <f t="shared" si="22"/>
        <v>384000</v>
      </c>
      <c r="H134" s="43">
        <v>2</v>
      </c>
      <c r="I134" s="44">
        <f t="shared" si="23"/>
        <v>768000</v>
      </c>
      <c r="J134" s="43">
        <v>3</v>
      </c>
      <c r="K134" s="44">
        <f t="shared" si="24"/>
        <v>1536000</v>
      </c>
      <c r="L134" s="5">
        <v>4</v>
      </c>
      <c r="M134" s="44">
        <f t="shared" si="25"/>
        <v>2304000</v>
      </c>
      <c r="N134" s="43">
        <v>5</v>
      </c>
      <c r="O134" s="45">
        <f t="shared" si="26"/>
        <v>3072000</v>
      </c>
    </row>
    <row r="135" spans="3:15" x14ac:dyDescent="0.25">
      <c r="C135" s="46">
        <v>129</v>
      </c>
      <c r="D135" s="43">
        <v>12900</v>
      </c>
      <c r="E135" s="43">
        <f t="shared" si="21"/>
        <v>387000</v>
      </c>
      <c r="F135" s="43">
        <v>1</v>
      </c>
      <c r="G135" s="44">
        <f t="shared" si="22"/>
        <v>387000</v>
      </c>
      <c r="H135" s="43">
        <v>2</v>
      </c>
      <c r="I135" s="44">
        <f t="shared" si="23"/>
        <v>774000</v>
      </c>
      <c r="J135" s="43">
        <v>3</v>
      </c>
      <c r="K135" s="44">
        <f t="shared" si="24"/>
        <v>1548000</v>
      </c>
      <c r="L135" s="5">
        <v>4</v>
      </c>
      <c r="M135" s="44">
        <f t="shared" si="25"/>
        <v>2322000</v>
      </c>
      <c r="N135" s="43">
        <v>5</v>
      </c>
      <c r="O135" s="45">
        <f t="shared" si="26"/>
        <v>3096000</v>
      </c>
    </row>
    <row r="136" spans="3:15" x14ac:dyDescent="0.25">
      <c r="C136" s="46">
        <v>130</v>
      </c>
      <c r="D136" s="47">
        <v>13000</v>
      </c>
      <c r="E136" s="43">
        <f t="shared" ref="E136:E175" si="27">D136*30</f>
        <v>390000</v>
      </c>
      <c r="F136" s="43">
        <v>1</v>
      </c>
      <c r="G136" s="44">
        <f t="shared" ref="G136:G175" si="28">$W$12*E136</f>
        <v>390000</v>
      </c>
      <c r="H136" s="43">
        <v>2</v>
      </c>
      <c r="I136" s="44">
        <f t="shared" ref="I136:I175" si="29">$W$13*E136</f>
        <v>780000</v>
      </c>
      <c r="J136" s="43">
        <v>3</v>
      </c>
      <c r="K136" s="44">
        <f t="shared" ref="K136:K175" si="30">$W$14*E136</f>
        <v>1560000</v>
      </c>
      <c r="L136" s="5">
        <v>4</v>
      </c>
      <c r="M136" s="44">
        <f t="shared" ref="M136:M175" si="31">$W$15*E136</f>
        <v>2340000</v>
      </c>
      <c r="N136" s="43">
        <v>5</v>
      </c>
      <c r="O136" s="45">
        <f t="shared" ref="O136:O175" si="32">$W$16*E136</f>
        <v>3120000</v>
      </c>
    </row>
    <row r="137" spans="3:15" x14ac:dyDescent="0.25">
      <c r="C137" s="46">
        <v>131</v>
      </c>
      <c r="D137" s="43">
        <v>13100</v>
      </c>
      <c r="E137" s="43">
        <f t="shared" si="27"/>
        <v>393000</v>
      </c>
      <c r="F137" s="43">
        <v>1</v>
      </c>
      <c r="G137" s="44">
        <f t="shared" si="28"/>
        <v>393000</v>
      </c>
      <c r="H137" s="43">
        <v>2</v>
      </c>
      <c r="I137" s="44">
        <f t="shared" si="29"/>
        <v>786000</v>
      </c>
      <c r="J137" s="43">
        <v>3</v>
      </c>
      <c r="K137" s="44">
        <f t="shared" si="30"/>
        <v>1572000</v>
      </c>
      <c r="L137" s="5">
        <v>4</v>
      </c>
      <c r="M137" s="44">
        <f t="shared" si="31"/>
        <v>2358000</v>
      </c>
      <c r="N137" s="43">
        <v>5</v>
      </c>
      <c r="O137" s="45">
        <f t="shared" si="32"/>
        <v>3144000</v>
      </c>
    </row>
    <row r="138" spans="3:15" x14ac:dyDescent="0.25">
      <c r="C138" s="46">
        <v>132</v>
      </c>
      <c r="D138" s="47">
        <v>13200</v>
      </c>
      <c r="E138" s="43">
        <f t="shared" si="27"/>
        <v>396000</v>
      </c>
      <c r="F138" s="43">
        <v>1</v>
      </c>
      <c r="G138" s="44">
        <f t="shared" si="28"/>
        <v>396000</v>
      </c>
      <c r="H138" s="43">
        <v>2</v>
      </c>
      <c r="I138" s="44">
        <f t="shared" si="29"/>
        <v>792000</v>
      </c>
      <c r="J138" s="43">
        <v>3</v>
      </c>
      <c r="K138" s="44">
        <f t="shared" si="30"/>
        <v>1584000</v>
      </c>
      <c r="L138" s="5">
        <v>4</v>
      </c>
      <c r="M138" s="44">
        <f t="shared" si="31"/>
        <v>2376000</v>
      </c>
      <c r="N138" s="43">
        <v>5</v>
      </c>
      <c r="O138" s="45">
        <f t="shared" si="32"/>
        <v>3168000</v>
      </c>
    </row>
    <row r="139" spans="3:15" x14ac:dyDescent="0.25">
      <c r="C139" s="46">
        <v>133</v>
      </c>
      <c r="D139" s="43">
        <v>13300</v>
      </c>
      <c r="E139" s="43">
        <f t="shared" si="27"/>
        <v>399000</v>
      </c>
      <c r="F139" s="43">
        <v>1</v>
      </c>
      <c r="G139" s="44">
        <f t="shared" si="28"/>
        <v>399000</v>
      </c>
      <c r="H139" s="43">
        <v>2</v>
      </c>
      <c r="I139" s="44">
        <f t="shared" si="29"/>
        <v>798000</v>
      </c>
      <c r="J139" s="43">
        <v>3</v>
      </c>
      <c r="K139" s="44">
        <f t="shared" si="30"/>
        <v>1596000</v>
      </c>
      <c r="L139" s="5">
        <v>4</v>
      </c>
      <c r="M139" s="44">
        <f t="shared" si="31"/>
        <v>2394000</v>
      </c>
      <c r="N139" s="43">
        <v>5</v>
      </c>
      <c r="O139" s="45">
        <f t="shared" si="32"/>
        <v>3192000</v>
      </c>
    </row>
    <row r="140" spans="3:15" x14ac:dyDescent="0.25">
      <c r="C140" s="46">
        <v>134</v>
      </c>
      <c r="D140" s="47">
        <v>13400</v>
      </c>
      <c r="E140" s="43">
        <f t="shared" si="27"/>
        <v>402000</v>
      </c>
      <c r="F140" s="43">
        <v>1</v>
      </c>
      <c r="G140" s="44">
        <f t="shared" si="28"/>
        <v>402000</v>
      </c>
      <c r="H140" s="43">
        <v>2</v>
      </c>
      <c r="I140" s="44">
        <f t="shared" si="29"/>
        <v>804000</v>
      </c>
      <c r="J140" s="43">
        <v>3</v>
      </c>
      <c r="K140" s="44">
        <f t="shared" si="30"/>
        <v>1608000</v>
      </c>
      <c r="L140" s="5">
        <v>4</v>
      </c>
      <c r="M140" s="44">
        <f t="shared" si="31"/>
        <v>2412000</v>
      </c>
      <c r="N140" s="43">
        <v>5</v>
      </c>
      <c r="O140" s="45">
        <f t="shared" si="32"/>
        <v>3216000</v>
      </c>
    </row>
    <row r="141" spans="3:15" x14ac:dyDescent="0.25">
      <c r="C141" s="46">
        <v>135</v>
      </c>
      <c r="D141" s="43">
        <v>13500</v>
      </c>
      <c r="E141" s="43">
        <f t="shared" si="27"/>
        <v>405000</v>
      </c>
      <c r="F141" s="43">
        <v>1</v>
      </c>
      <c r="G141" s="44">
        <f t="shared" si="28"/>
        <v>405000</v>
      </c>
      <c r="H141" s="43">
        <v>2</v>
      </c>
      <c r="I141" s="44">
        <f t="shared" si="29"/>
        <v>810000</v>
      </c>
      <c r="J141" s="43">
        <v>3</v>
      </c>
      <c r="K141" s="44">
        <f t="shared" si="30"/>
        <v>1620000</v>
      </c>
      <c r="L141" s="5">
        <v>4</v>
      </c>
      <c r="M141" s="44">
        <f t="shared" si="31"/>
        <v>2430000</v>
      </c>
      <c r="N141" s="43">
        <v>5</v>
      </c>
      <c r="O141" s="45">
        <f t="shared" si="32"/>
        <v>3240000</v>
      </c>
    </row>
    <row r="142" spans="3:15" x14ac:dyDescent="0.25">
      <c r="C142" s="46">
        <v>136</v>
      </c>
      <c r="D142" s="47">
        <v>13600</v>
      </c>
      <c r="E142" s="43">
        <f t="shared" si="27"/>
        <v>408000</v>
      </c>
      <c r="F142" s="43">
        <v>1</v>
      </c>
      <c r="G142" s="44">
        <f t="shared" si="28"/>
        <v>408000</v>
      </c>
      <c r="H142" s="43">
        <v>2</v>
      </c>
      <c r="I142" s="44">
        <f t="shared" si="29"/>
        <v>816000</v>
      </c>
      <c r="J142" s="43">
        <v>3</v>
      </c>
      <c r="K142" s="44">
        <f t="shared" si="30"/>
        <v>1632000</v>
      </c>
      <c r="L142" s="5">
        <v>4</v>
      </c>
      <c r="M142" s="44">
        <f t="shared" si="31"/>
        <v>2448000</v>
      </c>
      <c r="N142" s="43">
        <v>5</v>
      </c>
      <c r="O142" s="45">
        <f t="shared" si="32"/>
        <v>3264000</v>
      </c>
    </row>
    <row r="143" spans="3:15" x14ac:dyDescent="0.25">
      <c r="C143" s="46">
        <v>137</v>
      </c>
      <c r="D143" s="43">
        <v>13700</v>
      </c>
      <c r="E143" s="43">
        <f t="shared" si="27"/>
        <v>411000</v>
      </c>
      <c r="F143" s="43">
        <v>1</v>
      </c>
      <c r="G143" s="44">
        <f t="shared" si="28"/>
        <v>411000</v>
      </c>
      <c r="H143" s="43">
        <v>2</v>
      </c>
      <c r="I143" s="44">
        <f t="shared" si="29"/>
        <v>822000</v>
      </c>
      <c r="J143" s="43">
        <v>3</v>
      </c>
      <c r="K143" s="44">
        <f t="shared" si="30"/>
        <v>1644000</v>
      </c>
      <c r="L143" s="5">
        <v>4</v>
      </c>
      <c r="M143" s="44">
        <f t="shared" si="31"/>
        <v>2466000</v>
      </c>
      <c r="N143" s="43">
        <v>5</v>
      </c>
      <c r="O143" s="45">
        <f t="shared" si="32"/>
        <v>3288000</v>
      </c>
    </row>
    <row r="144" spans="3:15" x14ac:dyDescent="0.25">
      <c r="C144" s="46">
        <v>138</v>
      </c>
      <c r="D144" s="47">
        <v>13800</v>
      </c>
      <c r="E144" s="43">
        <f t="shared" si="27"/>
        <v>414000</v>
      </c>
      <c r="F144" s="43">
        <v>1</v>
      </c>
      <c r="G144" s="44">
        <f t="shared" si="28"/>
        <v>414000</v>
      </c>
      <c r="H144" s="43">
        <v>2</v>
      </c>
      <c r="I144" s="44">
        <f t="shared" si="29"/>
        <v>828000</v>
      </c>
      <c r="J144" s="43">
        <v>3</v>
      </c>
      <c r="K144" s="44">
        <f t="shared" si="30"/>
        <v>1656000</v>
      </c>
      <c r="L144" s="5">
        <v>4</v>
      </c>
      <c r="M144" s="44">
        <f t="shared" si="31"/>
        <v>2484000</v>
      </c>
      <c r="N144" s="43">
        <v>5</v>
      </c>
      <c r="O144" s="45">
        <f t="shared" si="32"/>
        <v>3312000</v>
      </c>
    </row>
    <row r="145" spans="3:15" x14ac:dyDescent="0.25">
      <c r="C145" s="46">
        <v>139</v>
      </c>
      <c r="D145" s="43">
        <v>13900</v>
      </c>
      <c r="E145" s="43">
        <f t="shared" si="27"/>
        <v>417000</v>
      </c>
      <c r="F145" s="43">
        <v>1</v>
      </c>
      <c r="G145" s="44">
        <f t="shared" si="28"/>
        <v>417000</v>
      </c>
      <c r="H145" s="43">
        <v>2</v>
      </c>
      <c r="I145" s="44">
        <f t="shared" si="29"/>
        <v>834000</v>
      </c>
      <c r="J145" s="43">
        <v>3</v>
      </c>
      <c r="K145" s="44">
        <f t="shared" si="30"/>
        <v>1668000</v>
      </c>
      <c r="L145" s="5">
        <v>4</v>
      </c>
      <c r="M145" s="44">
        <f t="shared" si="31"/>
        <v>2502000</v>
      </c>
      <c r="N145" s="43">
        <v>5</v>
      </c>
      <c r="O145" s="45">
        <f t="shared" si="32"/>
        <v>3336000</v>
      </c>
    </row>
    <row r="146" spans="3:15" x14ac:dyDescent="0.25">
      <c r="C146" s="46">
        <v>140</v>
      </c>
      <c r="D146" s="47">
        <v>14000</v>
      </c>
      <c r="E146" s="43">
        <f t="shared" si="27"/>
        <v>420000</v>
      </c>
      <c r="F146" s="43">
        <v>1</v>
      </c>
      <c r="G146" s="44">
        <f t="shared" si="28"/>
        <v>420000</v>
      </c>
      <c r="H146" s="43">
        <v>2</v>
      </c>
      <c r="I146" s="44">
        <f t="shared" si="29"/>
        <v>840000</v>
      </c>
      <c r="J146" s="43">
        <v>3</v>
      </c>
      <c r="K146" s="44">
        <f t="shared" si="30"/>
        <v>1680000</v>
      </c>
      <c r="L146" s="5">
        <v>4</v>
      </c>
      <c r="M146" s="44">
        <f t="shared" si="31"/>
        <v>2520000</v>
      </c>
      <c r="N146" s="43">
        <v>5</v>
      </c>
      <c r="O146" s="45">
        <f t="shared" si="32"/>
        <v>3360000</v>
      </c>
    </row>
    <row r="147" spans="3:15" x14ac:dyDescent="0.25">
      <c r="C147" s="46">
        <v>141</v>
      </c>
      <c r="D147" s="43">
        <v>14100</v>
      </c>
      <c r="E147" s="43">
        <f t="shared" si="27"/>
        <v>423000</v>
      </c>
      <c r="F147" s="43">
        <v>1</v>
      </c>
      <c r="G147" s="44">
        <f t="shared" si="28"/>
        <v>423000</v>
      </c>
      <c r="H147" s="43">
        <v>2</v>
      </c>
      <c r="I147" s="44">
        <f t="shared" si="29"/>
        <v>846000</v>
      </c>
      <c r="J147" s="43">
        <v>3</v>
      </c>
      <c r="K147" s="44">
        <f t="shared" si="30"/>
        <v>1692000</v>
      </c>
      <c r="L147" s="5">
        <v>4</v>
      </c>
      <c r="M147" s="44">
        <f t="shared" si="31"/>
        <v>2538000</v>
      </c>
      <c r="N147" s="43">
        <v>5</v>
      </c>
      <c r="O147" s="45">
        <f t="shared" si="32"/>
        <v>3384000</v>
      </c>
    </row>
    <row r="148" spans="3:15" x14ac:dyDescent="0.25">
      <c r="C148" s="46">
        <v>142</v>
      </c>
      <c r="D148" s="47">
        <v>14200</v>
      </c>
      <c r="E148" s="43">
        <f t="shared" si="27"/>
        <v>426000</v>
      </c>
      <c r="F148" s="43">
        <v>1</v>
      </c>
      <c r="G148" s="44">
        <f t="shared" si="28"/>
        <v>426000</v>
      </c>
      <c r="H148" s="43">
        <v>2</v>
      </c>
      <c r="I148" s="44">
        <f t="shared" si="29"/>
        <v>852000</v>
      </c>
      <c r="J148" s="43">
        <v>3</v>
      </c>
      <c r="K148" s="44">
        <f t="shared" si="30"/>
        <v>1704000</v>
      </c>
      <c r="L148" s="5">
        <v>4</v>
      </c>
      <c r="M148" s="44">
        <f t="shared" si="31"/>
        <v>2556000</v>
      </c>
      <c r="N148" s="43">
        <v>5</v>
      </c>
      <c r="O148" s="45">
        <f t="shared" si="32"/>
        <v>3408000</v>
      </c>
    </row>
    <row r="149" spans="3:15" x14ac:dyDescent="0.25">
      <c r="C149" s="46">
        <v>143</v>
      </c>
      <c r="D149" s="43">
        <v>14300</v>
      </c>
      <c r="E149" s="43">
        <f t="shared" si="27"/>
        <v>429000</v>
      </c>
      <c r="F149" s="43">
        <v>1</v>
      </c>
      <c r="G149" s="44">
        <f t="shared" si="28"/>
        <v>429000</v>
      </c>
      <c r="H149" s="43">
        <v>2</v>
      </c>
      <c r="I149" s="44">
        <f t="shared" si="29"/>
        <v>858000</v>
      </c>
      <c r="J149" s="43">
        <v>3</v>
      </c>
      <c r="K149" s="44">
        <f t="shared" si="30"/>
        <v>1716000</v>
      </c>
      <c r="L149" s="5">
        <v>4</v>
      </c>
      <c r="M149" s="44">
        <f t="shared" si="31"/>
        <v>2574000</v>
      </c>
      <c r="N149" s="43">
        <v>5</v>
      </c>
      <c r="O149" s="45">
        <f t="shared" si="32"/>
        <v>3432000</v>
      </c>
    </row>
    <row r="150" spans="3:15" x14ac:dyDescent="0.25">
      <c r="C150" s="46">
        <v>144</v>
      </c>
      <c r="D150" s="47">
        <v>14400</v>
      </c>
      <c r="E150" s="43">
        <f t="shared" si="27"/>
        <v>432000</v>
      </c>
      <c r="F150" s="43">
        <v>1</v>
      </c>
      <c r="G150" s="44">
        <f t="shared" si="28"/>
        <v>432000</v>
      </c>
      <c r="H150" s="43">
        <v>2</v>
      </c>
      <c r="I150" s="44">
        <f t="shared" si="29"/>
        <v>864000</v>
      </c>
      <c r="J150" s="43">
        <v>3</v>
      </c>
      <c r="K150" s="44">
        <f t="shared" si="30"/>
        <v>1728000</v>
      </c>
      <c r="L150" s="5">
        <v>4</v>
      </c>
      <c r="M150" s="44">
        <f t="shared" si="31"/>
        <v>2592000</v>
      </c>
      <c r="N150" s="43">
        <v>5</v>
      </c>
      <c r="O150" s="45">
        <f t="shared" si="32"/>
        <v>3456000</v>
      </c>
    </row>
    <row r="151" spans="3:15" x14ac:dyDescent="0.25">
      <c r="C151" s="46">
        <v>145</v>
      </c>
      <c r="D151" s="43">
        <v>14500</v>
      </c>
      <c r="E151" s="43">
        <f t="shared" si="27"/>
        <v>435000</v>
      </c>
      <c r="F151" s="43">
        <v>1</v>
      </c>
      <c r="G151" s="44">
        <f t="shared" si="28"/>
        <v>435000</v>
      </c>
      <c r="H151" s="43">
        <v>2</v>
      </c>
      <c r="I151" s="44">
        <f t="shared" si="29"/>
        <v>870000</v>
      </c>
      <c r="J151" s="43">
        <v>3</v>
      </c>
      <c r="K151" s="44">
        <f t="shared" si="30"/>
        <v>1740000</v>
      </c>
      <c r="L151" s="5">
        <v>4</v>
      </c>
      <c r="M151" s="44">
        <f t="shared" si="31"/>
        <v>2610000</v>
      </c>
      <c r="N151" s="43">
        <v>5</v>
      </c>
      <c r="O151" s="45">
        <f t="shared" si="32"/>
        <v>3480000</v>
      </c>
    </row>
    <row r="152" spans="3:15" x14ac:dyDescent="0.25">
      <c r="C152" s="46">
        <v>146</v>
      </c>
      <c r="D152" s="47">
        <v>14600</v>
      </c>
      <c r="E152" s="43">
        <f t="shared" si="27"/>
        <v>438000</v>
      </c>
      <c r="F152" s="43">
        <v>1</v>
      </c>
      <c r="G152" s="44">
        <f t="shared" si="28"/>
        <v>438000</v>
      </c>
      <c r="H152" s="43">
        <v>2</v>
      </c>
      <c r="I152" s="44">
        <f t="shared" si="29"/>
        <v>876000</v>
      </c>
      <c r="J152" s="43">
        <v>3</v>
      </c>
      <c r="K152" s="44">
        <f t="shared" si="30"/>
        <v>1752000</v>
      </c>
      <c r="L152" s="5">
        <v>4</v>
      </c>
      <c r="M152" s="44">
        <f t="shared" si="31"/>
        <v>2628000</v>
      </c>
      <c r="N152" s="43">
        <v>5</v>
      </c>
      <c r="O152" s="45">
        <f t="shared" si="32"/>
        <v>3504000</v>
      </c>
    </row>
    <row r="153" spans="3:15" x14ac:dyDescent="0.25">
      <c r="C153" s="46">
        <v>147</v>
      </c>
      <c r="D153" s="43">
        <v>14700</v>
      </c>
      <c r="E153" s="43">
        <f t="shared" si="27"/>
        <v>441000</v>
      </c>
      <c r="F153" s="43">
        <v>1</v>
      </c>
      <c r="G153" s="44">
        <f t="shared" si="28"/>
        <v>441000</v>
      </c>
      <c r="H153" s="43">
        <v>2</v>
      </c>
      <c r="I153" s="44">
        <f t="shared" si="29"/>
        <v>882000</v>
      </c>
      <c r="J153" s="43">
        <v>3</v>
      </c>
      <c r="K153" s="44">
        <f t="shared" si="30"/>
        <v>1764000</v>
      </c>
      <c r="L153" s="5">
        <v>4</v>
      </c>
      <c r="M153" s="44">
        <f t="shared" si="31"/>
        <v>2646000</v>
      </c>
      <c r="N153" s="43">
        <v>5</v>
      </c>
      <c r="O153" s="45">
        <f t="shared" si="32"/>
        <v>3528000</v>
      </c>
    </row>
    <row r="154" spans="3:15" x14ac:dyDescent="0.25">
      <c r="C154" s="46">
        <v>148</v>
      </c>
      <c r="D154" s="47">
        <v>14800</v>
      </c>
      <c r="E154" s="43">
        <f t="shared" si="27"/>
        <v>444000</v>
      </c>
      <c r="F154" s="43">
        <v>1</v>
      </c>
      <c r="G154" s="44">
        <f t="shared" si="28"/>
        <v>444000</v>
      </c>
      <c r="H154" s="43">
        <v>2</v>
      </c>
      <c r="I154" s="44">
        <f t="shared" si="29"/>
        <v>888000</v>
      </c>
      <c r="J154" s="43">
        <v>3</v>
      </c>
      <c r="K154" s="44">
        <f t="shared" si="30"/>
        <v>1776000</v>
      </c>
      <c r="L154" s="5">
        <v>4</v>
      </c>
      <c r="M154" s="44">
        <f t="shared" si="31"/>
        <v>2664000</v>
      </c>
      <c r="N154" s="43">
        <v>5</v>
      </c>
      <c r="O154" s="45">
        <f t="shared" si="32"/>
        <v>3552000</v>
      </c>
    </row>
    <row r="155" spans="3:15" x14ac:dyDescent="0.25">
      <c r="C155" s="46">
        <v>149</v>
      </c>
      <c r="D155" s="43">
        <v>14900</v>
      </c>
      <c r="E155" s="43">
        <f t="shared" si="27"/>
        <v>447000</v>
      </c>
      <c r="F155" s="43">
        <v>1</v>
      </c>
      <c r="G155" s="44">
        <f t="shared" si="28"/>
        <v>447000</v>
      </c>
      <c r="H155" s="43">
        <v>2</v>
      </c>
      <c r="I155" s="44">
        <f t="shared" si="29"/>
        <v>894000</v>
      </c>
      <c r="J155" s="43">
        <v>3</v>
      </c>
      <c r="K155" s="44">
        <f t="shared" si="30"/>
        <v>1788000</v>
      </c>
      <c r="L155" s="5">
        <v>4</v>
      </c>
      <c r="M155" s="44">
        <f t="shared" si="31"/>
        <v>2682000</v>
      </c>
      <c r="N155" s="43">
        <v>5</v>
      </c>
      <c r="O155" s="45">
        <f t="shared" si="32"/>
        <v>3576000</v>
      </c>
    </row>
    <row r="156" spans="3:15" x14ac:dyDescent="0.25">
      <c r="C156" s="46">
        <v>150</v>
      </c>
      <c r="D156" s="47">
        <v>15000</v>
      </c>
      <c r="E156" s="43">
        <f t="shared" si="27"/>
        <v>450000</v>
      </c>
      <c r="F156" s="43">
        <v>1</v>
      </c>
      <c r="G156" s="44">
        <f t="shared" si="28"/>
        <v>450000</v>
      </c>
      <c r="H156" s="43">
        <v>2</v>
      </c>
      <c r="I156" s="44">
        <f t="shared" si="29"/>
        <v>900000</v>
      </c>
      <c r="J156" s="43">
        <v>3</v>
      </c>
      <c r="K156" s="44">
        <f t="shared" si="30"/>
        <v>1800000</v>
      </c>
      <c r="L156" s="5">
        <v>4</v>
      </c>
      <c r="M156" s="44">
        <f t="shared" si="31"/>
        <v>2700000</v>
      </c>
      <c r="N156" s="43">
        <v>5</v>
      </c>
      <c r="O156" s="45">
        <f t="shared" si="32"/>
        <v>3600000</v>
      </c>
    </row>
    <row r="157" spans="3:15" x14ac:dyDescent="0.25">
      <c r="C157" s="46">
        <v>151</v>
      </c>
      <c r="D157" s="43">
        <v>15100</v>
      </c>
      <c r="E157" s="43">
        <f t="shared" si="27"/>
        <v>453000</v>
      </c>
      <c r="F157" s="43">
        <v>1</v>
      </c>
      <c r="G157" s="44">
        <f t="shared" si="28"/>
        <v>453000</v>
      </c>
      <c r="H157" s="43">
        <v>2</v>
      </c>
      <c r="I157" s="44">
        <f t="shared" si="29"/>
        <v>906000</v>
      </c>
      <c r="J157" s="43">
        <v>3</v>
      </c>
      <c r="K157" s="44">
        <f t="shared" si="30"/>
        <v>1812000</v>
      </c>
      <c r="L157" s="5">
        <v>4</v>
      </c>
      <c r="M157" s="44">
        <f t="shared" si="31"/>
        <v>2718000</v>
      </c>
      <c r="N157" s="43">
        <v>5</v>
      </c>
      <c r="O157" s="45">
        <f t="shared" si="32"/>
        <v>3624000</v>
      </c>
    </row>
    <row r="158" spans="3:15" x14ac:dyDescent="0.25">
      <c r="C158" s="46">
        <v>152</v>
      </c>
      <c r="D158" s="47">
        <v>15200</v>
      </c>
      <c r="E158" s="43">
        <f t="shared" si="27"/>
        <v>456000</v>
      </c>
      <c r="F158" s="43">
        <v>1</v>
      </c>
      <c r="G158" s="44">
        <f t="shared" si="28"/>
        <v>456000</v>
      </c>
      <c r="H158" s="43">
        <v>2</v>
      </c>
      <c r="I158" s="44">
        <f t="shared" si="29"/>
        <v>912000</v>
      </c>
      <c r="J158" s="43">
        <v>3</v>
      </c>
      <c r="K158" s="44">
        <f t="shared" si="30"/>
        <v>1824000</v>
      </c>
      <c r="L158" s="5">
        <v>4</v>
      </c>
      <c r="M158" s="44">
        <f t="shared" si="31"/>
        <v>2736000</v>
      </c>
      <c r="N158" s="43">
        <v>5</v>
      </c>
      <c r="O158" s="45">
        <f t="shared" si="32"/>
        <v>3648000</v>
      </c>
    </row>
    <row r="159" spans="3:15" x14ac:dyDescent="0.25">
      <c r="C159" s="46">
        <v>153</v>
      </c>
      <c r="D159" s="43">
        <v>15300</v>
      </c>
      <c r="E159" s="43">
        <f t="shared" si="27"/>
        <v>459000</v>
      </c>
      <c r="F159" s="43">
        <v>1</v>
      </c>
      <c r="G159" s="44">
        <f t="shared" si="28"/>
        <v>459000</v>
      </c>
      <c r="H159" s="43">
        <v>2</v>
      </c>
      <c r="I159" s="44">
        <f t="shared" si="29"/>
        <v>918000</v>
      </c>
      <c r="J159" s="43">
        <v>3</v>
      </c>
      <c r="K159" s="44">
        <f t="shared" si="30"/>
        <v>1836000</v>
      </c>
      <c r="L159" s="5">
        <v>4</v>
      </c>
      <c r="M159" s="44">
        <f t="shared" si="31"/>
        <v>2754000</v>
      </c>
      <c r="N159" s="43">
        <v>5</v>
      </c>
      <c r="O159" s="45">
        <f t="shared" si="32"/>
        <v>3672000</v>
      </c>
    </row>
    <row r="160" spans="3:15" x14ac:dyDescent="0.25">
      <c r="C160" s="46">
        <v>154</v>
      </c>
      <c r="D160" s="47">
        <v>15400</v>
      </c>
      <c r="E160" s="43">
        <f t="shared" si="27"/>
        <v>462000</v>
      </c>
      <c r="F160" s="43">
        <v>1</v>
      </c>
      <c r="G160" s="44">
        <f t="shared" si="28"/>
        <v>462000</v>
      </c>
      <c r="H160" s="43">
        <v>2</v>
      </c>
      <c r="I160" s="44">
        <f t="shared" si="29"/>
        <v>924000</v>
      </c>
      <c r="J160" s="43">
        <v>3</v>
      </c>
      <c r="K160" s="44">
        <f t="shared" si="30"/>
        <v>1848000</v>
      </c>
      <c r="L160" s="5">
        <v>4</v>
      </c>
      <c r="M160" s="44">
        <f t="shared" si="31"/>
        <v>2772000</v>
      </c>
      <c r="N160" s="43">
        <v>5</v>
      </c>
      <c r="O160" s="45">
        <f t="shared" si="32"/>
        <v>3696000</v>
      </c>
    </row>
    <row r="161" spans="3:15" x14ac:dyDescent="0.25">
      <c r="C161" s="46">
        <v>155</v>
      </c>
      <c r="D161" s="43">
        <v>15500</v>
      </c>
      <c r="E161" s="43">
        <f t="shared" si="27"/>
        <v>465000</v>
      </c>
      <c r="F161" s="43">
        <v>1</v>
      </c>
      <c r="G161" s="44">
        <f t="shared" si="28"/>
        <v>465000</v>
      </c>
      <c r="H161" s="43">
        <v>2</v>
      </c>
      <c r="I161" s="44">
        <f t="shared" si="29"/>
        <v>930000</v>
      </c>
      <c r="J161" s="43">
        <v>3</v>
      </c>
      <c r="K161" s="44">
        <f t="shared" si="30"/>
        <v>1860000</v>
      </c>
      <c r="L161" s="5">
        <v>4</v>
      </c>
      <c r="M161" s="44">
        <f t="shared" si="31"/>
        <v>2790000</v>
      </c>
      <c r="N161" s="43">
        <v>5</v>
      </c>
      <c r="O161" s="45">
        <f t="shared" si="32"/>
        <v>3720000</v>
      </c>
    </row>
    <row r="162" spans="3:15" x14ac:dyDescent="0.25">
      <c r="C162" s="46">
        <v>156</v>
      </c>
      <c r="D162" s="47">
        <v>15600</v>
      </c>
      <c r="E162" s="43">
        <f t="shared" si="27"/>
        <v>468000</v>
      </c>
      <c r="F162" s="43">
        <v>1</v>
      </c>
      <c r="G162" s="44">
        <f t="shared" si="28"/>
        <v>468000</v>
      </c>
      <c r="H162" s="43">
        <v>2</v>
      </c>
      <c r="I162" s="44">
        <f t="shared" si="29"/>
        <v>936000</v>
      </c>
      <c r="J162" s="43">
        <v>3</v>
      </c>
      <c r="K162" s="44">
        <f t="shared" si="30"/>
        <v>1872000</v>
      </c>
      <c r="L162" s="5">
        <v>4</v>
      </c>
      <c r="M162" s="44">
        <f t="shared" si="31"/>
        <v>2808000</v>
      </c>
      <c r="N162" s="43">
        <v>5</v>
      </c>
      <c r="O162" s="45">
        <f t="shared" si="32"/>
        <v>3744000</v>
      </c>
    </row>
    <row r="163" spans="3:15" x14ac:dyDescent="0.25">
      <c r="C163" s="46">
        <v>157</v>
      </c>
      <c r="D163" s="43">
        <v>15700</v>
      </c>
      <c r="E163" s="43">
        <f t="shared" si="27"/>
        <v>471000</v>
      </c>
      <c r="F163" s="43">
        <v>1</v>
      </c>
      <c r="G163" s="44">
        <f t="shared" si="28"/>
        <v>471000</v>
      </c>
      <c r="H163" s="43">
        <v>2</v>
      </c>
      <c r="I163" s="44">
        <f t="shared" si="29"/>
        <v>942000</v>
      </c>
      <c r="J163" s="43">
        <v>3</v>
      </c>
      <c r="K163" s="44">
        <f t="shared" si="30"/>
        <v>1884000</v>
      </c>
      <c r="L163" s="5">
        <v>4</v>
      </c>
      <c r="M163" s="44">
        <f t="shared" si="31"/>
        <v>2826000</v>
      </c>
      <c r="N163" s="43">
        <v>5</v>
      </c>
      <c r="O163" s="45">
        <f t="shared" si="32"/>
        <v>3768000</v>
      </c>
    </row>
    <row r="164" spans="3:15" x14ac:dyDescent="0.25">
      <c r="C164" s="46">
        <v>158</v>
      </c>
      <c r="D164" s="47">
        <v>15800</v>
      </c>
      <c r="E164" s="43">
        <f t="shared" si="27"/>
        <v>474000</v>
      </c>
      <c r="F164" s="43">
        <v>1</v>
      </c>
      <c r="G164" s="44">
        <f t="shared" si="28"/>
        <v>474000</v>
      </c>
      <c r="H164" s="43">
        <v>2</v>
      </c>
      <c r="I164" s="44">
        <f t="shared" si="29"/>
        <v>948000</v>
      </c>
      <c r="J164" s="43">
        <v>3</v>
      </c>
      <c r="K164" s="44">
        <f t="shared" si="30"/>
        <v>1896000</v>
      </c>
      <c r="L164" s="5">
        <v>4</v>
      </c>
      <c r="M164" s="44">
        <f t="shared" si="31"/>
        <v>2844000</v>
      </c>
      <c r="N164" s="43">
        <v>5</v>
      </c>
      <c r="O164" s="45">
        <f t="shared" si="32"/>
        <v>3792000</v>
      </c>
    </row>
    <row r="165" spans="3:15" x14ac:dyDescent="0.25">
      <c r="C165" s="46">
        <v>159</v>
      </c>
      <c r="D165" s="43">
        <v>15900</v>
      </c>
      <c r="E165" s="43">
        <f t="shared" si="27"/>
        <v>477000</v>
      </c>
      <c r="F165" s="43">
        <v>1</v>
      </c>
      <c r="G165" s="44">
        <f t="shared" si="28"/>
        <v>477000</v>
      </c>
      <c r="H165" s="43">
        <v>2</v>
      </c>
      <c r="I165" s="44">
        <f t="shared" si="29"/>
        <v>954000</v>
      </c>
      <c r="J165" s="43">
        <v>3</v>
      </c>
      <c r="K165" s="44">
        <f t="shared" si="30"/>
        <v>1908000</v>
      </c>
      <c r="L165" s="5">
        <v>4</v>
      </c>
      <c r="M165" s="44">
        <f t="shared" si="31"/>
        <v>2862000</v>
      </c>
      <c r="N165" s="43">
        <v>5</v>
      </c>
      <c r="O165" s="45">
        <f t="shared" si="32"/>
        <v>3816000</v>
      </c>
    </row>
    <row r="166" spans="3:15" x14ac:dyDescent="0.25">
      <c r="C166" s="46">
        <v>160</v>
      </c>
      <c r="D166" s="47">
        <v>16000</v>
      </c>
      <c r="E166" s="43">
        <f t="shared" si="27"/>
        <v>480000</v>
      </c>
      <c r="F166" s="43">
        <v>1</v>
      </c>
      <c r="G166" s="44">
        <f t="shared" si="28"/>
        <v>480000</v>
      </c>
      <c r="H166" s="43">
        <v>2</v>
      </c>
      <c r="I166" s="44">
        <f t="shared" si="29"/>
        <v>960000</v>
      </c>
      <c r="J166" s="43">
        <v>3</v>
      </c>
      <c r="K166" s="44">
        <f t="shared" si="30"/>
        <v>1920000</v>
      </c>
      <c r="L166" s="5">
        <v>4</v>
      </c>
      <c r="M166" s="44">
        <f t="shared" si="31"/>
        <v>2880000</v>
      </c>
      <c r="N166" s="43">
        <v>5</v>
      </c>
      <c r="O166" s="45">
        <f t="shared" si="32"/>
        <v>3840000</v>
      </c>
    </row>
    <row r="167" spans="3:15" x14ac:dyDescent="0.25">
      <c r="C167" s="46">
        <v>161</v>
      </c>
      <c r="D167" s="43">
        <v>16100</v>
      </c>
      <c r="E167" s="43">
        <f t="shared" si="27"/>
        <v>483000</v>
      </c>
      <c r="F167" s="43">
        <v>1</v>
      </c>
      <c r="G167" s="44">
        <f t="shared" si="28"/>
        <v>483000</v>
      </c>
      <c r="H167" s="43">
        <v>2</v>
      </c>
      <c r="I167" s="44">
        <f t="shared" si="29"/>
        <v>966000</v>
      </c>
      <c r="J167" s="43">
        <v>3</v>
      </c>
      <c r="K167" s="44">
        <f t="shared" si="30"/>
        <v>1932000</v>
      </c>
      <c r="L167" s="5">
        <v>4</v>
      </c>
      <c r="M167" s="44">
        <f t="shared" si="31"/>
        <v>2898000</v>
      </c>
      <c r="N167" s="43">
        <v>5</v>
      </c>
      <c r="O167" s="45">
        <f t="shared" si="32"/>
        <v>3864000</v>
      </c>
    </row>
    <row r="168" spans="3:15" x14ac:dyDescent="0.25">
      <c r="C168" s="46">
        <v>162</v>
      </c>
      <c r="D168" s="47">
        <v>16200</v>
      </c>
      <c r="E168" s="43">
        <f t="shared" si="27"/>
        <v>486000</v>
      </c>
      <c r="F168" s="43">
        <v>1</v>
      </c>
      <c r="G168" s="44">
        <f t="shared" si="28"/>
        <v>486000</v>
      </c>
      <c r="H168" s="43">
        <v>2</v>
      </c>
      <c r="I168" s="44">
        <f t="shared" si="29"/>
        <v>972000</v>
      </c>
      <c r="J168" s="43">
        <v>3</v>
      </c>
      <c r="K168" s="44">
        <f t="shared" si="30"/>
        <v>1944000</v>
      </c>
      <c r="L168" s="5">
        <v>4</v>
      </c>
      <c r="M168" s="44">
        <f t="shared" si="31"/>
        <v>2916000</v>
      </c>
      <c r="N168" s="43">
        <v>5</v>
      </c>
      <c r="O168" s="45">
        <f t="shared" si="32"/>
        <v>3888000</v>
      </c>
    </row>
    <row r="169" spans="3:15" x14ac:dyDescent="0.25">
      <c r="C169" s="46">
        <v>163</v>
      </c>
      <c r="D169" s="43">
        <v>16300</v>
      </c>
      <c r="E169" s="43">
        <f t="shared" si="27"/>
        <v>489000</v>
      </c>
      <c r="F169" s="43">
        <v>1</v>
      </c>
      <c r="G169" s="44">
        <f t="shared" si="28"/>
        <v>489000</v>
      </c>
      <c r="H169" s="43">
        <v>2</v>
      </c>
      <c r="I169" s="44">
        <f t="shared" si="29"/>
        <v>978000</v>
      </c>
      <c r="J169" s="43">
        <v>3</v>
      </c>
      <c r="K169" s="44">
        <f t="shared" si="30"/>
        <v>1956000</v>
      </c>
      <c r="L169" s="5">
        <v>4</v>
      </c>
      <c r="M169" s="44">
        <f t="shared" si="31"/>
        <v>2934000</v>
      </c>
      <c r="N169" s="43">
        <v>5</v>
      </c>
      <c r="O169" s="45">
        <f t="shared" si="32"/>
        <v>3912000</v>
      </c>
    </row>
    <row r="170" spans="3:15" x14ac:dyDescent="0.25">
      <c r="C170" s="46">
        <v>164</v>
      </c>
      <c r="D170" s="47">
        <v>16400</v>
      </c>
      <c r="E170" s="43">
        <f t="shared" si="27"/>
        <v>492000</v>
      </c>
      <c r="F170" s="43">
        <v>1</v>
      </c>
      <c r="G170" s="44">
        <f t="shared" si="28"/>
        <v>492000</v>
      </c>
      <c r="H170" s="43">
        <v>2</v>
      </c>
      <c r="I170" s="44">
        <f t="shared" si="29"/>
        <v>984000</v>
      </c>
      <c r="J170" s="43">
        <v>3</v>
      </c>
      <c r="K170" s="44">
        <f t="shared" si="30"/>
        <v>1968000</v>
      </c>
      <c r="L170" s="5">
        <v>4</v>
      </c>
      <c r="M170" s="44">
        <f t="shared" si="31"/>
        <v>2952000</v>
      </c>
      <c r="N170" s="43">
        <v>5</v>
      </c>
      <c r="O170" s="45">
        <f t="shared" si="32"/>
        <v>3936000</v>
      </c>
    </row>
    <row r="171" spans="3:15" x14ac:dyDescent="0.25">
      <c r="C171" s="46">
        <v>165</v>
      </c>
      <c r="D171" s="43">
        <v>16500</v>
      </c>
      <c r="E171" s="43">
        <f t="shared" si="27"/>
        <v>495000</v>
      </c>
      <c r="F171" s="43">
        <v>1</v>
      </c>
      <c r="G171" s="44">
        <f t="shared" si="28"/>
        <v>495000</v>
      </c>
      <c r="H171" s="43">
        <v>2</v>
      </c>
      <c r="I171" s="44">
        <f t="shared" si="29"/>
        <v>990000</v>
      </c>
      <c r="J171" s="43">
        <v>3</v>
      </c>
      <c r="K171" s="44">
        <f t="shared" si="30"/>
        <v>1980000</v>
      </c>
      <c r="L171" s="5">
        <v>4</v>
      </c>
      <c r="M171" s="44">
        <f t="shared" si="31"/>
        <v>2970000</v>
      </c>
      <c r="N171" s="43">
        <v>5</v>
      </c>
      <c r="O171" s="45">
        <f t="shared" si="32"/>
        <v>3960000</v>
      </c>
    </row>
    <row r="172" spans="3:15" x14ac:dyDescent="0.25">
      <c r="C172" s="46">
        <v>166</v>
      </c>
      <c r="D172" s="47">
        <v>16600</v>
      </c>
      <c r="E172" s="43">
        <f t="shared" si="27"/>
        <v>498000</v>
      </c>
      <c r="F172" s="43">
        <v>1</v>
      </c>
      <c r="G172" s="44">
        <f t="shared" si="28"/>
        <v>498000</v>
      </c>
      <c r="H172" s="43">
        <v>2</v>
      </c>
      <c r="I172" s="44">
        <f t="shared" si="29"/>
        <v>996000</v>
      </c>
      <c r="J172" s="43">
        <v>3</v>
      </c>
      <c r="K172" s="44">
        <f t="shared" si="30"/>
        <v>1992000</v>
      </c>
      <c r="L172" s="5">
        <v>4</v>
      </c>
      <c r="M172" s="44">
        <f t="shared" si="31"/>
        <v>2988000</v>
      </c>
      <c r="N172" s="43">
        <v>5</v>
      </c>
      <c r="O172" s="45">
        <f t="shared" si="32"/>
        <v>3984000</v>
      </c>
    </row>
    <row r="173" spans="3:15" x14ac:dyDescent="0.25">
      <c r="C173" s="46">
        <v>167</v>
      </c>
      <c r="D173" s="43">
        <v>16700</v>
      </c>
      <c r="E173" s="43">
        <f t="shared" si="27"/>
        <v>501000</v>
      </c>
      <c r="F173" s="43">
        <v>1</v>
      </c>
      <c r="G173" s="44">
        <f t="shared" si="28"/>
        <v>501000</v>
      </c>
      <c r="H173" s="43">
        <v>2</v>
      </c>
      <c r="I173" s="44">
        <f t="shared" si="29"/>
        <v>1002000</v>
      </c>
      <c r="J173" s="43">
        <v>3</v>
      </c>
      <c r="K173" s="44">
        <f t="shared" si="30"/>
        <v>2004000</v>
      </c>
      <c r="L173" s="5">
        <v>4</v>
      </c>
      <c r="M173" s="44">
        <f t="shared" si="31"/>
        <v>3006000</v>
      </c>
      <c r="N173" s="43">
        <v>5</v>
      </c>
      <c r="O173" s="45">
        <f t="shared" si="32"/>
        <v>4008000</v>
      </c>
    </row>
    <row r="174" spans="3:15" x14ac:dyDescent="0.25">
      <c r="C174" s="46">
        <v>168</v>
      </c>
      <c r="D174" s="47">
        <v>16800</v>
      </c>
      <c r="E174" s="43">
        <f t="shared" si="27"/>
        <v>504000</v>
      </c>
      <c r="F174" s="43">
        <v>1</v>
      </c>
      <c r="G174" s="44">
        <f t="shared" si="28"/>
        <v>504000</v>
      </c>
      <c r="H174" s="43">
        <v>2</v>
      </c>
      <c r="I174" s="44">
        <f t="shared" si="29"/>
        <v>1008000</v>
      </c>
      <c r="J174" s="43">
        <v>3</v>
      </c>
      <c r="K174" s="44">
        <f t="shared" si="30"/>
        <v>2016000</v>
      </c>
      <c r="L174" s="5">
        <v>4</v>
      </c>
      <c r="M174" s="44">
        <f t="shared" si="31"/>
        <v>3024000</v>
      </c>
      <c r="N174" s="43">
        <v>5</v>
      </c>
      <c r="O174" s="45">
        <f t="shared" si="32"/>
        <v>4032000</v>
      </c>
    </row>
    <row r="175" spans="3:15" ht="15.75" thickBot="1" x14ac:dyDescent="0.3">
      <c r="C175" s="64">
        <v>169</v>
      </c>
      <c r="D175" s="65">
        <v>16900</v>
      </c>
      <c r="E175" s="65">
        <f t="shared" si="27"/>
        <v>507000</v>
      </c>
      <c r="F175" s="65">
        <v>1</v>
      </c>
      <c r="G175" s="66">
        <f t="shared" si="28"/>
        <v>507000</v>
      </c>
      <c r="H175" s="65">
        <v>2</v>
      </c>
      <c r="I175" s="66">
        <f t="shared" si="29"/>
        <v>1014000</v>
      </c>
      <c r="J175" s="65">
        <v>3</v>
      </c>
      <c r="K175" s="66">
        <f t="shared" si="30"/>
        <v>2028000</v>
      </c>
      <c r="L175" s="41">
        <v>4</v>
      </c>
      <c r="M175" s="66">
        <f t="shared" si="31"/>
        <v>3042000</v>
      </c>
      <c r="N175" s="65">
        <v>5</v>
      </c>
      <c r="O175" s="67">
        <f t="shared" si="32"/>
        <v>4056000</v>
      </c>
    </row>
  </sheetData>
  <mergeCells count="33">
    <mergeCell ref="AO92:AO95"/>
    <mergeCell ref="AP92:AP95"/>
    <mergeCell ref="AM89:AN91"/>
    <mergeCell ref="AO89:AP91"/>
    <mergeCell ref="AM85:AN88"/>
    <mergeCell ref="AO85:AP88"/>
    <mergeCell ref="AM82:AN84"/>
    <mergeCell ref="AO82:AP84"/>
    <mergeCell ref="AF49:AF60"/>
    <mergeCell ref="AM73:AP77"/>
    <mergeCell ref="AM78:AN81"/>
    <mergeCell ref="AO78:AP81"/>
    <mergeCell ref="U12:U16"/>
    <mergeCell ref="A3:B3"/>
    <mergeCell ref="U3:W3"/>
    <mergeCell ref="AE3:AP7"/>
    <mergeCell ref="U5:V5"/>
    <mergeCell ref="U6:V6"/>
    <mergeCell ref="U7:V7"/>
    <mergeCell ref="W5:X5"/>
    <mergeCell ref="W6:X6"/>
    <mergeCell ref="W7:X7"/>
    <mergeCell ref="AL13:AL24"/>
    <mergeCell ref="AE13:AE72"/>
    <mergeCell ref="AF13:AF24"/>
    <mergeCell ref="AK13:AK72"/>
    <mergeCell ref="AF25:AF36"/>
    <mergeCell ref="AF37:AF48"/>
    <mergeCell ref="AL25:AL36"/>
    <mergeCell ref="AL37:AL48"/>
    <mergeCell ref="AL49:AL60"/>
    <mergeCell ref="AL61:AL72"/>
    <mergeCell ref="AF61:AF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Production soupe théorique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Clément</dc:creator>
  <cp:lastModifiedBy>Jordan Clément</cp:lastModifiedBy>
  <dcterms:created xsi:type="dcterms:W3CDTF">2023-04-06T08:54:41Z</dcterms:created>
  <dcterms:modified xsi:type="dcterms:W3CDTF">2023-04-06T12:51:22Z</dcterms:modified>
</cp:coreProperties>
</file>