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filterPrivacy="1" codeName="ThisWorkbook"/>
  <xr:revisionPtr revIDLastSave="0" documentId="13_ncr:1_{DBBCEA0A-1912-4B48-B60B-F0D7B51AD3D4}" xr6:coauthVersionLast="45" xr6:coauthVersionMax="45" xr10:uidLastSave="{00000000-0000-0000-0000-000000000000}"/>
  <bookViews>
    <workbookView xWindow="-110" yWindow="-110" windowWidth="19420" windowHeight="10420" xr2:uid="{00000000-000D-0000-FFFF-FFFF00000000}"/>
  </bookViews>
  <sheets>
    <sheet name="Produit" sheetId="1" r:id="rId1"/>
    <sheet name="Maintenance" sheetId="2" r:id="rId2"/>
  </sheets>
  <definedNames>
    <definedName name="_xlnm.Print_Titles" localSheetId="1">Maintenance!$12:$12</definedName>
    <definedName name="_xlnm.Print_Titles" localSheetId="0">Produit!$12:$12</definedName>
    <definedName name="Taux_TVA" localSheetId="1">Maintenance!$F$23</definedName>
    <definedName name="Taux_TVA">Produit!$F$23</definedName>
  </definedNames>
  <calcPr calcId="191029" iterateDelta="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5" i="1" l="1"/>
  <c r="F13" i="2"/>
  <c r="E13" i="2"/>
  <c r="F22" i="2" s="1"/>
  <c r="F6" i="2"/>
  <c r="F24" i="2" l="1"/>
  <c r="F26" i="2" s="1"/>
  <c r="F13" i="1"/>
  <c r="E18" i="1"/>
  <c r="E19" i="1"/>
  <c r="F18" i="1"/>
  <c r="F19" i="1"/>
  <c r="F17" i="1"/>
  <c r="F16" i="1"/>
  <c r="F15" i="1"/>
  <c r="F14" i="1"/>
  <c r="F6" i="1"/>
  <c r="E13" i="1" l="1"/>
  <c r="E14" i="1"/>
  <c r="E15" i="1"/>
  <c r="E16" i="1"/>
  <c r="E17" i="1"/>
  <c r="F22" i="1" l="1"/>
  <c r="F24" i="1" s="1"/>
  <c r="F26" i="1" s="1"/>
</calcChain>
</file>

<file path=xl/sharedStrings.xml><?xml version="1.0" encoding="utf-8"?>
<sst xmlns="http://schemas.openxmlformats.org/spreadsheetml/2006/main" count="70" uniqueCount="38">
  <si>
    <t>Adresse de la société</t>
  </si>
  <si>
    <t>Commentaires ou instructions spéciales</t>
  </si>
  <si>
    <t>Aucun</t>
  </si>
  <si>
    <t>Description</t>
  </si>
  <si>
    <t>Date</t>
  </si>
  <si>
    <t>Réf. client</t>
  </si>
  <si>
    <t>Auteur de la proposition :</t>
  </si>
  <si>
    <t>Sous-total</t>
  </si>
  <si>
    <t>TVA</t>
  </si>
  <si>
    <t>Autres</t>
  </si>
  <si>
    <t>TOTAL</t>
  </si>
  <si>
    <t>ABC123</t>
  </si>
  <si>
    <t>Montant</t>
  </si>
  <si>
    <t>N° de Devis</t>
  </si>
  <si>
    <t>Date de fin de validité du Devis :</t>
  </si>
  <si>
    <t>Devis pour</t>
  </si>
  <si>
    <t>Online Bank</t>
  </si>
  <si>
    <t>16 rue de la République 75000 Paris</t>
  </si>
  <si>
    <t>+33 1 12 34 56 78</t>
  </si>
  <si>
    <t>Margoulin Corp</t>
  </si>
  <si>
    <t>Autres informations</t>
  </si>
  <si>
    <t xml:space="preserve">Margoulin Corp SAS au capital de 10000 EUR 
Téléphone : 023512345678- Mobile : 0612345678 
Email : contact@margoulincorp.com - 
Web : https://margoulincorp.xyz
SIRET : 82201234567890 RCS : 822012345 - 
N° TVA Intracommunautaire : FR 44 822012345 </t>
  </si>
  <si>
    <t>Montant TVA</t>
  </si>
  <si>
    <t>Gestion de projet</t>
  </si>
  <si>
    <t>Conception</t>
  </si>
  <si>
    <t>Réalisation</t>
  </si>
  <si>
    <t>Design</t>
  </si>
  <si>
    <t xml:space="preserve">Informations de paiement </t>
  </si>
  <si>
    <t>Règlement par virement Banque : 
La Banque Postale 
IBAN : FR76 1234 1234 1234 1234 1234 123 
BIC : PSSTFRPPROU</t>
  </si>
  <si>
    <t>24 place Saint Marc 76000 Rouen</t>
  </si>
  <si>
    <t>Test</t>
  </si>
  <si>
    <t xml:space="preserve">Déploiement </t>
  </si>
  <si>
    <t>Nbre Jours</t>
  </si>
  <si>
    <t>Prix unitaire HT</t>
  </si>
  <si>
    <t>Montants HT</t>
  </si>
  <si>
    <t>Trois mois de maintenance applicative (2 jours.homme / mois)</t>
  </si>
  <si>
    <t>Téléphone : 0235123456   Mobile : 0612345678</t>
  </si>
  <si>
    <t>Un mois de maintenance applicative (2 jours.homme / mois)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</si>
</sst>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2" formatCode="_-* #,##0\ &quot;€&quot;_-;\-* #,##0\ &quot;€&quot;_-;_-* &quot;-&quot;\ &quot;€&quot;_-;_-@_-"/>
    <numFmt numFmtId="44" formatCode="_-* #,##0.00\ &quot;€&quot;_-;\-* #,##0.00\ &quot;€&quot;_-;_-* &quot;-&quot;??\ &quot;€&quot;_-;_-@_-"/>
    <numFmt numFmtId="164" formatCode="_(* #,##0_);_(* \(#,##0\);_(* &quot;-&quot;_);_(@_)"/>
    <numFmt numFmtId="165" formatCode="#,##0_ ;\-#,##0\ "/>
  </numFmts>
  <fonts count="27" x14ac:knownFonts="1">
    <font>
      <sz val="11"/>
      <color theme="1"/>
      <name val="Franklin Gothic Book"/>
      <family val="2"/>
      <scheme val="minor"/>
    </font>
    <font>
      <sz val="10"/>
      <color theme="1"/>
      <name val="Franklin Gothic Book"/>
      <family val="2"/>
      <scheme val="minor"/>
    </font>
    <font>
      <sz val="10"/>
      <color theme="1"/>
      <name val="Franklin Gothic Book"/>
      <family val="2"/>
      <scheme val="minor"/>
    </font>
    <font>
      <sz val="11"/>
      <color theme="5"/>
      <name val="Franklin Gothic Book"/>
      <family val="2"/>
      <scheme val="minor"/>
    </font>
    <font>
      <b/>
      <sz val="11"/>
      <color theme="5"/>
      <name val="Franklin Gothic Book"/>
      <family val="2"/>
      <scheme val="minor"/>
    </font>
    <font>
      <sz val="10"/>
      <color theme="5"/>
      <name val="Franklin Gothic Book"/>
      <family val="2"/>
      <scheme val="minor"/>
    </font>
    <font>
      <b/>
      <sz val="10"/>
      <color theme="0"/>
      <name val="Franklin Gothic Book"/>
      <family val="2"/>
      <scheme val="minor"/>
    </font>
    <font>
      <b/>
      <sz val="10"/>
      <color theme="1"/>
      <name val="Franklin Gothic Book"/>
      <family val="2"/>
      <scheme val="minor"/>
    </font>
    <font>
      <b/>
      <sz val="12"/>
      <color theme="5"/>
      <name val="Franklin Gothic Book"/>
      <family val="2"/>
      <scheme val="minor"/>
    </font>
    <font>
      <sz val="11"/>
      <color theme="1"/>
      <name val="Franklin Gothic Book"/>
      <family val="2"/>
      <scheme val="minor"/>
    </font>
    <font>
      <sz val="18"/>
      <color theme="3"/>
      <name val="Franklin Gothic Book"/>
      <family val="2"/>
      <scheme val="major"/>
    </font>
    <font>
      <b/>
      <sz val="15"/>
      <color theme="3"/>
      <name val="Franklin Gothic Book"/>
      <family val="2"/>
      <scheme val="minor"/>
    </font>
    <font>
      <b/>
      <sz val="13"/>
      <color theme="3"/>
      <name val="Franklin Gothic Book"/>
      <family val="2"/>
      <scheme val="minor"/>
    </font>
    <font>
      <b/>
      <sz val="11"/>
      <color theme="3"/>
      <name val="Franklin Gothic Book"/>
      <family val="2"/>
      <scheme val="minor"/>
    </font>
    <font>
      <sz val="11"/>
      <color rgb="FF006100"/>
      <name val="Franklin Gothic Book"/>
      <family val="2"/>
      <scheme val="minor"/>
    </font>
    <font>
      <sz val="11"/>
      <color rgb="FF9C0006"/>
      <name val="Franklin Gothic Book"/>
      <family val="2"/>
      <scheme val="minor"/>
    </font>
    <font>
      <sz val="11"/>
      <color rgb="FF9C5700"/>
      <name val="Franklin Gothic Book"/>
      <family val="2"/>
      <scheme val="minor"/>
    </font>
    <font>
      <sz val="11"/>
      <color rgb="FF3F3F76"/>
      <name val="Franklin Gothic Book"/>
      <family val="2"/>
      <scheme val="minor"/>
    </font>
    <font>
      <b/>
      <sz val="11"/>
      <color rgb="FF3F3F3F"/>
      <name val="Franklin Gothic Book"/>
      <family val="2"/>
      <scheme val="minor"/>
    </font>
    <font>
      <b/>
      <sz val="11"/>
      <color rgb="FFFA7D00"/>
      <name val="Franklin Gothic Book"/>
      <family val="2"/>
      <scheme val="minor"/>
    </font>
    <font>
      <sz val="11"/>
      <color rgb="FFFA7D00"/>
      <name val="Franklin Gothic Book"/>
      <family val="2"/>
      <scheme val="minor"/>
    </font>
    <font>
      <b/>
      <sz val="11"/>
      <color theme="0"/>
      <name val="Franklin Gothic Book"/>
      <family val="2"/>
      <scheme val="minor"/>
    </font>
    <font>
      <sz val="11"/>
      <color rgb="FFFF0000"/>
      <name val="Franklin Gothic Book"/>
      <family val="2"/>
      <scheme val="minor"/>
    </font>
    <font>
      <i/>
      <sz val="11"/>
      <color rgb="FF7F7F7F"/>
      <name val="Franklin Gothic Book"/>
      <family val="2"/>
      <scheme val="minor"/>
    </font>
    <font>
      <b/>
      <sz val="11"/>
      <color theme="1"/>
      <name val="Franklin Gothic Book"/>
      <family val="2"/>
      <scheme val="minor"/>
    </font>
    <font>
      <sz val="11"/>
      <color theme="0"/>
      <name val="Franklin Gothic Book"/>
      <family val="2"/>
      <scheme val="minor"/>
    </font>
    <font>
      <sz val="10"/>
      <color theme="1"/>
      <name val="Franklin Gothic Book"/>
      <scheme val="minor"/>
    </font>
  </fonts>
  <fills count="34">
    <fill>
      <patternFill patternType="none"/>
    </fill>
    <fill>
      <patternFill patternType="gray125"/>
    </fill>
    <fill>
      <patternFill patternType="solid">
        <fgColor theme="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3">
    <border>
      <left/>
      <right/>
      <top/>
      <bottom/>
      <diagonal/>
    </border>
    <border>
      <left style="thin">
        <color theme="3"/>
      </left>
      <right style="thin">
        <color theme="3"/>
      </right>
      <top style="thin">
        <color theme="3"/>
      </top>
      <bottom style="thin">
        <color theme="5" tint="0.79998168889431442"/>
      </bottom>
      <diagonal/>
    </border>
    <border>
      <left style="thin">
        <color theme="3"/>
      </left>
      <right style="thin">
        <color theme="3"/>
      </right>
      <top style="thin">
        <color theme="5" tint="0.79998168889431442"/>
      </top>
      <bottom style="thin">
        <color theme="5" tint="0.79998168889431442"/>
      </bottom>
      <diagonal/>
    </border>
    <border>
      <left style="thin">
        <color theme="3"/>
      </left>
      <right style="thin">
        <color theme="3"/>
      </right>
      <top style="thin">
        <color theme="5" tint="0.79998168889431442"/>
      </top>
      <bottom style="thin">
        <color theme="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165" fontId="9" fillId="0" borderId="0" applyFon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9" fontId="9" fillId="0" borderId="0" applyFont="0" applyFill="0" applyBorder="0" applyAlignment="0" applyProtection="0"/>
    <xf numFmtId="0" fontId="10" fillId="0" borderId="0" applyNumberFormat="0" applyFill="0" applyBorder="0" applyAlignment="0" applyProtection="0"/>
    <xf numFmtId="0" fontId="11" fillId="0" borderId="4" applyNumberFormat="0" applyFill="0" applyAlignment="0" applyProtection="0"/>
    <xf numFmtId="0" fontId="12" fillId="0" borderId="5" applyNumberFormat="0" applyFill="0" applyAlignment="0" applyProtection="0"/>
    <xf numFmtId="0" fontId="13" fillId="0" borderId="6" applyNumberFormat="0" applyFill="0" applyAlignment="0" applyProtection="0"/>
    <xf numFmtId="0" fontId="13" fillId="0" borderId="0" applyNumberFormat="0" applyFill="0" applyBorder="0" applyAlignment="0" applyProtection="0"/>
    <xf numFmtId="0" fontId="14" fillId="3" borderId="0" applyNumberFormat="0" applyBorder="0" applyAlignment="0" applyProtection="0"/>
    <xf numFmtId="0" fontId="15" fillId="4" borderId="0" applyNumberFormat="0" applyBorder="0" applyAlignment="0" applyProtection="0"/>
    <xf numFmtId="0" fontId="16" fillId="5" borderId="0" applyNumberFormat="0" applyBorder="0" applyAlignment="0" applyProtection="0"/>
    <xf numFmtId="0" fontId="17" fillId="6" borderId="7" applyNumberFormat="0" applyAlignment="0" applyProtection="0"/>
    <xf numFmtId="0" fontId="18" fillId="7" borderId="8" applyNumberFormat="0" applyAlignment="0" applyProtection="0"/>
    <xf numFmtId="0" fontId="19" fillId="7" borderId="7" applyNumberFormat="0" applyAlignment="0" applyProtection="0"/>
    <xf numFmtId="0" fontId="20" fillId="0" borderId="9" applyNumberFormat="0" applyFill="0" applyAlignment="0" applyProtection="0"/>
    <xf numFmtId="0" fontId="21" fillId="8" borderId="10" applyNumberFormat="0" applyAlignment="0" applyProtection="0"/>
    <xf numFmtId="0" fontId="22" fillId="0" borderId="0" applyNumberFormat="0" applyFill="0" applyBorder="0" applyAlignment="0" applyProtection="0"/>
    <xf numFmtId="0" fontId="9" fillId="9" borderId="11" applyNumberFormat="0" applyFont="0" applyAlignment="0" applyProtection="0"/>
    <xf numFmtId="0" fontId="23" fillId="0" borderId="0" applyNumberFormat="0" applyFill="0" applyBorder="0" applyAlignment="0" applyProtection="0"/>
    <xf numFmtId="0" fontId="24" fillId="0" borderId="12" applyNumberFormat="0" applyFill="0" applyAlignment="0" applyProtection="0"/>
    <xf numFmtId="0" fontId="25"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25"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25"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25"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25"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25"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cellStyleXfs>
  <cellXfs count="47">
    <xf numFmtId="0" fontId="0" fillId="0" borderId="0" xfId="0"/>
    <xf numFmtId="0" fontId="2" fillId="0" borderId="0" xfId="0" applyFont="1"/>
    <xf numFmtId="0" fontId="2" fillId="0" borderId="0" xfId="0" applyFont="1" applyAlignment="1">
      <alignment vertical="top"/>
    </xf>
    <xf numFmtId="0" fontId="2" fillId="0" borderId="0" xfId="0" applyFont="1" applyAlignment="1">
      <alignment vertical="center"/>
    </xf>
    <xf numFmtId="0" fontId="2" fillId="0" borderId="0" xfId="0" applyFont="1" applyAlignment="1">
      <alignment horizontal="center" vertical="center" wrapText="1"/>
    </xf>
    <xf numFmtId="0" fontId="2" fillId="0" borderId="0" xfId="0" applyFont="1" applyAlignment="1">
      <alignment horizontal="left" vertical="center" wrapText="1" indent="1"/>
    </xf>
    <xf numFmtId="0" fontId="2" fillId="0" borderId="0" xfId="0" applyFont="1" applyAlignment="1">
      <alignment horizontal="left" indent="1"/>
    </xf>
    <xf numFmtId="14" fontId="2" fillId="0" borderId="0" xfId="0" applyNumberFormat="1" applyFont="1" applyAlignment="1">
      <alignment horizontal="left" indent="1"/>
    </xf>
    <xf numFmtId="0" fontId="0" fillId="0" borderId="0" xfId="0" applyAlignment="1">
      <alignment horizontal="left" vertical="center" wrapText="1" indent="1"/>
    </xf>
    <xf numFmtId="10" fontId="2" fillId="0" borderId="2" xfId="0" applyNumberFormat="1" applyFont="1" applyBorder="1" applyAlignment="1">
      <alignment horizontal="right" vertical="center"/>
    </xf>
    <xf numFmtId="0" fontId="3" fillId="0" borderId="0" xfId="0" applyFont="1" applyAlignment="1">
      <alignment horizontal="right" vertical="center" indent="1"/>
    </xf>
    <xf numFmtId="0" fontId="4" fillId="0" borderId="0" xfId="0" applyFont="1" applyAlignment="1">
      <alignment horizontal="right" vertical="center" indent="1"/>
    </xf>
    <xf numFmtId="0" fontId="5" fillId="0" borderId="0" xfId="0" applyFont="1"/>
    <xf numFmtId="0" fontId="4" fillId="0" borderId="0" xfId="0" applyFont="1"/>
    <xf numFmtId="0" fontId="4" fillId="0" borderId="0" xfId="0" applyFont="1" applyAlignment="1">
      <alignment horizontal="right"/>
    </xf>
    <xf numFmtId="0" fontId="7" fillId="0" borderId="0" xfId="0" applyFont="1"/>
    <xf numFmtId="0" fontId="1" fillId="0" borderId="0" xfId="0" applyFont="1" applyAlignment="1">
      <alignment horizontal="left" vertical="center" wrapText="1" indent="1"/>
    </xf>
    <xf numFmtId="0" fontId="1" fillId="0" borderId="0" xfId="0" applyFont="1" applyAlignment="1">
      <alignment horizontal="left" vertical="center" indent="1"/>
    </xf>
    <xf numFmtId="44" fontId="2" fillId="0" borderId="0" xfId="0" applyNumberFormat="1" applyFont="1" applyAlignment="1">
      <alignment horizontal="left" vertical="center" wrapText="1" indent="1"/>
    </xf>
    <xf numFmtId="44" fontId="2" fillId="0" borderId="0" xfId="0" applyNumberFormat="1" applyFont="1" applyAlignment="1">
      <alignment horizontal="center" vertical="center" wrapText="1"/>
    </xf>
    <xf numFmtId="44" fontId="2" fillId="0" borderId="1" xfId="0" applyNumberFormat="1" applyFont="1" applyBorder="1" applyAlignment="1">
      <alignment horizontal="center" vertical="center"/>
    </xf>
    <xf numFmtId="44" fontId="2" fillId="0" borderId="2" xfId="0" applyNumberFormat="1" applyFont="1" applyBorder="1" applyAlignment="1">
      <alignment horizontal="center" vertical="center"/>
    </xf>
    <xf numFmtId="44" fontId="6" fillId="2" borderId="3" xfId="0" applyNumberFormat="1" applyFont="1" applyFill="1" applyBorder="1" applyAlignment="1">
      <alignment horizontal="center" vertical="center"/>
    </xf>
    <xf numFmtId="165" fontId="2" fillId="0" borderId="0" xfId="1" applyFont="1" applyAlignment="1">
      <alignment horizontal="center" vertical="center"/>
    </xf>
    <xf numFmtId="0" fontId="0" fillId="0" borderId="0" xfId="0" applyBorder="1" applyAlignment="1">
      <alignment horizontal="left" vertical="center" wrapText="1" indent="1"/>
    </xf>
    <xf numFmtId="0" fontId="1" fillId="0" borderId="0" xfId="0" applyFont="1" applyAlignment="1">
      <alignment horizontal="left" indent="1"/>
    </xf>
    <xf numFmtId="49" fontId="8" fillId="0" borderId="0" xfId="0" applyNumberFormat="1" applyFont="1"/>
    <xf numFmtId="49" fontId="1" fillId="0" borderId="0" xfId="0" applyNumberFormat="1" applyFont="1" applyAlignment="1">
      <alignment horizontal="left" indent="1"/>
    </xf>
    <xf numFmtId="0" fontId="1" fillId="0" borderId="0" xfId="0" applyFont="1" applyAlignment="1">
      <alignment vertical="top" wrapText="1"/>
    </xf>
    <xf numFmtId="165" fontId="26" fillId="0" borderId="0" xfId="1" applyFont="1" applyAlignment="1">
      <alignment horizontal="center" vertical="center"/>
    </xf>
    <xf numFmtId="44" fontId="26" fillId="0" borderId="0" xfId="0" applyNumberFormat="1" applyFont="1" applyAlignment="1">
      <alignment horizontal="left" vertical="center" wrapText="1" indent="1"/>
    </xf>
    <xf numFmtId="44" fontId="26" fillId="0" borderId="0" xfId="0" applyNumberFormat="1" applyFont="1" applyAlignment="1">
      <alignment horizontal="center" vertical="center" wrapText="1"/>
    </xf>
    <xf numFmtId="44" fontId="26" fillId="0" borderId="0" xfId="0" applyNumberFormat="1" applyFont="1" applyBorder="1" applyAlignment="1">
      <alignment horizontal="left" vertical="center" wrapText="1" indent="1"/>
    </xf>
    <xf numFmtId="0" fontId="2" fillId="0" borderId="0" xfId="0" applyFont="1" applyAlignment="1">
      <alignment horizontal="left" vertical="top" wrapText="1" indent="1"/>
    </xf>
    <xf numFmtId="0" fontId="1" fillId="0" borderId="0" xfId="0" applyFont="1" applyAlignment="1">
      <alignment horizontal="left" vertical="top" wrapText="1"/>
    </xf>
    <xf numFmtId="0" fontId="1" fillId="0" borderId="0" xfId="0" applyFont="1"/>
    <xf numFmtId="14" fontId="1" fillId="0" borderId="0" xfId="0" applyNumberFormat="1" applyFont="1" applyAlignment="1">
      <alignment horizontal="left" indent="1"/>
    </xf>
    <xf numFmtId="0" fontId="1" fillId="0" borderId="0" xfId="0" applyFont="1" applyAlignment="1">
      <alignment vertical="center"/>
    </xf>
    <xf numFmtId="0" fontId="1" fillId="0" borderId="0" xfId="0" applyFont="1" applyAlignment="1">
      <alignment horizontal="left" vertical="top" wrapText="1" indent="1"/>
    </xf>
    <xf numFmtId="0" fontId="1" fillId="0" borderId="0" xfId="0" applyFont="1" applyAlignment="1">
      <alignment vertical="top"/>
    </xf>
    <xf numFmtId="165" fontId="1" fillId="0" borderId="0" xfId="1" applyFont="1" applyAlignment="1">
      <alignment horizontal="center" vertical="center"/>
    </xf>
    <xf numFmtId="44" fontId="1" fillId="0" borderId="0" xfId="0" applyNumberFormat="1" applyFont="1" applyAlignment="1">
      <alignment horizontal="center" vertical="center" wrapText="1"/>
    </xf>
    <xf numFmtId="0" fontId="1" fillId="0" borderId="0" xfId="0" applyFont="1" applyAlignment="1">
      <alignment horizontal="center" vertical="center" wrapText="1"/>
    </xf>
    <xf numFmtId="44" fontId="1" fillId="0" borderId="0" xfId="0" applyNumberFormat="1" applyFont="1" applyAlignment="1">
      <alignment horizontal="left" vertical="center" wrapText="1" indent="1"/>
    </xf>
    <xf numFmtId="44" fontId="1" fillId="0" borderId="1" xfId="0" applyNumberFormat="1" applyFont="1" applyBorder="1" applyAlignment="1">
      <alignment horizontal="center" vertical="center"/>
    </xf>
    <xf numFmtId="10" fontId="1" fillId="0" borderId="2" xfId="0" applyNumberFormat="1" applyFont="1" applyBorder="1" applyAlignment="1">
      <alignment horizontal="right" vertical="center"/>
    </xf>
    <xf numFmtId="44" fontId="1" fillId="0" borderId="2" xfId="0" applyNumberFormat="1" applyFont="1" applyBorder="1" applyAlignment="1">
      <alignment horizontal="center" vertical="center"/>
    </xf>
  </cellXfs>
  <cellStyles count="47">
    <cellStyle name="20 % - Accent1" xfId="24" builtinId="30" customBuiltin="1"/>
    <cellStyle name="20 % - Accent2" xfId="28" builtinId="34" customBuiltin="1"/>
    <cellStyle name="20 % - Accent3" xfId="32" builtinId="38" customBuiltin="1"/>
    <cellStyle name="20 % - Accent4" xfId="36" builtinId="42" customBuiltin="1"/>
    <cellStyle name="20 % - Accent5" xfId="40" builtinId="46" customBuiltin="1"/>
    <cellStyle name="20 % - Accent6" xfId="44" builtinId="50" customBuiltin="1"/>
    <cellStyle name="40 % - Accent1" xfId="25" builtinId="31" customBuiltin="1"/>
    <cellStyle name="40 % - Accent2" xfId="29" builtinId="35" customBuiltin="1"/>
    <cellStyle name="40 % - Accent3" xfId="33" builtinId="39" customBuiltin="1"/>
    <cellStyle name="40 % - Accent4" xfId="37" builtinId="43" customBuiltin="1"/>
    <cellStyle name="40 % - Accent5" xfId="41" builtinId="47" customBuiltin="1"/>
    <cellStyle name="40 % - Accent6" xfId="45" builtinId="51" customBuiltin="1"/>
    <cellStyle name="60 % - Accent1" xfId="26" builtinId="32" customBuiltin="1"/>
    <cellStyle name="60 % - Accent2" xfId="30" builtinId="36" customBuiltin="1"/>
    <cellStyle name="60 % - Accent3" xfId="34" builtinId="40" customBuiltin="1"/>
    <cellStyle name="60 % - Accent4" xfId="38" builtinId="44" customBuiltin="1"/>
    <cellStyle name="60 % - Accent5" xfId="42" builtinId="48" customBuiltin="1"/>
    <cellStyle name="60 % - Accent6" xfId="46" builtinId="52" customBuiltin="1"/>
    <cellStyle name="Accent1" xfId="23" builtinId="29" customBuiltin="1"/>
    <cellStyle name="Accent2" xfId="27" builtinId="33" customBuiltin="1"/>
    <cellStyle name="Accent3" xfId="31" builtinId="37" customBuiltin="1"/>
    <cellStyle name="Accent4" xfId="35" builtinId="41" customBuiltin="1"/>
    <cellStyle name="Accent5" xfId="39" builtinId="45" customBuiltin="1"/>
    <cellStyle name="Accent6" xfId="43" builtinId="49" customBuiltin="1"/>
    <cellStyle name="Avertissement" xfId="19" builtinId="11" customBuiltin="1"/>
    <cellStyle name="Calcul" xfId="16" builtinId="22" customBuiltin="1"/>
    <cellStyle name="Cellule liée" xfId="17" builtinId="24" customBuiltin="1"/>
    <cellStyle name="Entrée" xfId="14" builtinId="20" customBuiltin="1"/>
    <cellStyle name="Insatisfaisant" xfId="12" builtinId="27" customBuiltin="1"/>
    <cellStyle name="Milliers" xfId="1" builtinId="3" customBuiltin="1"/>
    <cellStyle name="Milliers [0]" xfId="2" builtinId="6" customBuiltin="1"/>
    <cellStyle name="Monétaire" xfId="3" builtinId="4" customBuiltin="1"/>
    <cellStyle name="Monétaire [0]" xfId="4" builtinId="7" customBuiltin="1"/>
    <cellStyle name="Neutre" xfId="13" builtinId="28" customBuiltin="1"/>
    <cellStyle name="Normal" xfId="0" builtinId="0" customBuiltin="1"/>
    <cellStyle name="Note" xfId="20" builtinId="10" customBuiltin="1"/>
    <cellStyle name="Pourcentage" xfId="5" builtinId="5" customBuiltin="1"/>
    <cellStyle name="Satisfaisant" xfId="11" builtinId="26" customBuiltin="1"/>
    <cellStyle name="Sortie" xfId="15" builtinId="21" customBuiltin="1"/>
    <cellStyle name="Texte explicatif" xfId="21" builtinId="53" customBuiltin="1"/>
    <cellStyle name="Titre" xfId="6" builtinId="15" customBuiltin="1"/>
    <cellStyle name="Titre 1" xfId="7" builtinId="16" customBuiltin="1"/>
    <cellStyle name="Titre 2" xfId="8" builtinId="17" customBuiltin="1"/>
    <cellStyle name="Titre 3" xfId="9" builtinId="18" customBuiltin="1"/>
    <cellStyle name="Titre 4" xfId="10" builtinId="19" customBuiltin="1"/>
    <cellStyle name="Total" xfId="22" builtinId="25" customBuiltin="1"/>
    <cellStyle name="Vérification" xfId="18" builtinId="23" customBuiltin="1"/>
  </cellStyles>
  <dxfs count="17">
    <dxf>
      <font>
        <b val="0"/>
        <i val="0"/>
        <strike val="0"/>
        <condense val="0"/>
        <extend val="0"/>
        <outline val="0"/>
        <shadow val="0"/>
        <u val="none"/>
        <vertAlign val="baseline"/>
        <sz val="10"/>
        <color theme="1"/>
        <name val="Franklin Gothic Book"/>
        <scheme val="minor"/>
      </font>
      <numFmt numFmtId="34" formatCode="_-* #,##0.00\ &quot;€&quot;_-;\-* #,##0.00\ &quot;€&quot;_-;_-* &quot;-&quot;??\ &quot;€&quot;_-;_-@_-"/>
      <alignment horizontal="center" vertical="center" textRotation="0" wrapText="1" indent="0" justifyLastLine="0" shrinkToFit="0" readingOrder="0"/>
    </dxf>
    <dxf>
      <font>
        <b val="0"/>
        <i val="0"/>
        <strike val="0"/>
        <condense val="0"/>
        <extend val="0"/>
        <outline val="0"/>
        <shadow val="0"/>
        <u val="none"/>
        <vertAlign val="baseline"/>
        <sz val="10"/>
        <color theme="1"/>
        <name val="Franklin Gothic Book"/>
        <scheme val="minor"/>
      </font>
      <numFmt numFmtId="34" formatCode="_-* #,##0.00\ &quot;€&quot;_-;\-* #,##0.00\ &quot;€&quot;_-;_-* &quot;-&quot;??\ &quot;€&quot;_-;_-@_-"/>
      <alignment horizontal="center" vertical="center" textRotation="0" wrapText="1" indent="0" justifyLastLine="0" shrinkToFit="0" readingOrder="0"/>
    </dxf>
    <dxf>
      <font>
        <b val="0"/>
        <i val="0"/>
        <strike val="0"/>
        <condense val="0"/>
        <extend val="0"/>
        <outline val="0"/>
        <shadow val="0"/>
        <u val="none"/>
        <vertAlign val="baseline"/>
        <sz val="10"/>
        <color theme="1"/>
        <name val="Franklin Gothic Book"/>
        <scheme val="minor"/>
      </font>
      <numFmt numFmtId="34" formatCode="_-* #,##0.00\ &quot;€&quot;_-;\-* #,##0.00\ &quot;€&quot;_-;_-* &quot;-&quot;??\ &quot;€&quot;_-;_-@_-"/>
      <alignment horizontal="left" vertical="center" textRotation="0" wrapText="1" indent="1" justifyLastLine="0" shrinkToFit="0" readingOrder="0"/>
    </dxf>
    <dxf>
      <font>
        <b val="0"/>
        <i val="0"/>
        <strike val="0"/>
        <condense val="0"/>
        <extend val="0"/>
        <outline val="0"/>
        <shadow val="0"/>
        <u val="none"/>
        <vertAlign val="baseline"/>
        <sz val="10"/>
        <color theme="1"/>
        <name val="Franklin Gothic Book"/>
        <scheme val="minor"/>
      </font>
      <alignment horizontal="left" vertical="center" textRotation="0" wrapText="1" indent="1" justifyLastLine="0" shrinkToFit="0" readingOrder="0"/>
    </dxf>
    <dxf>
      <font>
        <b val="0"/>
        <i val="0"/>
        <strike val="0"/>
        <condense val="0"/>
        <extend val="0"/>
        <outline val="0"/>
        <shadow val="0"/>
        <u val="none"/>
        <vertAlign val="baseline"/>
        <sz val="10"/>
        <color theme="1"/>
        <name val="Franklin Gothic Book"/>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Franklin Gothic Book"/>
        <scheme val="minor"/>
      </font>
      <alignment horizontal="left" vertical="center" textRotation="0" wrapText="1" indent="1" justifyLastLine="0" shrinkToFit="0" readingOrder="0"/>
    </dxf>
    <dxf>
      <font>
        <b val="0"/>
        <i val="0"/>
        <strike val="0"/>
        <condense val="0"/>
        <extend val="0"/>
        <outline val="0"/>
        <shadow val="0"/>
        <u val="none"/>
        <vertAlign val="baseline"/>
        <sz val="11"/>
        <color theme="1"/>
        <name val="Franklin Gothic Book"/>
        <scheme val="minor"/>
      </font>
      <alignment horizontal="left" vertical="center" textRotation="0" wrapText="1" indent="1" justifyLastLine="0" shrinkToFit="0" readingOrder="0"/>
    </dxf>
    <dxf>
      <font>
        <b val="0"/>
        <i val="0"/>
        <strike val="0"/>
        <condense val="0"/>
        <extend val="0"/>
        <outline val="0"/>
        <shadow val="0"/>
        <u val="none"/>
        <vertAlign val="baseline"/>
        <sz val="10"/>
        <color theme="1"/>
        <name val="Franklin Gothic Book"/>
        <scheme val="minor"/>
      </font>
      <numFmt numFmtId="34" formatCode="_-* #,##0.00\ &quot;€&quot;_-;\-* #,##0.00\ &quot;€&quot;_-;_-* &quot;-&quot;??\ &quot;€&quot;_-;_-@_-"/>
      <alignment horizontal="center" vertical="center" textRotation="0" wrapText="1" indent="0" justifyLastLine="0" shrinkToFit="0" readingOrder="0"/>
    </dxf>
    <dxf>
      <font>
        <b val="0"/>
        <i val="0"/>
        <strike val="0"/>
        <condense val="0"/>
        <extend val="0"/>
        <outline val="0"/>
        <shadow val="0"/>
        <u val="none"/>
        <vertAlign val="baseline"/>
        <sz val="10"/>
        <color theme="1"/>
        <name val="Franklin Gothic Book"/>
        <scheme val="minor"/>
      </font>
      <numFmt numFmtId="34" formatCode="_-* #,##0.00\ &quot;€&quot;_-;\-* #,##0.00\ &quot;€&quot;_-;_-* &quot;-&quot;??\ &quot;€&quot;_-;_-@_-"/>
      <alignment horizontal="center" vertical="center" textRotation="0" wrapText="1" indent="0" justifyLastLine="0" shrinkToFit="0" readingOrder="0"/>
    </dxf>
    <dxf>
      <font>
        <b val="0"/>
        <i val="0"/>
        <strike val="0"/>
        <condense val="0"/>
        <extend val="0"/>
        <outline val="0"/>
        <shadow val="0"/>
        <u val="none"/>
        <vertAlign val="baseline"/>
        <sz val="10"/>
        <color theme="1"/>
        <name val="Franklin Gothic Book"/>
        <scheme val="minor"/>
      </font>
      <numFmt numFmtId="34" formatCode="_-* #,##0.00\ &quot;€&quot;_-;\-* #,##0.00\ &quot;€&quot;_-;_-* &quot;-&quot;??\ &quot;€&quot;_-;_-@_-"/>
      <alignment horizontal="left" vertical="center" textRotation="0" wrapText="1" indent="1" justifyLastLine="0" shrinkToFit="0" readingOrder="0"/>
    </dxf>
    <dxf>
      <font>
        <b val="0"/>
        <i val="0"/>
        <strike val="0"/>
        <condense val="0"/>
        <extend val="0"/>
        <outline val="0"/>
        <shadow val="0"/>
        <u val="none"/>
        <vertAlign val="baseline"/>
        <sz val="10"/>
        <color theme="1"/>
        <name val="Franklin Gothic Book"/>
        <scheme val="minor"/>
      </font>
      <alignment horizontal="left" vertical="center" textRotation="0" wrapText="1" indent="1" justifyLastLine="0" shrinkToFit="0" readingOrder="0"/>
    </dxf>
    <dxf>
      <font>
        <b val="0"/>
        <i val="0"/>
        <strike val="0"/>
        <condense val="0"/>
        <extend val="0"/>
        <outline val="0"/>
        <shadow val="0"/>
        <u val="none"/>
        <vertAlign val="baseline"/>
        <sz val="10"/>
        <color theme="1"/>
        <name val="Franklin Gothic Book"/>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Franklin Gothic Book"/>
        <scheme val="minor"/>
      </font>
      <alignment horizontal="left" vertical="center" textRotation="0" wrapText="1" indent="1" justifyLastLine="0" shrinkToFit="0" readingOrder="0"/>
    </dxf>
    <dxf>
      <font>
        <b val="0"/>
        <i val="0"/>
        <strike val="0"/>
        <condense val="0"/>
        <extend val="0"/>
        <outline val="0"/>
        <shadow val="0"/>
        <u val="none"/>
        <vertAlign val="baseline"/>
        <sz val="11"/>
        <color theme="1"/>
        <name val="Franklin Gothic Book"/>
        <scheme val="minor"/>
      </font>
      <alignment horizontal="left" vertical="center" textRotation="0" wrapText="1" indent="1" justifyLastLine="0" shrinkToFit="0" readingOrder="0"/>
    </dxf>
    <dxf>
      <fill>
        <patternFill>
          <bgColor theme="0" tint="-4.9989318521683403E-2"/>
        </patternFill>
      </fill>
    </dxf>
    <dxf>
      <font>
        <b/>
        <i val="0"/>
        <strike val="0"/>
        <color theme="0"/>
      </font>
      <fill>
        <patternFill>
          <bgColor theme="3"/>
        </patternFill>
      </fill>
      <border>
        <left style="thin">
          <color theme="3"/>
        </left>
        <right style="thin">
          <color theme="3"/>
        </right>
        <top style="thin">
          <color theme="3"/>
        </top>
        <bottom style="thin">
          <color theme="3"/>
        </bottom>
        <vertical style="thin">
          <color theme="5" tint="0.59996337778862885"/>
        </vertical>
        <horizontal style="thin">
          <color theme="3"/>
        </horizontal>
      </border>
    </dxf>
    <dxf>
      <border>
        <left style="thin">
          <color theme="3"/>
        </left>
        <right style="thin">
          <color theme="3"/>
        </right>
        <top style="thick">
          <color theme="3"/>
        </top>
        <bottom style="thick">
          <color theme="3"/>
        </bottom>
        <vertical style="thin">
          <color theme="6" tint="0.59996337778862885"/>
        </vertical>
        <horizontal style="thin">
          <color theme="6" tint="0.59996337778862885"/>
        </horizontal>
      </border>
    </dxf>
  </dxfs>
  <tableStyles count="1" defaultTableStyle="TableStyleMedium2" defaultPivotStyle="PivotStyleLight16">
    <tableStyle name="Tableau d’entreprise" pivot="0" count="3" xr9:uid="{00000000-0011-0000-FFFF-FFFF00000000}">
      <tableStyleElement type="wholeTable" dxfId="16"/>
      <tableStyleElement type="headerRow" dxfId="15"/>
      <tableStyleElement type="secondRowStripe"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146049</xdr:colOff>
      <xdr:row>0</xdr:row>
      <xdr:rowOff>152400</xdr:rowOff>
    </xdr:from>
    <xdr:to>
      <xdr:col>6</xdr:col>
      <xdr:colOff>25400</xdr:colOff>
      <xdr:row>1</xdr:row>
      <xdr:rowOff>2688</xdr:rowOff>
    </xdr:to>
    <xdr:pic>
      <xdr:nvPicPr>
        <xdr:cNvPr id="3" name="Image 2" descr="Bannière de résumé" title="Banner 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6049" y="152400"/>
          <a:ext cx="6940551" cy="1298088"/>
        </a:xfrm>
        <a:prstGeom prst="rect">
          <a:avLst/>
        </a:prstGeom>
      </xdr:spPr>
    </xdr:pic>
    <xdr:clientData/>
  </xdr:twoCellAnchor>
  <xdr:twoCellAnchor>
    <xdr:from>
      <xdr:col>4</xdr:col>
      <xdr:colOff>366507</xdr:colOff>
      <xdr:row>0</xdr:row>
      <xdr:rowOff>266700</xdr:rowOff>
    </xdr:from>
    <xdr:to>
      <xdr:col>5</xdr:col>
      <xdr:colOff>1095375</xdr:colOff>
      <xdr:row>0</xdr:row>
      <xdr:rowOff>1143000</xdr:rowOff>
    </xdr:to>
    <xdr:sp macro="" textlink="">
      <xdr:nvSpPr>
        <xdr:cNvPr id="2" name="Zone de texte 1" descr="Devis" title="Title">
          <a:extLst>
            <a:ext uri="{FF2B5EF4-FFF2-40B4-BE49-F238E27FC236}">
              <a16:creationId xmlns:a16="http://schemas.microsoft.com/office/drawing/2014/main" id="{00000000-0008-0000-0000-000002000000}"/>
            </a:ext>
          </a:extLst>
        </xdr:cNvPr>
        <xdr:cNvSpPr txBox="1"/>
      </xdr:nvSpPr>
      <xdr:spPr>
        <a:xfrm>
          <a:off x="5395707" y="266700"/>
          <a:ext cx="1938543" cy="876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0"/>
          <a:r>
            <a:rPr lang="fr" sz="2800">
              <a:solidFill>
                <a:schemeClr val="accent4"/>
              </a:solidFill>
              <a:latin typeface="Franklin Gothic Book" panose="020B0503020102020204" pitchFamily="34" charset="0"/>
            </a:rPr>
            <a:t>Devis</a:t>
          </a:r>
        </a:p>
      </xdr:txBody>
    </xdr:sp>
    <xdr:clientData/>
  </xdr:twoCellAnchor>
  <xdr:twoCellAnchor>
    <xdr:from>
      <xdr:col>1</xdr:col>
      <xdr:colOff>0</xdr:colOff>
      <xdr:row>0</xdr:row>
      <xdr:rowOff>695827</xdr:rowOff>
    </xdr:from>
    <xdr:to>
      <xdr:col>2</xdr:col>
      <xdr:colOff>1504950</xdr:colOff>
      <xdr:row>1</xdr:row>
      <xdr:rowOff>0</xdr:rowOff>
    </xdr:to>
    <xdr:sp macro="" textlink="">
      <xdr:nvSpPr>
        <xdr:cNvPr id="8" name="Zone de texte 2" descr="Nom et slogan de la société" title="Title">
          <a:extLst>
            <a:ext uri="{FF2B5EF4-FFF2-40B4-BE49-F238E27FC236}">
              <a16:creationId xmlns:a16="http://schemas.microsoft.com/office/drawing/2014/main" id="{00000000-0008-0000-0000-000008000000}"/>
            </a:ext>
          </a:extLst>
        </xdr:cNvPr>
        <xdr:cNvSpPr txBox="1"/>
      </xdr:nvSpPr>
      <xdr:spPr>
        <a:xfrm>
          <a:off x="152400" y="695827"/>
          <a:ext cx="2714625" cy="751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rtl="0"/>
          <a:r>
            <a:rPr lang="fr" sz="1800" baseline="0">
              <a:solidFill>
                <a:schemeClr val="bg1"/>
              </a:solidFill>
              <a:latin typeface="+mj-lt"/>
            </a:rPr>
            <a:t>Margoulin Corp</a:t>
          </a:r>
        </a:p>
        <a:p>
          <a:pPr algn="l" rtl="0"/>
          <a:r>
            <a:rPr lang="fr-FR" sz="1000">
              <a:solidFill>
                <a:schemeClr val="bg1"/>
              </a:solidFill>
            </a:rPr>
            <a:t>Penser que l'utilisateur est idiot, dangeureux et à moitié aveugle</a:t>
          </a:r>
          <a:endParaRPr lang="en-US" sz="1000">
            <a:solidFill>
              <a:schemeClr val="bg1"/>
            </a:solidFill>
            <a:latin typeface="+mn-lt"/>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146049</xdr:colOff>
      <xdr:row>0</xdr:row>
      <xdr:rowOff>152400</xdr:rowOff>
    </xdr:from>
    <xdr:to>
      <xdr:col>6</xdr:col>
      <xdr:colOff>25400</xdr:colOff>
      <xdr:row>1</xdr:row>
      <xdr:rowOff>2688</xdr:rowOff>
    </xdr:to>
    <xdr:pic>
      <xdr:nvPicPr>
        <xdr:cNvPr id="2" name="Image 2" descr="Bannière de résumé" title="Banner 1">
          <a:extLst>
            <a:ext uri="{FF2B5EF4-FFF2-40B4-BE49-F238E27FC236}">
              <a16:creationId xmlns:a16="http://schemas.microsoft.com/office/drawing/2014/main" id="{BFA0F720-056F-4557-8C81-443C0471CCB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6049" y="152400"/>
          <a:ext cx="6940551" cy="1298088"/>
        </a:xfrm>
        <a:prstGeom prst="rect">
          <a:avLst/>
        </a:prstGeom>
      </xdr:spPr>
    </xdr:pic>
    <xdr:clientData/>
  </xdr:twoCellAnchor>
  <xdr:twoCellAnchor>
    <xdr:from>
      <xdr:col>4</xdr:col>
      <xdr:colOff>366507</xdr:colOff>
      <xdr:row>0</xdr:row>
      <xdr:rowOff>266700</xdr:rowOff>
    </xdr:from>
    <xdr:to>
      <xdr:col>5</xdr:col>
      <xdr:colOff>1095375</xdr:colOff>
      <xdr:row>0</xdr:row>
      <xdr:rowOff>1143000</xdr:rowOff>
    </xdr:to>
    <xdr:sp macro="" textlink="">
      <xdr:nvSpPr>
        <xdr:cNvPr id="3" name="Zone de texte 1" descr="Devis" title="Title">
          <a:extLst>
            <a:ext uri="{FF2B5EF4-FFF2-40B4-BE49-F238E27FC236}">
              <a16:creationId xmlns:a16="http://schemas.microsoft.com/office/drawing/2014/main" id="{2BC3D67F-079F-4DAD-AEC2-DFBA5C38BF33}"/>
            </a:ext>
          </a:extLst>
        </xdr:cNvPr>
        <xdr:cNvSpPr txBox="1"/>
      </xdr:nvSpPr>
      <xdr:spPr>
        <a:xfrm>
          <a:off x="5899150" y="266700"/>
          <a:ext cx="1095375" cy="876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0"/>
          <a:r>
            <a:rPr lang="fr" sz="2800">
              <a:solidFill>
                <a:schemeClr val="accent4"/>
              </a:solidFill>
              <a:latin typeface="Franklin Gothic Book" panose="020B0503020102020204" pitchFamily="34" charset="0"/>
            </a:rPr>
            <a:t>Devis</a:t>
          </a:r>
        </a:p>
      </xdr:txBody>
    </xdr:sp>
    <xdr:clientData/>
  </xdr:twoCellAnchor>
  <xdr:twoCellAnchor>
    <xdr:from>
      <xdr:col>1</xdr:col>
      <xdr:colOff>0</xdr:colOff>
      <xdr:row>0</xdr:row>
      <xdr:rowOff>695827</xdr:rowOff>
    </xdr:from>
    <xdr:to>
      <xdr:col>2</xdr:col>
      <xdr:colOff>1504950</xdr:colOff>
      <xdr:row>1</xdr:row>
      <xdr:rowOff>0</xdr:rowOff>
    </xdr:to>
    <xdr:sp macro="" textlink="">
      <xdr:nvSpPr>
        <xdr:cNvPr id="4" name="Zone de texte 2" descr="Nom et slogan de la société" title="Title">
          <a:extLst>
            <a:ext uri="{FF2B5EF4-FFF2-40B4-BE49-F238E27FC236}">
              <a16:creationId xmlns:a16="http://schemas.microsoft.com/office/drawing/2014/main" id="{C14DC06C-B478-4D3F-882B-F78928A26AEE}"/>
            </a:ext>
          </a:extLst>
        </xdr:cNvPr>
        <xdr:cNvSpPr txBox="1"/>
      </xdr:nvSpPr>
      <xdr:spPr>
        <a:xfrm>
          <a:off x="146050" y="695827"/>
          <a:ext cx="2667000" cy="751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rtl="0"/>
          <a:r>
            <a:rPr lang="fr" sz="1800" baseline="0">
              <a:solidFill>
                <a:schemeClr val="bg1"/>
              </a:solidFill>
              <a:latin typeface="+mj-lt"/>
            </a:rPr>
            <a:t>Margoulin Corp</a:t>
          </a:r>
        </a:p>
        <a:p>
          <a:pPr algn="l" rtl="0"/>
          <a:r>
            <a:rPr lang="fr-FR" sz="1000">
              <a:solidFill>
                <a:schemeClr val="bg1"/>
              </a:solidFill>
            </a:rPr>
            <a:t>Penser que l'utilisateur est idiot, dangeureux et à moitié aveugle</a:t>
          </a:r>
          <a:endParaRPr lang="en-US" sz="1000">
            <a:solidFill>
              <a:schemeClr val="bg1"/>
            </a:solidFill>
            <a:latin typeface="+mn-lt"/>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au_Articles" displayName="Tableau_Articles" ref="B12:F19" totalsRowShown="0" headerRowDxfId="13" dataDxfId="12">
  <tableColumns count="5">
    <tableColumn id="1" xr3:uid="{00000000-0010-0000-0100-000001000000}" name="Nbre Jours" dataDxfId="11" dataCellStyle="Milliers"/>
    <tableColumn id="2" xr3:uid="{00000000-0010-0000-0100-000002000000}" name="Description" dataDxfId="10"/>
    <tableColumn id="3" xr3:uid="{00000000-0010-0000-0100-000003000000}" name="Prix unitaire HT" dataDxfId="9"/>
    <tableColumn id="5" xr3:uid="{00000000-0010-0000-0100-000005000000}" name="Montant" dataDxfId="8">
      <calculatedColumnFormula>IFERROR(IF(OR(Tableau_Articles[[#This Row],[Nbre Jours]]="",Tableau_Articles[[#This Row],[Prix unitaire HT]]=""),"",Tableau_Articles[[#This Row],[Nbre Jours]]*Tableau_Articles[[#This Row],[Prix unitaire HT]]),"")</calculatedColumnFormula>
    </tableColumn>
    <tableColumn id="4" xr3:uid="{A3F75D96-8C09-414E-B885-C25430B5940B}" name="Montants HT" dataDxfId="7">
      <calculatedColumnFormula>IFERROR(IF(OR(Tableau_Articles[[#This Row],[Nbre Jours]]="",Tableau_Articles[[#This Row],[Prix unitaire HT]]=""),"",Tableau_Articles[[#This Row],[Nbre Jours]]*Tableau_Articles[[#This Row],[Prix unitaire HT]]),"")</calculatedColumnFormula>
    </tableColumn>
  </tableColumns>
  <tableStyleInfo name="Tableau d’entrepris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A49C3D-183F-4005-8A0E-CCC32383EFFA}" name="Tableau_Articles2" displayName="Tableau_Articles2" ref="B12:F19" totalsRowShown="0" headerRowDxfId="6" dataDxfId="5">
  <tableColumns count="5">
    <tableColumn id="1" xr3:uid="{01C20FFE-7467-4146-8A3B-A0B99D86B205}" name="Nbre Jours" dataDxfId="4" dataCellStyle="Milliers"/>
    <tableColumn id="2" xr3:uid="{4CEF51CC-AF5E-421C-84AC-48333295BA82}" name="Description" dataDxfId="3"/>
    <tableColumn id="3" xr3:uid="{C2643335-2BD8-4F95-9553-85C68222BB15}" name="Prix unitaire HT" dataDxfId="2"/>
    <tableColumn id="5" xr3:uid="{DEA6635E-F28F-4959-BA8D-ED517E1AB952}" name="Montant" dataDxfId="1">
      <calculatedColumnFormula>IFERROR(IF(OR(Tableau_Articles2[[#This Row],[Nbre Jours]]="",Tableau_Articles2[[#This Row],[Prix unitaire HT]]=""),"",Tableau_Articles2[[#This Row],[Nbre Jours]]*Tableau_Articles2[[#This Row],[Prix unitaire HT]]),"")</calculatedColumnFormula>
    </tableColumn>
    <tableColumn id="4" xr3:uid="{D179ADD4-ECD1-49F1-B94F-348D8562185A}" name="Montants HT" dataDxfId="0">
      <calculatedColumnFormula>IFERROR(IF(OR(Tableau_Articles2[[#This Row],[Nbre Jours]]="",Tableau_Articles2[[#This Row],[Prix unitaire HT]]=""),"",Tableau_Articles2[[#This Row],[Nbre Jours]]*Tableau_Articles2[[#This Row],[Prix unitaire HT]]),"")</calculatedColumnFormula>
    </tableColumn>
  </tableColumns>
  <tableStyleInfo name="Tableau d’entreprise" showFirstColumn="0" showLastColumn="0" showRowStripes="1" showColumnStripes="0"/>
</table>
</file>

<file path=xl/theme/theme1.xml><?xml version="1.0" encoding="utf-8"?>
<a:theme xmlns:a="http://schemas.openxmlformats.org/drawingml/2006/main" name="Business Templates Theme">
  <a:themeElements>
    <a:clrScheme name="BUS_Activity Based Cost Tracker">
      <a:dk1>
        <a:sysClr val="windowText" lastClr="000000"/>
      </a:dk1>
      <a:lt1>
        <a:sysClr val="window" lastClr="FFFFFF"/>
      </a:lt1>
      <a:dk2>
        <a:srgbClr val="1F497D"/>
      </a:dk2>
      <a:lt2>
        <a:srgbClr val="EEECE1"/>
      </a:lt2>
      <a:accent1>
        <a:srgbClr val="F7F5E6"/>
      </a:accent1>
      <a:accent2>
        <a:srgbClr val="333A56"/>
      </a:accent2>
      <a:accent3>
        <a:srgbClr val="52658F"/>
      </a:accent3>
      <a:accent4>
        <a:srgbClr val="E8E8E8"/>
      </a:accent4>
      <a:accent5>
        <a:srgbClr val="000000"/>
      </a:accent5>
      <a:accent6>
        <a:srgbClr val="8A8A8A"/>
      </a:accent6>
      <a:hlink>
        <a:srgbClr val="0096D2"/>
      </a:hlink>
      <a:folHlink>
        <a:srgbClr val="00578B"/>
      </a:folHlink>
    </a:clrScheme>
    <a:fontScheme name="Business Templates Font Set">
      <a:majorFont>
        <a:latin typeface="Franklin Gothic Book"/>
        <a:ea typeface=""/>
        <a:cs typeface=""/>
      </a:majorFont>
      <a:minorFont>
        <a:latin typeface="Franklin Gothic Book"/>
        <a:ea typeface=""/>
        <a:cs typeface=""/>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Dark" id="{D39323B7-B2D6-4C10-818B-A5CD4ACE85BD}" vid="{15FD9199-0511-4D87-8BFB-2FF3F0C5B55D}"/>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F27"/>
  <sheetViews>
    <sheetView showGridLines="0" tabSelected="1" zoomScaleNormal="100" workbookViewId="0">
      <selection activeCell="F27" sqref="A1:F27"/>
    </sheetView>
  </sheetViews>
  <sheetFormatPr baseColWidth="10" defaultColWidth="8.765625" defaultRowHeight="26.15" customHeight="1" x14ac:dyDescent="0.35"/>
  <cols>
    <col min="1" max="1" width="1.765625" style="1" customWidth="1"/>
    <col min="2" max="2" width="14.07421875" style="1" customWidth="1"/>
    <col min="3" max="3" width="31.07421875" style="1" customWidth="1"/>
    <col min="4" max="4" width="24.53515625" style="1" customWidth="1"/>
    <col min="5" max="5" width="24.3046875" style="1" hidden="1" customWidth="1"/>
    <col min="6" max="6" width="14.07421875" style="1" customWidth="1"/>
    <col min="7" max="7" width="1.765625" style="1" customWidth="1"/>
    <col min="8" max="16384" width="8.765625" style="1"/>
  </cols>
  <sheetData>
    <row r="1" spans="2:6" ht="114" customHeight="1" x14ac:dyDescent="0.35"/>
    <row r="2" spans="2:6" ht="30" customHeight="1" x14ac:dyDescent="0.4">
      <c r="B2" s="13" t="s">
        <v>0</v>
      </c>
      <c r="D2" s="14" t="s">
        <v>4</v>
      </c>
      <c r="F2" s="7">
        <v>43748</v>
      </c>
    </row>
    <row r="3" spans="2:6" s="3" customFormat="1" ht="16" customHeight="1" x14ac:dyDescent="0.4">
      <c r="B3" s="17" t="s">
        <v>29</v>
      </c>
      <c r="D3" s="14" t="s">
        <v>13</v>
      </c>
      <c r="F3" s="6">
        <v>1234</v>
      </c>
    </row>
    <row r="4" spans="2:6" s="3" customFormat="1" ht="16" customHeight="1" x14ac:dyDescent="0.4">
      <c r="B4" s="17" t="s">
        <v>36</v>
      </c>
      <c r="D4" s="14" t="s">
        <v>5</v>
      </c>
      <c r="F4" s="6" t="s">
        <v>11</v>
      </c>
    </row>
    <row r="5" spans="2:6" ht="30" customHeight="1" x14ac:dyDescent="0.4">
      <c r="B5" s="13" t="s">
        <v>15</v>
      </c>
      <c r="E5" s="15"/>
    </row>
    <row r="6" spans="2:6" ht="16" customHeight="1" x14ac:dyDescent="0.4">
      <c r="B6" s="25" t="s">
        <v>16</v>
      </c>
      <c r="D6" s="14" t="s">
        <v>14</v>
      </c>
      <c r="F6" s="7">
        <f>F2+30</f>
        <v>43778</v>
      </c>
    </row>
    <row r="7" spans="2:6" ht="16" customHeight="1" x14ac:dyDescent="0.4">
      <c r="B7" s="25" t="s">
        <v>16</v>
      </c>
      <c r="D7" s="14" t="s">
        <v>6</v>
      </c>
      <c r="F7" s="25" t="s">
        <v>19</v>
      </c>
    </row>
    <row r="8" spans="2:6" ht="16" customHeight="1" x14ac:dyDescent="0.35">
      <c r="B8" s="25" t="s">
        <v>17</v>
      </c>
      <c r="E8" s="15"/>
    </row>
    <row r="9" spans="2:6" ht="16" customHeight="1" x14ac:dyDescent="0.35">
      <c r="B9" s="27" t="s">
        <v>18</v>
      </c>
    </row>
    <row r="10" spans="2:6" ht="30" customHeight="1" x14ac:dyDescent="0.4">
      <c r="B10" s="26" t="s">
        <v>1</v>
      </c>
    </row>
    <row r="11" spans="2:6" s="2" customFormat="1" ht="30" customHeight="1" x14ac:dyDescent="0.4">
      <c r="B11" s="33" t="s">
        <v>2</v>
      </c>
      <c r="C11" s="33"/>
      <c r="D11" s="33"/>
      <c r="E11" s="33"/>
      <c r="F11" s="33"/>
    </row>
    <row r="12" spans="2:6" s="5" customFormat="1" ht="31.5" customHeight="1" x14ac:dyDescent="0.4">
      <c r="B12" s="8" t="s">
        <v>32</v>
      </c>
      <c r="C12" s="24" t="s">
        <v>3</v>
      </c>
      <c r="D12" s="24" t="s">
        <v>33</v>
      </c>
      <c r="E12" s="8" t="s">
        <v>12</v>
      </c>
      <c r="F12" s="8" t="s">
        <v>34</v>
      </c>
    </row>
    <row r="13" spans="2:6" s="4" customFormat="1" ht="26.15" customHeight="1" x14ac:dyDescent="0.4">
      <c r="B13" s="23">
        <v>5</v>
      </c>
      <c r="C13" s="16" t="s">
        <v>23</v>
      </c>
      <c r="D13" s="18">
        <v>690</v>
      </c>
      <c r="E13" s="19">
        <f>IFERROR(IF(OR(Tableau_Articles[[#This Row],[Nbre Jours]]="",Tableau_Articles[[#This Row],[Prix unitaire HT]]=""),"",Tableau_Articles[[#This Row],[Nbre Jours]]*Tableau_Articles[[#This Row],[Prix unitaire HT]]),"")</f>
        <v>3450</v>
      </c>
      <c r="F13" s="19">
        <f>IFERROR(IF(OR(Tableau_Articles[[#This Row],[Nbre Jours]]="",Tableau_Articles[[#This Row],[Prix unitaire HT]]=""),"",Tableau_Articles[[#This Row],[Nbre Jours]]*Tableau_Articles[[#This Row],[Prix unitaire HT]]),"")</f>
        <v>3450</v>
      </c>
    </row>
    <row r="14" spans="2:6" s="4" customFormat="1" ht="26.15" customHeight="1" x14ac:dyDescent="0.4">
      <c r="B14" s="23">
        <v>5</v>
      </c>
      <c r="C14" s="16" t="s">
        <v>24</v>
      </c>
      <c r="D14" s="18">
        <v>690</v>
      </c>
      <c r="E14" s="19">
        <f>IFERROR(IF(OR(Tableau_Articles[[#This Row],[Nbre Jours]]="",Tableau_Articles[[#This Row],[Prix unitaire HT]]=""),"",Tableau_Articles[[#This Row],[Nbre Jours]]*Tableau_Articles[[#This Row],[Prix unitaire HT]]),"")</f>
        <v>3450</v>
      </c>
      <c r="F14" s="19">
        <f>IFERROR(IF(OR(Tableau_Articles[[#This Row],[Nbre Jours]]="",Tableau_Articles[[#This Row],[Prix unitaire HT]]=""),"",Tableau_Articles[[#This Row],[Nbre Jours]]*Tableau_Articles[[#This Row],[Prix unitaire HT]]),"")</f>
        <v>3450</v>
      </c>
    </row>
    <row r="15" spans="2:6" s="4" customFormat="1" ht="26.15" customHeight="1" x14ac:dyDescent="0.4">
      <c r="B15" s="23">
        <f>21*4-B13-B14-B16-B17-B18</f>
        <v>68</v>
      </c>
      <c r="C15" s="16" t="s">
        <v>25</v>
      </c>
      <c r="D15" s="18">
        <v>590</v>
      </c>
      <c r="E15" s="19">
        <f>IFERROR(IF(OR(Tableau_Articles[[#This Row],[Nbre Jours]]="",Tableau_Articles[[#This Row],[Prix unitaire HT]]=""),"",Tableau_Articles[[#This Row],[Nbre Jours]]*Tableau_Articles[[#This Row],[Prix unitaire HT]]),"")</f>
        <v>40120</v>
      </c>
      <c r="F15" s="19">
        <f>IFERROR(IF(OR(Tableau_Articles[[#This Row],[Nbre Jours]]="",Tableau_Articles[[#This Row],[Prix unitaire HT]]=""),"",Tableau_Articles[[#This Row],[Nbre Jours]]*Tableau_Articles[[#This Row],[Prix unitaire HT]]),"")</f>
        <v>40120</v>
      </c>
    </row>
    <row r="16" spans="2:6" s="4" customFormat="1" ht="26.15" customHeight="1" x14ac:dyDescent="0.4">
      <c r="B16" s="23">
        <v>3</v>
      </c>
      <c r="C16" s="16" t="s">
        <v>26</v>
      </c>
      <c r="D16" s="18">
        <v>490</v>
      </c>
      <c r="E16" s="19">
        <f>IFERROR(IF(OR(Tableau_Articles[[#This Row],[Nbre Jours]]="",Tableau_Articles[[#This Row],[Prix unitaire HT]]=""),"",Tableau_Articles[[#This Row],[Nbre Jours]]*Tableau_Articles[[#This Row],[Prix unitaire HT]]),"")</f>
        <v>1470</v>
      </c>
      <c r="F16" s="19">
        <f>IFERROR(IF(OR(Tableau_Articles[[#This Row],[Nbre Jours]]="",Tableau_Articles[[#This Row],[Prix unitaire HT]]=""),"",Tableau_Articles[[#This Row],[Nbre Jours]]*Tableau_Articles[[#This Row],[Prix unitaire HT]]),"")</f>
        <v>1470</v>
      </c>
    </row>
    <row r="17" spans="2:6" s="4" customFormat="1" ht="26.15" customHeight="1" x14ac:dyDescent="0.4">
      <c r="B17" s="23">
        <v>1</v>
      </c>
      <c r="C17" s="16" t="s">
        <v>31</v>
      </c>
      <c r="D17" s="18">
        <v>590</v>
      </c>
      <c r="E17" s="19">
        <f>IFERROR(IF(OR(Tableau_Articles[[#This Row],[Nbre Jours]]="",Tableau_Articles[[#This Row],[Prix unitaire HT]]=""),"",Tableau_Articles[[#This Row],[Nbre Jours]]*Tableau_Articles[[#This Row],[Prix unitaire HT]]),"")</f>
        <v>590</v>
      </c>
      <c r="F17" s="19">
        <f>IFERROR(IF(OR(Tableau_Articles[[#This Row],[Nbre Jours]]="",Tableau_Articles[[#This Row],[Prix unitaire HT]]=""),"",Tableau_Articles[[#This Row],[Nbre Jours]]*Tableau_Articles[[#This Row],[Prix unitaire HT]]),"")</f>
        <v>590</v>
      </c>
    </row>
    <row r="18" spans="2:6" ht="26.15" customHeight="1" x14ac:dyDescent="0.35">
      <c r="B18" s="29">
        <v>2</v>
      </c>
      <c r="C18" s="16" t="s">
        <v>30</v>
      </c>
      <c r="D18" s="32">
        <v>490</v>
      </c>
      <c r="E18" s="31">
        <f>IFERROR(IF(OR(Tableau_Articles[[#This Row],[Nbre Jours]]="",Tableau_Articles[[#This Row],[Prix unitaire HT]]=""),"",Tableau_Articles[[#This Row],[Nbre Jours]]*Tableau_Articles[[#This Row],[Prix unitaire HT]]),"")</f>
        <v>980</v>
      </c>
      <c r="F18" s="31">
        <f>IFERROR(IF(OR(Tableau_Articles[[#This Row],[Nbre Jours]]="",Tableau_Articles[[#This Row],[Prix unitaire HT]]=""),"",Tableau_Articles[[#This Row],[Nbre Jours]]*Tableau_Articles[[#This Row],[Prix unitaire HT]]),"")</f>
        <v>980</v>
      </c>
    </row>
    <row r="19" spans="2:6" s="3" customFormat="1" ht="26.15" customHeight="1" x14ac:dyDescent="0.4">
      <c r="B19" s="29">
        <v>1</v>
      </c>
      <c r="C19" s="16" t="s">
        <v>35</v>
      </c>
      <c r="D19" s="30">
        <v>4950</v>
      </c>
      <c r="E19" s="31">
        <f>IFERROR(IF(OR(Tableau_Articles[[#This Row],[Nbre Jours]]="",Tableau_Articles[[#This Row],[Prix unitaire HT]]=""),"",Tableau_Articles[[#This Row],[Nbre Jours]]*Tableau_Articles[[#This Row],[Prix unitaire HT]]),"")</f>
        <v>4950</v>
      </c>
      <c r="F19" s="31">
        <f>IFERROR(IF(OR(Tableau_Articles[[#This Row],[Nbre Jours]]="",Tableau_Articles[[#This Row],[Prix unitaire HT]]=""),"",Tableau_Articles[[#This Row],[Nbre Jours]]*Tableau_Articles[[#This Row],[Prix unitaire HT]]),"")</f>
        <v>4950</v>
      </c>
    </row>
    <row r="20" spans="2:6" s="3" customFormat="1" ht="26.15" customHeight="1" x14ac:dyDescent="0.35">
      <c r="B20" s="12" t="s">
        <v>20</v>
      </c>
    </row>
    <row r="21" spans="2:6" s="3" customFormat="1" ht="26.15" customHeight="1" x14ac:dyDescent="0.4">
      <c r="B21" s="34" t="s">
        <v>21</v>
      </c>
      <c r="C21" s="34"/>
    </row>
    <row r="22" spans="2:6" s="3" customFormat="1" ht="26.15" customHeight="1" x14ac:dyDescent="0.4">
      <c r="B22" s="34"/>
      <c r="C22" s="34"/>
      <c r="D22" s="10" t="s">
        <v>7</v>
      </c>
      <c r="F22" s="20">
        <f>SUM(Tableau_Articles[Montant])</f>
        <v>55010</v>
      </c>
    </row>
    <row r="23" spans="2:6" s="3" customFormat="1" ht="31.5" customHeight="1" x14ac:dyDescent="0.4">
      <c r="B23" s="34"/>
      <c r="C23" s="34"/>
      <c r="D23" s="10" t="s">
        <v>8</v>
      </c>
      <c r="F23" s="9">
        <v>0.2</v>
      </c>
    </row>
    <row r="24" spans="2:6" s="3" customFormat="1" ht="26.15" customHeight="1" x14ac:dyDescent="0.35">
      <c r="B24" s="12" t="s">
        <v>27</v>
      </c>
      <c r="C24" s="28"/>
      <c r="D24" s="10" t="s">
        <v>22</v>
      </c>
      <c r="F24" s="21">
        <f>F22*Taux_TVA</f>
        <v>11002</v>
      </c>
    </row>
    <row r="25" spans="2:6" s="3" customFormat="1" ht="26.15" customHeight="1" x14ac:dyDescent="0.4">
      <c r="B25" s="34" t="s">
        <v>28</v>
      </c>
      <c r="C25" s="34"/>
      <c r="D25" s="10" t="s">
        <v>9</v>
      </c>
      <c r="F25" s="21"/>
    </row>
    <row r="26" spans="2:6" s="3" customFormat="1" ht="26.15" customHeight="1" x14ac:dyDescent="0.4">
      <c r="B26" s="34"/>
      <c r="C26" s="34"/>
      <c r="D26" s="11" t="s">
        <v>10</v>
      </c>
      <c r="F26" s="22">
        <f>SUM(F22,F24,F25)</f>
        <v>66012</v>
      </c>
    </row>
    <row r="27" spans="2:6" s="3" customFormat="1" ht="26.15" customHeight="1" x14ac:dyDescent="0.4"/>
  </sheetData>
  <mergeCells count="3">
    <mergeCell ref="B11:F11"/>
    <mergeCell ref="B21:C23"/>
    <mergeCell ref="B25:C26"/>
  </mergeCells>
  <dataValidations count="26">
    <dataValidation allowBlank="1" showInputMessage="1" showErrorMessage="1" promptTitle="Modèle de devis" prompt="_x000a_Créez un devis avec calcul de la TVA dans cette feuille de calcul. Entrez les détails de la société, du client, du devis, de l’expédition et du produit. Le total dû est calculé automatiquement." sqref="A1" xr:uid="{00000000-0002-0000-0000-000002000000}"/>
    <dataValidation allowBlank="1" showInputMessage="1" showErrorMessage="1" prompt="Entrez l’ID du client dans cette cellule." sqref="F4" xr:uid="{00000000-0002-0000-0000-000003000000}"/>
    <dataValidation allowBlank="1" showInputMessage="1" showErrorMessage="1" prompt="Entrez le numéro de devis dans cette cellule." sqref="F3" xr:uid="{00000000-0002-0000-0000-000004000000}"/>
    <dataValidation allowBlank="1" showInputMessage="1" showErrorMessage="1" prompt="Entrer la date du devis dans cette cellule." sqref="F2" xr:uid="{00000000-0002-0000-0000-000005000000}"/>
    <dataValidation allowBlank="1" showInputMessage="1" showErrorMessage="1" prompt="Entrez l’adresse complète de la société dans cette cellule." sqref="B3" xr:uid="{00000000-0002-0000-0000-000006000000}"/>
    <dataValidation allowBlank="1" showInputMessage="1" showErrorMessage="1" prompt="Entrez le numéro de téléphone et les détails de contact dans cette cellule." sqref="B4" xr:uid="{00000000-0002-0000-0000-000007000000}"/>
    <dataValidation allowBlank="1" showInputMessage="1" showErrorMessage="1" prompt="Entrez la date d’expiration du devis dans cette cellule." sqref="F6" xr:uid="{00000000-0002-0000-0000-000008000000}"/>
    <dataValidation allowBlank="1" showInputMessage="1" showErrorMessage="1" prompt="Entrez le nom de l’auteur du devis dans cette cellule." sqref="F7" xr:uid="{00000000-0002-0000-0000-000009000000}"/>
    <dataValidation allowBlank="1" showInputMessage="1" showErrorMessage="1" prompt="Entrez le nom du client dans cette cellule." sqref="B6" xr:uid="{00000000-0002-0000-0000-00000A000000}"/>
    <dataValidation allowBlank="1" showInputMessage="1" showErrorMessage="1" prompt="Entrez le nom de société du client dans cette cellule." sqref="B7" xr:uid="{00000000-0002-0000-0000-00000B000000}"/>
    <dataValidation allowBlank="1" showInputMessage="1" showErrorMessage="1" prompt="Entrez l’adresse complète de la société du client de cette cellule." sqref="B8" xr:uid="{00000000-0002-0000-0000-00000C000000}"/>
    <dataValidation allowBlank="1" showInputMessage="1" showErrorMessage="1" prompt="Entrez les détails de contact du client de cette cellule." sqref="B9" xr:uid="{00000000-0002-0000-0000-00000D000000}"/>
    <dataValidation allowBlank="1" showInputMessage="1" showErrorMessage="1" prompt="Entrer des commentaires ou des instructions spéciales dans cette cellule." sqref="B11:E11" xr:uid="{00000000-0002-0000-0000-00000E000000}"/>
    <dataValidation allowBlank="1" showInputMessage="1" showErrorMessage="1" prompt="Entrez la description dans cette colonne." sqref="C12" xr:uid="{00000000-0002-0000-0000-000014000000}"/>
    <dataValidation allowBlank="1" showInputMessage="1" showErrorMessage="1" prompt="Entrez la quantité dans cette colonne." sqref="B12" xr:uid="{00000000-0002-0000-0000-000015000000}"/>
    <dataValidation allowBlank="1" showInputMessage="1" showErrorMessage="1" prompt="Le montant est calculé automatiquement dans cette colonne sous cet en-tête, et le sous-total est calculé automatiquement à la fin." sqref="E12:F12" xr:uid="{00000000-0002-0000-0000-000017000000}"/>
    <dataValidation allowBlank="1" showInputMessage="1" showErrorMessage="1" prompt="Entrez le prix unitaire dans cette colonne." sqref="D12" xr:uid="{00000000-0002-0000-0000-000018000000}"/>
    <dataValidation allowBlank="1" showInputMessage="1" showErrorMessage="1" prompt="Entrez le taux de TVA dans la cellule à droite." sqref="D23" xr:uid="{00000000-0002-0000-0000-000019000000}"/>
    <dataValidation allowBlank="1" showInputMessage="1" showErrorMessage="1" prompt="Le montant de TVA est calculé automatiquement dans la cellule à droite." sqref="D24" xr:uid="{00000000-0002-0000-0000-00001A000000}"/>
    <dataValidation allowBlank="1" showInputMessage="1" showErrorMessage="1" prompt="Entrez un autre montant dans la cellule à droite." sqref="D25" xr:uid="{00000000-0002-0000-0000-00001B000000}"/>
    <dataValidation allowBlank="1" showInputMessage="1" showErrorMessage="1" prompt="Le total dû est calculé automatiquement dans la cellule à droite." sqref="D26" xr:uid="{00000000-0002-0000-0000-00001C000000}"/>
    <dataValidation allowBlank="1" showInputMessage="1" showErrorMessage="1" prompt="Entrer des détails de contact supplémentaires de cette cellule." sqref="B21" xr:uid="{00000000-0002-0000-0000-00001D000000}"/>
    <dataValidation allowBlank="1" showInputMessage="1" showErrorMessage="1" prompt="Entrez le taux de TVA dans cette cellule." sqref="F23" xr:uid="{00000000-0002-0000-0000-00001E000000}"/>
    <dataValidation allowBlank="1" showInputMessage="1" showErrorMessage="1" prompt="Le montant de TVA est calculé automatiquement dans cette cellule." sqref="F24" xr:uid="{00000000-0002-0000-0000-00001F000000}"/>
    <dataValidation allowBlank="1" showInputMessage="1" showErrorMessage="1" prompt="Entrez un autre montant dans cette cellule." sqref="F25" xr:uid="{00000000-0002-0000-0000-000020000000}"/>
    <dataValidation allowBlank="1" showInputMessage="1" showErrorMessage="1" prompt="Le total dû est calculé automatiquement dans cette cellule." sqref="F26" xr:uid="{00000000-0002-0000-0000-000021000000}"/>
  </dataValidations>
  <printOptions horizontalCentered="1"/>
  <pageMargins left="0.25" right="0.25" top="0.25" bottom="0.75" header="0.3" footer="0.3"/>
  <pageSetup paperSize="9"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DF28B-4FA0-45C4-84A7-9539B5C4EBB7}">
  <dimension ref="B1:F27"/>
  <sheetViews>
    <sheetView showGridLines="0" topLeftCell="B1" zoomScaleNormal="100" workbookViewId="0">
      <selection activeCell="C5" sqref="C5"/>
    </sheetView>
  </sheetViews>
  <sheetFormatPr baseColWidth="10" defaultColWidth="8.765625" defaultRowHeight="26.15" customHeight="1" x14ac:dyDescent="0.35"/>
  <cols>
    <col min="1" max="1" width="1.765625" style="35" customWidth="1"/>
    <col min="2" max="2" width="14.07421875" style="35" customWidth="1"/>
    <col min="3" max="3" width="31.07421875" style="35" customWidth="1"/>
    <col min="4" max="4" width="24.53515625" style="35" customWidth="1"/>
    <col min="5" max="5" width="24.3046875" style="35" hidden="1" customWidth="1"/>
    <col min="6" max="6" width="14.07421875" style="35" customWidth="1"/>
    <col min="7" max="7" width="1.765625" style="35" customWidth="1"/>
    <col min="8" max="16384" width="8.765625" style="35"/>
  </cols>
  <sheetData>
    <row r="1" spans="2:6" ht="114" customHeight="1" x14ac:dyDescent="0.35"/>
    <row r="2" spans="2:6" ht="30" customHeight="1" x14ac:dyDescent="0.4">
      <c r="B2" s="13" t="s">
        <v>0</v>
      </c>
      <c r="D2" s="14" t="s">
        <v>4</v>
      </c>
      <c r="F2" s="36">
        <v>43748</v>
      </c>
    </row>
    <row r="3" spans="2:6" s="37" customFormat="1" ht="16" customHeight="1" x14ac:dyDescent="0.4">
      <c r="B3" s="17" t="s">
        <v>29</v>
      </c>
      <c r="D3" s="14" t="s">
        <v>13</v>
      </c>
      <c r="F3" s="25">
        <v>1235</v>
      </c>
    </row>
    <row r="4" spans="2:6" s="37" customFormat="1" ht="16" customHeight="1" x14ac:dyDescent="0.4">
      <c r="B4" s="17" t="s">
        <v>36</v>
      </c>
      <c r="D4" s="14" t="s">
        <v>5</v>
      </c>
      <c r="F4" s="25" t="s">
        <v>11</v>
      </c>
    </row>
    <row r="5" spans="2:6" ht="30" customHeight="1" x14ac:dyDescent="0.4">
      <c r="B5" s="13" t="s">
        <v>15</v>
      </c>
      <c r="E5" s="15"/>
    </row>
    <row r="6" spans="2:6" ht="16" customHeight="1" x14ac:dyDescent="0.4">
      <c r="B6" s="25" t="s">
        <v>16</v>
      </c>
      <c r="D6" s="14" t="s">
        <v>14</v>
      </c>
      <c r="F6" s="36">
        <f>F2+30</f>
        <v>43778</v>
      </c>
    </row>
    <row r="7" spans="2:6" ht="16" customHeight="1" x14ac:dyDescent="0.4">
      <c r="B7" s="25" t="s">
        <v>16</v>
      </c>
      <c r="D7" s="14" t="s">
        <v>6</v>
      </c>
      <c r="F7" s="25" t="s">
        <v>19</v>
      </c>
    </row>
    <row r="8" spans="2:6" ht="16" customHeight="1" x14ac:dyDescent="0.35">
      <c r="B8" s="25" t="s">
        <v>17</v>
      </c>
      <c r="E8" s="15"/>
    </row>
    <row r="9" spans="2:6" ht="16" customHeight="1" x14ac:dyDescent="0.35">
      <c r="B9" s="27" t="s">
        <v>18</v>
      </c>
    </row>
    <row r="10" spans="2:6" ht="30" customHeight="1" x14ac:dyDescent="0.4">
      <c r="B10" s="26" t="s">
        <v>1</v>
      </c>
    </row>
    <row r="11" spans="2:6" s="39" customFormat="1" ht="30" customHeight="1" x14ac:dyDescent="0.4">
      <c r="B11" s="38" t="s">
        <v>2</v>
      </c>
      <c r="C11" s="38"/>
      <c r="D11" s="38"/>
      <c r="E11" s="38"/>
      <c r="F11" s="38"/>
    </row>
    <row r="12" spans="2:6" s="16" customFormat="1" ht="31.5" customHeight="1" x14ac:dyDescent="0.4">
      <c r="B12" s="8" t="s">
        <v>32</v>
      </c>
      <c r="C12" s="8" t="s">
        <v>3</v>
      </c>
      <c r="D12" s="8" t="s">
        <v>33</v>
      </c>
      <c r="E12" s="8" t="s">
        <v>12</v>
      </c>
      <c r="F12" s="8" t="s">
        <v>34</v>
      </c>
    </row>
    <row r="13" spans="2:6" s="42" customFormat="1" ht="26.15" customHeight="1" x14ac:dyDescent="0.4">
      <c r="B13" s="40">
        <v>12</v>
      </c>
      <c r="C13" s="16" t="s">
        <v>37</v>
      </c>
      <c r="D13" s="30">
        <v>1650</v>
      </c>
      <c r="E13" s="41">
        <f>IFERROR(IF(OR(Tableau_Articles2[[#This Row],[Nbre Jours]]="",Tableau_Articles2[[#This Row],[Prix unitaire HT]]=""),"",Tableau_Articles2[[#This Row],[Nbre Jours]]*Tableau_Articles2[[#This Row],[Prix unitaire HT]]),"")</f>
        <v>19800</v>
      </c>
      <c r="F13" s="41">
        <f>IFERROR(IF(OR(Tableau_Articles2[[#This Row],[Nbre Jours]]="",Tableau_Articles2[[#This Row],[Prix unitaire HT]]=""),"",Tableau_Articles2[[#This Row],[Nbre Jours]]*Tableau_Articles2[[#This Row],[Prix unitaire HT]]),"")</f>
        <v>19800</v>
      </c>
    </row>
    <row r="14" spans="2:6" s="42" customFormat="1" ht="26.15" customHeight="1" x14ac:dyDescent="0.4">
      <c r="B14" s="40"/>
      <c r="C14" s="16"/>
      <c r="D14" s="43"/>
      <c r="E14" s="41"/>
      <c r="F14" s="41"/>
    </row>
    <row r="15" spans="2:6" s="42" customFormat="1" ht="26.15" customHeight="1" x14ac:dyDescent="0.4">
      <c r="B15" s="40"/>
      <c r="C15" s="16"/>
      <c r="D15" s="43"/>
      <c r="E15" s="41"/>
      <c r="F15" s="41"/>
    </row>
    <row r="16" spans="2:6" s="42" customFormat="1" ht="26.15" customHeight="1" x14ac:dyDescent="0.4">
      <c r="B16" s="40"/>
      <c r="C16" s="16"/>
      <c r="D16" s="43"/>
      <c r="E16" s="41"/>
      <c r="F16" s="41"/>
    </row>
    <row r="17" spans="2:6" s="42" customFormat="1" ht="26.15" customHeight="1" x14ac:dyDescent="0.4">
      <c r="B17" s="40"/>
      <c r="C17" s="16"/>
      <c r="D17" s="43"/>
      <c r="E17" s="41"/>
      <c r="F17" s="41"/>
    </row>
    <row r="18" spans="2:6" ht="26.15" customHeight="1" x14ac:dyDescent="0.35">
      <c r="B18" s="29"/>
      <c r="C18" s="16"/>
      <c r="D18" s="30"/>
      <c r="E18" s="31"/>
      <c r="F18" s="31"/>
    </row>
    <row r="19" spans="2:6" s="37" customFormat="1" ht="26.15" customHeight="1" x14ac:dyDescent="0.4">
      <c r="B19" s="29"/>
      <c r="C19" s="16"/>
      <c r="D19" s="30"/>
      <c r="E19" s="31"/>
      <c r="F19" s="31"/>
    </row>
    <row r="20" spans="2:6" s="37" customFormat="1" ht="26.15" customHeight="1" x14ac:dyDescent="0.35">
      <c r="B20" s="12" t="s">
        <v>20</v>
      </c>
    </row>
    <row r="21" spans="2:6" s="37" customFormat="1" ht="26.15" customHeight="1" x14ac:dyDescent="0.4">
      <c r="B21" s="34" t="s">
        <v>21</v>
      </c>
      <c r="C21" s="34"/>
    </row>
    <row r="22" spans="2:6" s="37" customFormat="1" ht="26.15" customHeight="1" x14ac:dyDescent="0.4">
      <c r="B22" s="34"/>
      <c r="C22" s="34"/>
      <c r="D22" s="10" t="s">
        <v>7</v>
      </c>
      <c r="F22" s="44">
        <f>SUM(Tableau_Articles2[Montant])</f>
        <v>19800</v>
      </c>
    </row>
    <row r="23" spans="2:6" s="37" customFormat="1" ht="31.5" customHeight="1" x14ac:dyDescent="0.4">
      <c r="B23" s="34"/>
      <c r="C23" s="34"/>
      <c r="D23" s="10" t="s">
        <v>8</v>
      </c>
      <c r="F23" s="45">
        <v>0.2</v>
      </c>
    </row>
    <row r="24" spans="2:6" s="37" customFormat="1" ht="26.15" customHeight="1" x14ac:dyDescent="0.35">
      <c r="B24" s="12" t="s">
        <v>27</v>
      </c>
      <c r="C24" s="28"/>
      <c r="D24" s="10" t="s">
        <v>22</v>
      </c>
      <c r="F24" s="46">
        <f>F22*Taux_TVA</f>
        <v>3960</v>
      </c>
    </row>
    <row r="25" spans="2:6" s="37" customFormat="1" ht="26.15" customHeight="1" x14ac:dyDescent="0.4">
      <c r="B25" s="34" t="s">
        <v>28</v>
      </c>
      <c r="C25" s="34"/>
      <c r="D25" s="10" t="s">
        <v>9</v>
      </c>
      <c r="F25" s="46"/>
    </row>
    <row r="26" spans="2:6" s="37" customFormat="1" ht="26.15" customHeight="1" x14ac:dyDescent="0.4">
      <c r="B26" s="34"/>
      <c r="C26" s="34"/>
      <c r="D26" s="11" t="s">
        <v>10</v>
      </c>
      <c r="F26" s="22">
        <f>SUM(F22,F24,F25)</f>
        <v>23760</v>
      </c>
    </row>
    <row r="27" spans="2:6" s="37" customFormat="1" ht="26.15" customHeight="1" x14ac:dyDescent="0.4"/>
  </sheetData>
  <mergeCells count="3">
    <mergeCell ref="B11:F11"/>
    <mergeCell ref="B21:C23"/>
    <mergeCell ref="B25:C26"/>
  </mergeCells>
  <dataValidations count="26">
    <dataValidation allowBlank="1" showInputMessage="1" showErrorMessage="1" prompt="Le total dû est calculé automatiquement dans cette cellule." sqref="F26" xr:uid="{36F0A348-E673-41B9-8B41-955C68E87A71}"/>
    <dataValidation allowBlank="1" showInputMessage="1" showErrorMessage="1" prompt="Entrez un autre montant dans cette cellule." sqref="F25" xr:uid="{4AC12AF8-5D5F-4E9C-9A66-5A539E6F435E}"/>
    <dataValidation allowBlank="1" showInputMessage="1" showErrorMessage="1" prompt="Le montant de TVA est calculé automatiquement dans cette cellule." sqref="F24" xr:uid="{6D8BD1A1-31E6-41E2-93FF-08D51C56DBF3}"/>
    <dataValidation allowBlank="1" showInputMessage="1" showErrorMessage="1" prompt="Entrez le taux de TVA dans cette cellule." sqref="F23" xr:uid="{80BA8953-E11D-47A4-99F7-A16696E49664}"/>
    <dataValidation allowBlank="1" showInputMessage="1" showErrorMessage="1" prompt="Entrer des détails de contact supplémentaires de cette cellule." sqref="B21" xr:uid="{EA0DB384-12AC-4B1E-A0E1-1E2571B16A6E}"/>
    <dataValidation allowBlank="1" showInputMessage="1" showErrorMessage="1" prompt="Le total dû est calculé automatiquement dans la cellule à droite." sqref="D26" xr:uid="{084CFB55-14B6-4BAF-83B4-5F37F4C5A5C8}"/>
    <dataValidation allowBlank="1" showInputMessage="1" showErrorMessage="1" prompt="Entrez un autre montant dans la cellule à droite." sqref="D25" xr:uid="{67342506-F97A-4E50-82A0-CDC9404D9A1A}"/>
    <dataValidation allowBlank="1" showInputMessage="1" showErrorMessage="1" prompt="Le montant de TVA est calculé automatiquement dans la cellule à droite." sqref="D24" xr:uid="{4C72EFBE-A86F-483A-9588-5782EC0C25C0}"/>
    <dataValidation allowBlank="1" showInputMessage="1" showErrorMessage="1" prompt="Entrez le taux de TVA dans la cellule à droite." sqref="D23" xr:uid="{84A32C6C-B566-4882-8385-1BDD09CE07DC}"/>
    <dataValidation allowBlank="1" showInputMessage="1" showErrorMessage="1" prompt="Entrez le prix unitaire dans cette colonne." sqref="D12" xr:uid="{9AFE6D2C-4F91-4422-B630-0604536FD292}"/>
    <dataValidation allowBlank="1" showInputMessage="1" showErrorMessage="1" prompt="Le montant est calculé automatiquement dans cette colonne sous cet en-tête, et le sous-total est calculé automatiquement à la fin." sqref="E12:F12" xr:uid="{F407C377-4500-4663-84F3-03F90496C59C}"/>
    <dataValidation allowBlank="1" showInputMessage="1" showErrorMessage="1" prompt="Entrez la quantité dans cette colonne." sqref="B12" xr:uid="{1DB7F31A-A211-4F7F-A44E-6E18F2A85C96}"/>
    <dataValidation allowBlank="1" showInputMessage="1" showErrorMessage="1" prompt="Entrez la description dans cette colonne." sqref="C12" xr:uid="{65E04A2A-D7C0-450C-8782-4BAE2819C64F}"/>
    <dataValidation allowBlank="1" showInputMessage="1" showErrorMessage="1" prompt="Entrer des commentaires ou des instructions spéciales dans cette cellule." sqref="B11:E11" xr:uid="{063FDE01-9CF7-4637-80AD-309F1C80001C}"/>
    <dataValidation allowBlank="1" showInputMessage="1" showErrorMessage="1" prompt="Entrez les détails de contact du client de cette cellule." sqref="B9" xr:uid="{2066054D-27AA-4009-9711-4F649B84D80E}"/>
    <dataValidation allowBlank="1" showInputMessage="1" showErrorMessage="1" prompt="Entrez l’adresse complète de la société du client de cette cellule." sqref="B8" xr:uid="{C4B8D219-4552-4F86-A219-B9DE0A29E47C}"/>
    <dataValidation allowBlank="1" showInputMessage="1" showErrorMessage="1" prompt="Entrez le nom de société du client dans cette cellule." sqref="B7" xr:uid="{3D661A52-635C-4FAF-8F9B-D16C385A514B}"/>
    <dataValidation allowBlank="1" showInputMessage="1" showErrorMessage="1" prompt="Entrez le nom du client dans cette cellule." sqref="B6" xr:uid="{4808197F-325A-418D-A9EA-5A3F1F409167}"/>
    <dataValidation allowBlank="1" showInputMessage="1" showErrorMessage="1" prompt="Entrez le nom de l’auteur du devis dans cette cellule." sqref="F7" xr:uid="{9F3E10B5-98F0-461A-9BAE-9B414EBD0F62}"/>
    <dataValidation allowBlank="1" showInputMessage="1" showErrorMessage="1" prompt="Entrez la date d’expiration du devis dans cette cellule." sqref="F6" xr:uid="{828EF0BB-BDD3-4BD9-AC28-3372DCDBAA98}"/>
    <dataValidation allowBlank="1" showInputMessage="1" showErrorMessage="1" prompt="Entrez le numéro de téléphone et les détails de contact dans cette cellule." sqref="B4" xr:uid="{D6BDF6DC-9F51-4E29-96D9-98B734EF7327}"/>
    <dataValidation allowBlank="1" showInputMessage="1" showErrorMessage="1" prompt="Entrez l’adresse complète de la société dans cette cellule." sqref="B3" xr:uid="{9655032E-C9CA-40B9-8C7C-49F4C2EC5243}"/>
    <dataValidation allowBlank="1" showInputMessage="1" showErrorMessage="1" prompt="Entrer la date du devis dans cette cellule." sqref="F2" xr:uid="{908F1D82-1EF3-4DC2-88E1-C06D812C02C3}"/>
    <dataValidation allowBlank="1" showInputMessage="1" showErrorMessage="1" prompt="Entrez le numéro de devis dans cette cellule." sqref="F3" xr:uid="{5029C98D-6B3E-484C-9783-3B9C95AF3122}"/>
    <dataValidation allowBlank="1" showInputMessage="1" showErrorMessage="1" prompt="Entrez l’ID du client dans cette cellule." sqref="F4" xr:uid="{43E19FF7-0B55-4E02-8494-721FFDA43D43}"/>
    <dataValidation allowBlank="1" showInputMessage="1" showErrorMessage="1" promptTitle="Modèle de devis" prompt="_x000a_Créez un devis avec calcul de la TVA dans cette feuille de calcul. Entrez les détails de la société, du client, du devis, de l’expédition et du produit. Le total dû est calculé automatiquement." sqref="A1" xr:uid="{E1D358F9-84CB-4A3F-9D5F-E9851F667670}"/>
  </dataValidations>
  <printOptions horizontalCentered="1"/>
  <pageMargins left="0.25" right="0.25" top="0.25" bottom="0.75" header="0.3" footer="0.3"/>
  <pageSetup paperSize="9"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2" ma:contentTypeDescription="Create a new document." ma:contentTypeScope="" ma:versionID="cf6cf056b5324d160236e2ac13572175">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308e4927137fd5e63b6be1bd7725299e"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element ref="ns2:MediaServiceEventHashCode" minOccurs="0"/>
                <xsd:element ref="ns2: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AE21DFDB-9131-4336-BB9A-5B7FFEA41F63}">
  <ds:schemaRefs>
    <ds:schemaRef ds:uri="http://schemas.microsoft.com/sharepoint/v3/contenttype/forms"/>
  </ds:schemaRefs>
</ds:datastoreItem>
</file>

<file path=customXml/itemProps2.xml><?xml version="1.0" encoding="utf-8"?>
<ds:datastoreItem xmlns:ds="http://schemas.openxmlformats.org/officeDocument/2006/customXml" ds:itemID="{B971255C-6284-478A-B532-189CCBCEB2C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9B3B314-6F37-4B5B-91DC-91848E4E7F4B}">
  <ds:schemaRefs>
    <ds:schemaRef ds:uri="http://schemas.microsoft.com/office/2006/documentManagement/types"/>
    <ds:schemaRef ds:uri="http://schemas.openxmlformats.org/package/2006/metadata/core-properties"/>
    <ds:schemaRef ds:uri="http://purl.org/dc/elements/1.1/"/>
    <ds:schemaRef ds:uri="http://www.w3.org/XML/1998/namespace"/>
    <ds:schemaRef ds:uri="http://schemas.microsoft.com/office/infopath/2007/PartnerControls"/>
    <ds:schemaRef ds:uri="http://purl.org/dc/dcmitype/"/>
    <ds:schemaRef ds:uri="fb0879af-3eba-417a-a55a-ffe6dcd6ca77"/>
    <ds:schemaRef ds:uri="http://purl.org/dc/terms/"/>
    <ds:schemaRef ds:uri="6dc4bcd6-49db-4c07-9060-8acfc67cef9f"/>
    <ds:schemaRef ds:uri="http://schemas.microsoft.com/sharepoint/v3"/>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Produit</vt:lpstr>
      <vt:lpstr>Maintenance</vt:lpstr>
      <vt:lpstr>Maintenance!Impression_des_titres</vt:lpstr>
      <vt:lpstr>Produit!Impression_des_titres</vt:lpstr>
      <vt:lpstr>Maintenance!Taux_TVA</vt:lpstr>
      <vt:lpstr>Taux_TVA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2018-08-22T05:04:47Z</dcterms:created>
  <dcterms:modified xsi:type="dcterms:W3CDTF">2019-10-10T14:21:38Z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