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entin.aellen\Documents\ICT158\ICT-158_Documentation\docs\"/>
    </mc:Choice>
  </mc:AlternateContent>
  <bookViews>
    <workbookView xWindow="0" yWindow="0" windowWidth="28800" windowHeight="12330" activeTab="1"/>
  </bookViews>
  <sheets>
    <sheet name="Si-CMI3a" sheetId="1" r:id="rId1"/>
    <sheet name="Si-CMi3b" sheetId="4" r:id="rId2"/>
  </sheets>
  <calcPr calcId="162913"/>
</workbook>
</file>

<file path=xl/calcChain.xml><?xml version="1.0" encoding="utf-8"?>
<calcChain xmlns="http://schemas.openxmlformats.org/spreadsheetml/2006/main">
  <c r="D19" i="4" l="1"/>
  <c r="C19" i="4" s="1"/>
  <c r="D20" i="4"/>
  <c r="C20" i="4" s="1"/>
  <c r="D22" i="4"/>
  <c r="C22" i="4" s="1"/>
  <c r="D23" i="4"/>
  <c r="C23" i="4" s="1"/>
  <c r="D24" i="4"/>
  <c r="C24" i="4" s="1"/>
  <c r="D26" i="4"/>
  <c r="C26" i="4" s="1"/>
  <c r="D20" i="1"/>
  <c r="C20" i="1" s="1"/>
  <c r="D21" i="1"/>
  <c r="C21" i="1" s="1"/>
  <c r="D23" i="1"/>
  <c r="C23" i="1" s="1"/>
  <c r="D10" i="4" l="1"/>
  <c r="C10" i="4" s="1"/>
  <c r="D11" i="4"/>
  <c r="C11" i="4" s="1"/>
  <c r="D12" i="4"/>
  <c r="C12" i="4" s="1"/>
  <c r="D13" i="4"/>
  <c r="C13" i="4" s="1"/>
  <c r="D14" i="4"/>
  <c r="C14" i="4" s="1"/>
  <c r="D15" i="4"/>
  <c r="C15" i="4" s="1"/>
  <c r="D16" i="4"/>
  <c r="C16" i="4" s="1"/>
  <c r="D17" i="4"/>
  <c r="C17" i="4" s="1"/>
  <c r="D18" i="4"/>
  <c r="C18" i="4" s="1"/>
  <c r="D9" i="4"/>
  <c r="C9" i="4" s="1"/>
  <c r="D19" i="1" l="1"/>
  <c r="C19" i="1" s="1"/>
  <c r="D17" i="1"/>
  <c r="C17" i="1" s="1"/>
  <c r="D16" i="1"/>
  <c r="C16" i="1" s="1"/>
  <c r="D15" i="1"/>
  <c r="C15" i="1" s="1"/>
  <c r="D14" i="1"/>
  <c r="C14" i="1" s="1"/>
  <c r="D13" i="1"/>
  <c r="C13" i="1" s="1"/>
  <c r="D12" i="1"/>
  <c r="C12" i="1" s="1"/>
  <c r="D11" i="1"/>
  <c r="C11" i="1" s="1"/>
  <c r="D10" i="1"/>
  <c r="C10" i="1" s="1"/>
  <c r="D9" i="1"/>
  <c r="C9" i="1" s="1"/>
  <c r="Z8" i="4" l="1"/>
  <c r="Y8" i="4"/>
  <c r="X8" i="4"/>
  <c r="W8" i="4"/>
  <c r="U8" i="4"/>
  <c r="T8" i="4"/>
  <c r="S8" i="4"/>
  <c r="R8" i="4"/>
  <c r="Q8" i="4"/>
  <c r="N8" i="4"/>
  <c r="L8" i="4"/>
  <c r="K8" i="4"/>
  <c r="J8" i="4"/>
  <c r="I8" i="4"/>
  <c r="H8" i="4"/>
  <c r="G8" i="4"/>
  <c r="F8" i="4"/>
  <c r="E8" i="4"/>
  <c r="U2" i="4"/>
  <c r="U2" i="1"/>
  <c r="T8" i="1"/>
  <c r="L8" i="1"/>
  <c r="K8" i="1"/>
  <c r="G8" i="1"/>
  <c r="H8" i="1"/>
  <c r="I8" i="1"/>
  <c r="J8" i="1"/>
  <c r="D8" i="4" l="1"/>
  <c r="D32" i="4"/>
  <c r="Z8" i="1"/>
  <c r="Y8" i="1"/>
  <c r="X8" i="1"/>
  <c r="W8" i="1"/>
  <c r="U8" i="1"/>
  <c r="S8" i="1"/>
  <c r="R8" i="1"/>
  <c r="Q8" i="1"/>
  <c r="N8" i="1"/>
  <c r="F8" i="1"/>
  <c r="E8" i="1"/>
  <c r="D32" i="1"/>
  <c r="D8" i="1" l="1"/>
  <c r="C32" i="4" l="1"/>
  <c r="C32" i="1" l="1"/>
</calcChain>
</file>

<file path=xl/sharedStrings.xml><?xml version="1.0" encoding="utf-8"?>
<sst xmlns="http://schemas.openxmlformats.org/spreadsheetml/2006/main" count="126" uniqueCount="92">
  <si>
    <t>DHCP</t>
  </si>
  <si>
    <t>DNS</t>
  </si>
  <si>
    <t>Classe</t>
  </si>
  <si>
    <t>Semestre</t>
  </si>
  <si>
    <t>Date</t>
  </si>
  <si>
    <t>Pratique</t>
  </si>
  <si>
    <t>Nom</t>
  </si>
  <si>
    <t>Prénom</t>
  </si>
  <si>
    <t>Note</t>
  </si>
  <si>
    <t>Moyenne</t>
  </si>
  <si>
    <t>Pts doc</t>
  </si>
  <si>
    <t>Pts doc
[0-3]</t>
  </si>
  <si>
    <t>SI-CMI3b</t>
  </si>
  <si>
    <t>ICT 158</t>
  </si>
  <si>
    <t>Migration des données (NTFS, Partage</t>
  </si>
  <si>
    <t>Dcpromo Serveur 2012</t>
  </si>
  <si>
    <t>Intégré AD</t>
  </si>
  <si>
    <t>Installation des imprimantes</t>
  </si>
  <si>
    <t>Script map disques et imprimantes</t>
  </si>
  <si>
    <t>Unpromo Serveur 200</t>
  </si>
  <si>
    <t>Choix du matériel</t>
  </si>
  <si>
    <t>Justification financière</t>
  </si>
  <si>
    <t>méthode 1</t>
  </si>
  <si>
    <t>méthode 2</t>
  </si>
  <si>
    <t>Méthode 3</t>
  </si>
  <si>
    <t>Méthode 1</t>
  </si>
  <si>
    <t>Méthode 2</t>
  </si>
  <si>
    <t>choix de la méthode</t>
  </si>
  <si>
    <t>Choix de la méthode justification</t>
  </si>
  <si>
    <t xml:space="preserve">description </t>
  </si>
  <si>
    <t>Description</t>
  </si>
  <si>
    <t>Changement du
hardware</t>
  </si>
  <si>
    <t>Migration des
données</t>
  </si>
  <si>
    <t>Migration des
services</t>
  </si>
  <si>
    <t>APOTHELOZ</t>
  </si>
  <si>
    <t>Yann</t>
  </si>
  <si>
    <t>Alexandre</t>
  </si>
  <si>
    <t>Theo</t>
  </si>
  <si>
    <t>VARA</t>
  </si>
  <si>
    <t>Michael</t>
  </si>
  <si>
    <t>BASEIA</t>
  </si>
  <si>
    <t>FAVRE</t>
  </si>
  <si>
    <t>Zacharie</t>
  </si>
  <si>
    <t>HAUSMANN</t>
  </si>
  <si>
    <t>William</t>
  </si>
  <si>
    <t>MOTA-CARNEIRO</t>
  </si>
  <si>
    <t>Rui-Manuel</t>
  </si>
  <si>
    <t>PETTER</t>
  </si>
  <si>
    <t>Yan</t>
  </si>
  <si>
    <t>RODRIGUES-FRAGA</t>
  </si>
  <si>
    <t>Brian</t>
  </si>
  <si>
    <t>SADIKAJ</t>
  </si>
  <si>
    <t>Lavdim</t>
  </si>
  <si>
    <t>SARAIVA-MAIA</t>
  </si>
  <si>
    <t>Leandro</t>
  </si>
  <si>
    <t>VOLAND</t>
  </si>
  <si>
    <t>Johan</t>
  </si>
  <si>
    <t>DECOPPET</t>
  </si>
  <si>
    <t>Joris</t>
  </si>
  <si>
    <t>ESSEIVA</t>
  </si>
  <si>
    <t>GOLAY</t>
  </si>
  <si>
    <t>Maxim</t>
  </si>
  <si>
    <t>AELLEN</t>
  </si>
  <si>
    <t>Quentin</t>
  </si>
  <si>
    <t>ALIPIO-PENEDO</t>
  </si>
  <si>
    <t>Joao-Paulo</t>
  </si>
  <si>
    <t>CATARINO-DINIS</t>
  </si>
  <si>
    <t>Jimmy</t>
  </si>
  <si>
    <t>CRISANTE</t>
  </si>
  <si>
    <t>Jason</t>
  </si>
  <si>
    <t>FERREIRA-DANTAS</t>
  </si>
  <si>
    <t>Filipe</t>
  </si>
  <si>
    <t>GANDINI</t>
  </si>
  <si>
    <t>Sylvain</t>
  </si>
  <si>
    <t>GOLDENSCHUE</t>
  </si>
  <si>
    <t>Cyril</t>
  </si>
  <si>
    <t>JALALY</t>
  </si>
  <si>
    <t>Eqbal</t>
  </si>
  <si>
    <t>JUNGO</t>
  </si>
  <si>
    <t>Jeremy</t>
  </si>
  <si>
    <t>MEYLAN</t>
  </si>
  <si>
    <t>Benoit</t>
  </si>
  <si>
    <t>OLIVEIRA-RAMOS</t>
  </si>
  <si>
    <t>Dylan</t>
  </si>
  <si>
    <t>USAN</t>
  </si>
  <si>
    <t>Sacha</t>
  </si>
  <si>
    <t>NICLASS</t>
  </si>
  <si>
    <t>Dorian</t>
  </si>
  <si>
    <t>RUIZ-DE-PORRAS</t>
  </si>
  <si>
    <t>Ilan</t>
  </si>
  <si>
    <t>ZMOOS</t>
  </si>
  <si>
    <t>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</si>
</sst>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Trebuchet MS"/>
      <family val="2"/>
    </font>
    <font>
      <sz val="10"/>
      <name val="Trebuchet MS"/>
      <family val="2"/>
    </font>
    <font>
      <b/>
      <sz val="11"/>
      <name val="Calibri"/>
      <family val="2"/>
      <scheme val="minor"/>
    </font>
    <font>
      <b/>
      <sz val="11"/>
      <color theme="1"/>
      <name val="Trebuchet MS"/>
      <family val="2"/>
    </font>
    <font>
      <sz val="11"/>
      <color theme="0" tint="-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2"/>
        <bgColor indexed="27"/>
      </patternFill>
    </fill>
    <fill>
      <patternFill patternType="solid">
        <fgColor theme="0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center"/>
    </xf>
    <xf numFmtId="0" fontId="4" fillId="2" borderId="7" xfId="0" applyFont="1" applyFill="1" applyBorder="1"/>
    <xf numFmtId="0" fontId="3" fillId="2" borderId="0" xfId="0" applyFont="1" applyFill="1" applyBorder="1"/>
    <xf numFmtId="0" fontId="4" fillId="2" borderId="0" xfId="0" applyFont="1" applyFill="1" applyBorder="1"/>
    <xf numFmtId="14" fontId="4" fillId="2" borderId="0" xfId="0" applyNumberFormat="1" applyFont="1" applyFill="1" applyBorder="1" applyAlignment="1">
      <alignment horizontal="center"/>
    </xf>
    <xf numFmtId="0" fontId="4" fillId="2" borderId="10" xfId="0" applyFont="1" applyFill="1" applyBorder="1"/>
    <xf numFmtId="0" fontId="4" fillId="2" borderId="11" xfId="0" applyFont="1" applyFill="1" applyBorder="1"/>
    <xf numFmtId="164" fontId="4" fillId="2" borderId="1" xfId="0" applyNumberFormat="1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164" fontId="4" fillId="2" borderId="21" xfId="0" applyNumberFormat="1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0" fillId="0" borderId="1" xfId="0" applyBorder="1"/>
    <xf numFmtId="0" fontId="0" fillId="0" borderId="14" xfId="0" applyBorder="1"/>
    <xf numFmtId="0" fontId="0" fillId="0" borderId="18" xfId="0" applyBorder="1"/>
    <xf numFmtId="0" fontId="0" fillId="0" borderId="16" xfId="0" applyBorder="1"/>
    <xf numFmtId="0" fontId="2" fillId="0" borderId="0" xfId="0" applyFont="1" applyAlignment="1">
      <alignment horizontal="center" textRotation="90"/>
    </xf>
    <xf numFmtId="0" fontId="2" fillId="0" borderId="0" xfId="0" applyFont="1" applyAlignment="1">
      <alignment textRotation="90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21" xfId="0" applyBorder="1"/>
    <xf numFmtId="0" fontId="0" fillId="0" borderId="24" xfId="0" applyBorder="1"/>
    <xf numFmtId="0" fontId="5" fillId="4" borderId="2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4" fillId="3" borderId="26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 textRotation="90"/>
    </xf>
    <xf numFmtId="0" fontId="2" fillId="0" borderId="35" xfId="0" applyFont="1" applyBorder="1" applyAlignment="1">
      <alignment horizontal="center" textRotation="90"/>
    </xf>
    <xf numFmtId="0" fontId="2" fillId="0" borderId="13" xfId="0" applyFont="1" applyBorder="1" applyAlignment="1">
      <alignment horizontal="center" textRotation="90"/>
    </xf>
    <xf numFmtId="0" fontId="2" fillId="0" borderId="20" xfId="0" applyFont="1" applyBorder="1" applyAlignment="1">
      <alignment horizontal="center" textRotation="90"/>
    </xf>
    <xf numFmtId="0" fontId="2" fillId="0" borderId="37" xfId="0" applyFont="1" applyBorder="1" applyAlignment="1">
      <alignment horizontal="center" textRotation="90"/>
    </xf>
    <xf numFmtId="0" fontId="2" fillId="0" borderId="38" xfId="0" applyFont="1" applyBorder="1" applyAlignment="1">
      <alignment horizontal="center" textRotation="90"/>
    </xf>
    <xf numFmtId="0" fontId="2" fillId="0" borderId="12" xfId="0" applyFont="1" applyBorder="1" applyAlignment="1">
      <alignment textRotation="90"/>
    </xf>
    <xf numFmtId="0" fontId="2" fillId="0" borderId="13" xfId="0" applyFont="1" applyBorder="1" applyAlignment="1">
      <alignment textRotation="90"/>
    </xf>
    <xf numFmtId="0" fontId="2" fillId="0" borderId="20" xfId="0" applyFont="1" applyBorder="1" applyAlignment="1">
      <alignment textRotation="90"/>
    </xf>
    <xf numFmtId="0" fontId="4" fillId="3" borderId="28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42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164" fontId="6" fillId="0" borderId="13" xfId="0" applyNumberFormat="1" applyFont="1" applyBorder="1" applyAlignment="1">
      <alignment horizontal="center"/>
    </xf>
    <xf numFmtId="0" fontId="7" fillId="0" borderId="28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textRotation="90"/>
    </xf>
    <xf numFmtId="0" fontId="3" fillId="2" borderId="0" xfId="0" applyFont="1" applyFill="1" applyBorder="1" applyAlignment="1">
      <alignment horizontal="center"/>
    </xf>
    <xf numFmtId="0" fontId="2" fillId="0" borderId="45" xfId="0" applyFont="1" applyBorder="1" applyAlignment="1">
      <alignment textRotation="90"/>
    </xf>
    <xf numFmtId="0" fontId="4" fillId="3" borderId="24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46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31" xfId="0" applyFont="1" applyBorder="1" applyAlignment="1">
      <alignment horizontal="left"/>
    </xf>
    <xf numFmtId="0" fontId="4" fillId="0" borderId="44" xfId="0" applyFont="1" applyBorder="1" applyAlignment="1">
      <alignment horizontal="left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b/>
        <i val="0"/>
        <condense val="0"/>
        <extend val="0"/>
        <sz val="12"/>
        <color indexed="10"/>
      </font>
    </dxf>
    <dxf>
      <font>
        <b/>
        <i val="0"/>
        <condense val="0"/>
        <extend val="0"/>
        <sz val="12"/>
      </font>
    </dxf>
    <dxf>
      <font>
        <b/>
        <i val="0"/>
        <condense val="0"/>
        <extend val="0"/>
        <sz val="12"/>
        <color indexed="10"/>
      </font>
    </dxf>
    <dxf>
      <font>
        <b/>
        <i val="0"/>
        <condense val="0"/>
        <extend val="0"/>
        <sz val="12"/>
      </font>
    </dxf>
    <dxf>
      <font>
        <b/>
        <i val="0"/>
        <condense val="0"/>
        <extend val="0"/>
        <sz val="12"/>
        <color indexed="10"/>
      </font>
    </dxf>
    <dxf>
      <font>
        <b/>
        <i val="0"/>
        <condense val="0"/>
        <extend val="0"/>
        <sz val="12"/>
      </font>
    </dxf>
    <dxf>
      <font>
        <b/>
        <i val="0"/>
        <condense val="0"/>
        <extend val="0"/>
        <sz val="12"/>
        <color indexed="10"/>
      </font>
    </dxf>
    <dxf>
      <font>
        <b/>
        <i val="0"/>
        <condense val="0"/>
        <extend val="0"/>
        <sz val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28575</xdr:rowOff>
    </xdr:from>
    <xdr:to>
      <xdr:col>3</xdr:col>
      <xdr:colOff>815340</xdr:colOff>
      <xdr:row>2</xdr:row>
      <xdr:rowOff>177165</xdr:rowOff>
    </xdr:to>
    <xdr:pic>
      <xdr:nvPicPr>
        <xdr:cNvPr id="2" name="Picture 2" descr="logo informatique ver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28575"/>
          <a:ext cx="1805940" cy="5581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28575</xdr:rowOff>
    </xdr:from>
    <xdr:to>
      <xdr:col>3</xdr:col>
      <xdr:colOff>815340</xdr:colOff>
      <xdr:row>2</xdr:row>
      <xdr:rowOff>177165</xdr:rowOff>
    </xdr:to>
    <xdr:pic>
      <xdr:nvPicPr>
        <xdr:cNvPr id="3" name="Picture 2" descr="logo informatique ver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28575"/>
          <a:ext cx="1805940" cy="5581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topLeftCell="A6" workbookViewId="0">
      <selection activeCell="D26" sqref="D26"/>
    </sheetView>
  </sheetViews>
  <sheetFormatPr baseColWidth="10" defaultRowHeight="15" x14ac:dyDescent="0.25"/>
  <cols>
    <col min="1" max="1" width="17.140625" bestFit="1" customWidth="1"/>
    <col min="2" max="2" width="10.140625" bestFit="1" customWidth="1"/>
    <col min="3" max="3" width="7.42578125" style="1" customWidth="1"/>
    <col min="4" max="4" width="12.7109375" bestFit="1" customWidth="1"/>
    <col min="5" max="6" width="3.7109375" bestFit="1" customWidth="1"/>
    <col min="7" max="9" width="3.7109375" customWidth="1"/>
    <col min="10" max="11" width="3.7109375" bestFit="1" customWidth="1"/>
    <col min="12" max="13" width="3.7109375" customWidth="1"/>
    <col min="14" max="15" width="8.42578125" customWidth="1"/>
    <col min="16" max="16" width="3.7109375" bestFit="1" customWidth="1"/>
    <col min="17" max="20" width="3.7109375" customWidth="1"/>
    <col min="21" max="21" width="3.7109375" bestFit="1" customWidth="1"/>
    <col min="22" max="22" width="3.7109375" customWidth="1"/>
    <col min="23" max="23" width="3.7109375" bestFit="1" customWidth="1"/>
    <col min="24" max="24" width="4.28515625" customWidth="1"/>
    <col min="25" max="26" width="3.7109375" bestFit="1" customWidth="1"/>
  </cols>
  <sheetData>
    <row r="1" spans="1:26" ht="16.5" thickBot="1" x14ac:dyDescent="0.35">
      <c r="A1" s="91" t="s">
        <v>13</v>
      </c>
      <c r="B1" s="92"/>
      <c r="C1" s="18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3">
      <c r="A2" s="93"/>
      <c r="B2" s="94"/>
      <c r="C2" s="69"/>
      <c r="D2" s="3"/>
      <c r="E2" s="3"/>
      <c r="F2" s="3"/>
      <c r="G2" s="69" t="s">
        <v>2</v>
      </c>
      <c r="H2" s="96" t="s">
        <v>12</v>
      </c>
      <c r="I2" s="96"/>
      <c r="J2" s="96"/>
      <c r="K2" s="96"/>
      <c r="L2" s="96"/>
      <c r="M2" s="95" t="s">
        <v>3</v>
      </c>
      <c r="N2" s="95"/>
      <c r="O2" s="95"/>
      <c r="P2" s="97">
        <v>5</v>
      </c>
      <c r="Q2" s="97"/>
      <c r="R2" s="95" t="s">
        <v>4</v>
      </c>
      <c r="S2" s="95"/>
      <c r="T2" s="4"/>
      <c r="U2" s="90">
        <f ca="1">TODAY()</f>
        <v>43453</v>
      </c>
      <c r="V2" s="90"/>
      <c r="W2" s="90"/>
      <c r="X2" s="5"/>
      <c r="Y2" s="5"/>
      <c r="Z2" s="5"/>
    </row>
    <row r="3" spans="1:26" ht="16.5" thickBot="1" x14ac:dyDescent="0.35">
      <c r="A3" s="6"/>
      <c r="B3" s="7"/>
      <c r="C3" s="19"/>
      <c r="D3" s="7"/>
      <c r="E3" s="4"/>
      <c r="F3" s="4"/>
      <c r="G3" s="4"/>
      <c r="H3" s="4"/>
      <c r="I3" s="4"/>
      <c r="J3" s="4"/>
      <c r="K3" s="7"/>
      <c r="L3" s="4"/>
      <c r="M3" s="4"/>
      <c r="N3" s="4"/>
      <c r="O3" s="4"/>
      <c r="P3" s="4"/>
      <c r="Q3" s="4"/>
      <c r="R3" s="4"/>
      <c r="S3" s="4"/>
      <c r="T3" s="7"/>
      <c r="U3" s="7"/>
      <c r="V3" s="7"/>
      <c r="W3" s="4"/>
      <c r="X3" s="4"/>
      <c r="Y3" s="4"/>
      <c r="Z3" s="4"/>
    </row>
    <row r="4" spans="1:26" s="26" customFormat="1" ht="27.75" customHeight="1" thickBot="1" x14ac:dyDescent="0.3">
      <c r="C4" s="27"/>
      <c r="E4" s="88" t="s">
        <v>5</v>
      </c>
      <c r="F4" s="86"/>
      <c r="G4" s="86"/>
      <c r="H4" s="86"/>
      <c r="I4" s="86"/>
      <c r="J4" s="86"/>
      <c r="K4" s="86"/>
      <c r="L4" s="87"/>
      <c r="M4" s="27"/>
      <c r="N4" s="85" t="s">
        <v>31</v>
      </c>
      <c r="O4" s="87"/>
      <c r="P4" s="27"/>
      <c r="Q4" s="85" t="s">
        <v>32</v>
      </c>
      <c r="R4" s="86"/>
      <c r="S4" s="86"/>
      <c r="T4" s="89"/>
      <c r="U4" s="87"/>
      <c r="W4" s="85" t="s">
        <v>33</v>
      </c>
      <c r="X4" s="86"/>
      <c r="Y4" s="86"/>
      <c r="Z4" s="87"/>
    </row>
    <row r="5" spans="1:26" s="24" customFormat="1" ht="186" thickBot="1" x14ac:dyDescent="0.3">
      <c r="E5" s="41" t="s">
        <v>14</v>
      </c>
      <c r="F5" s="38" t="s">
        <v>15</v>
      </c>
      <c r="G5" s="38" t="s">
        <v>16</v>
      </c>
      <c r="H5" s="38" t="s">
        <v>0</v>
      </c>
      <c r="I5" s="38" t="s">
        <v>1</v>
      </c>
      <c r="J5" s="38" t="s">
        <v>17</v>
      </c>
      <c r="K5" s="38" t="s">
        <v>18</v>
      </c>
      <c r="L5" s="42" t="s">
        <v>19</v>
      </c>
      <c r="N5" s="41" t="s">
        <v>20</v>
      </c>
      <c r="O5" s="42" t="s">
        <v>21</v>
      </c>
      <c r="Q5" s="37" t="s">
        <v>22</v>
      </c>
      <c r="R5" s="39" t="s">
        <v>23</v>
      </c>
      <c r="S5" s="39" t="s">
        <v>24</v>
      </c>
      <c r="T5" s="39" t="s">
        <v>28</v>
      </c>
      <c r="U5" s="68" t="s">
        <v>29</v>
      </c>
      <c r="W5" s="41" t="s">
        <v>25</v>
      </c>
      <c r="X5" s="38" t="s">
        <v>26</v>
      </c>
      <c r="Y5" s="38" t="s">
        <v>27</v>
      </c>
      <c r="Z5" s="42" t="s">
        <v>30</v>
      </c>
    </row>
    <row r="6" spans="1:26" s="25" customFormat="1" ht="30.75" thickBot="1" x14ac:dyDescent="0.3">
      <c r="C6" s="24"/>
      <c r="D6" s="28" t="s">
        <v>11</v>
      </c>
      <c r="E6" s="43"/>
      <c r="F6" s="44"/>
      <c r="G6" s="44"/>
      <c r="H6" s="44"/>
      <c r="I6" s="44"/>
      <c r="J6" s="44"/>
      <c r="K6" s="44"/>
      <c r="L6" s="45"/>
      <c r="N6" s="43"/>
      <c r="O6" s="45"/>
      <c r="Q6" s="43"/>
      <c r="R6" s="44"/>
      <c r="S6" s="44"/>
      <c r="T6" s="70"/>
      <c r="U6" s="40"/>
      <c r="W6" s="43"/>
      <c r="X6" s="44"/>
      <c r="Y6" s="44"/>
      <c r="Z6" s="45"/>
    </row>
    <row r="7" spans="1:26" s="17" customFormat="1" x14ac:dyDescent="0.25">
      <c r="A7" s="79" t="s">
        <v>6</v>
      </c>
      <c r="B7" s="81" t="s">
        <v>7</v>
      </c>
      <c r="C7" s="81" t="s">
        <v>8</v>
      </c>
      <c r="D7" s="53" t="s">
        <v>10</v>
      </c>
      <c r="E7" s="55">
        <v>3</v>
      </c>
      <c r="F7" s="56">
        <v>2</v>
      </c>
      <c r="G7" s="56">
        <v>1</v>
      </c>
      <c r="H7" s="56">
        <v>3</v>
      </c>
      <c r="I7" s="56">
        <v>1</v>
      </c>
      <c r="J7" s="56">
        <v>3</v>
      </c>
      <c r="K7" s="56">
        <v>3</v>
      </c>
      <c r="L7" s="57">
        <v>1</v>
      </c>
      <c r="M7" s="58"/>
      <c r="N7" s="59">
        <v>3</v>
      </c>
      <c r="O7" s="57">
        <v>1</v>
      </c>
      <c r="P7" s="55"/>
      <c r="Q7" s="59">
        <v>1</v>
      </c>
      <c r="R7" s="56">
        <v>1</v>
      </c>
      <c r="S7" s="56">
        <v>1</v>
      </c>
      <c r="T7" s="60">
        <v>2</v>
      </c>
      <c r="U7" s="57">
        <v>5</v>
      </c>
      <c r="V7" s="58"/>
      <c r="W7" s="59">
        <v>1</v>
      </c>
      <c r="X7" s="56">
        <v>1</v>
      </c>
      <c r="Y7" s="56">
        <v>2</v>
      </c>
      <c r="Z7" s="57">
        <v>5</v>
      </c>
    </row>
    <row r="8" spans="1:26" s="17" customFormat="1" ht="15.75" thickBot="1" x14ac:dyDescent="0.3">
      <c r="A8" s="80"/>
      <c r="B8" s="82"/>
      <c r="C8" s="82"/>
      <c r="D8" s="61">
        <f>SUM(E8:Z8)</f>
        <v>120</v>
      </c>
      <c r="E8" s="62">
        <f>E7*3</f>
        <v>9</v>
      </c>
      <c r="F8" s="63">
        <f t="shared" ref="F8:Z8" si="0">F7*3</f>
        <v>6</v>
      </c>
      <c r="G8" s="63">
        <f t="shared" si="0"/>
        <v>3</v>
      </c>
      <c r="H8" s="63">
        <f t="shared" si="0"/>
        <v>9</v>
      </c>
      <c r="I8" s="63">
        <f t="shared" si="0"/>
        <v>3</v>
      </c>
      <c r="J8" s="63">
        <f t="shared" si="0"/>
        <v>9</v>
      </c>
      <c r="K8" s="63">
        <f>K7*3</f>
        <v>9</v>
      </c>
      <c r="L8" s="64">
        <f>L7*3</f>
        <v>3</v>
      </c>
      <c r="M8" s="65"/>
      <c r="N8" s="66">
        <f t="shared" si="0"/>
        <v>9</v>
      </c>
      <c r="O8" s="64">
        <v>3</v>
      </c>
      <c r="P8" s="62"/>
      <c r="Q8" s="66">
        <f t="shared" si="0"/>
        <v>3</v>
      </c>
      <c r="R8" s="63">
        <f t="shared" si="0"/>
        <v>3</v>
      </c>
      <c r="S8" s="63">
        <f t="shared" si="0"/>
        <v>3</v>
      </c>
      <c r="T8" s="67">
        <f>T7*3</f>
        <v>6</v>
      </c>
      <c r="U8" s="64">
        <f t="shared" si="0"/>
        <v>15</v>
      </c>
      <c r="V8" s="65"/>
      <c r="W8" s="66">
        <f t="shared" si="0"/>
        <v>3</v>
      </c>
      <c r="X8" s="63">
        <f t="shared" si="0"/>
        <v>3</v>
      </c>
      <c r="Y8" s="63">
        <f t="shared" si="0"/>
        <v>6</v>
      </c>
      <c r="Z8" s="64">
        <f t="shared" si="0"/>
        <v>15</v>
      </c>
    </row>
    <row r="9" spans="1:26" x14ac:dyDescent="0.25">
      <c r="A9" s="30" t="s">
        <v>40</v>
      </c>
      <c r="B9" s="29" t="s">
        <v>36</v>
      </c>
      <c r="C9" s="8">
        <f t="shared" ref="C9:C19" si="1">D9/D$8*5+1</f>
        <v>1</v>
      </c>
      <c r="D9" s="31">
        <f t="shared" ref="D9:D19" si="2">E9*$E$7+F9*$F$7+$G$7*G9+$H$7*H9+$I$7*I9+J9*$J$7+K9*$K$7+$L$7*L9+N9*$N$7+O9*$O$7+Q9*$Q$7+R9*$R$7+S9*$S$7+T9*$T$7+U9*$U$7+W9*$W$7+X9*$X$7+Y9*$Y$7+Z9*$Z$7</f>
        <v>0</v>
      </c>
      <c r="E9" s="9"/>
      <c r="F9" s="10"/>
      <c r="G9" s="10"/>
      <c r="H9" s="10"/>
      <c r="I9" s="10"/>
      <c r="J9" s="10"/>
      <c r="K9" s="10"/>
      <c r="L9" s="35"/>
      <c r="M9" s="50"/>
      <c r="N9" s="9"/>
      <c r="O9" s="35"/>
      <c r="P9" s="47"/>
      <c r="Q9" s="9"/>
      <c r="R9" s="10"/>
      <c r="S9" s="10"/>
      <c r="T9" s="11"/>
      <c r="U9" s="35"/>
      <c r="V9" s="50"/>
      <c r="W9" s="9"/>
      <c r="X9" s="10"/>
      <c r="Y9" s="10"/>
      <c r="Z9" s="35"/>
    </row>
    <row r="10" spans="1:26" x14ac:dyDescent="0.25">
      <c r="A10" s="30" t="s">
        <v>41</v>
      </c>
      <c r="B10" s="29" t="s">
        <v>42</v>
      </c>
      <c r="C10" s="8">
        <f t="shared" si="1"/>
        <v>1</v>
      </c>
      <c r="D10" s="31">
        <f>E10*$E$7+F10*$F$7+$G$7*G10+$H$7*H10+$I$7*I10+J10*$J$7+K10*$K$7+$L$7*L10+N10*$N$7+O10*$O$7+Q10*$Q$7+R10*$R$7+S10*$S$7+T10*$T$7+U10*$U$7+W10*$W$7+X10*$X$7+Y10*$Y$7+Z10*$Z$7</f>
        <v>0</v>
      </c>
      <c r="E10" s="71"/>
      <c r="F10" s="72"/>
      <c r="G10" s="72"/>
      <c r="H10" s="72"/>
      <c r="I10" s="72"/>
      <c r="J10" s="72"/>
      <c r="K10" s="72"/>
      <c r="L10" s="73"/>
      <c r="M10" s="74"/>
      <c r="N10" s="71"/>
      <c r="O10" s="73"/>
      <c r="P10" s="75"/>
      <c r="Q10" s="71"/>
      <c r="R10" s="72"/>
      <c r="S10" s="72"/>
      <c r="T10" s="76"/>
      <c r="U10" s="73"/>
      <c r="V10" s="74"/>
      <c r="W10" s="71"/>
      <c r="X10" s="72"/>
      <c r="Y10" s="72"/>
      <c r="Z10" s="73"/>
    </row>
    <row r="11" spans="1:26" x14ac:dyDescent="0.25">
      <c r="A11" s="21" t="s">
        <v>43</v>
      </c>
      <c r="B11" s="20" t="s">
        <v>44</v>
      </c>
      <c r="C11" s="8">
        <f t="shared" si="1"/>
        <v>1</v>
      </c>
      <c r="D11" s="31">
        <f t="shared" si="2"/>
        <v>0</v>
      </c>
      <c r="E11" s="9"/>
      <c r="F11" s="10"/>
      <c r="G11" s="10"/>
      <c r="H11" s="10"/>
      <c r="I11" s="10"/>
      <c r="J11" s="10"/>
      <c r="K11" s="10"/>
      <c r="L11" s="35"/>
      <c r="M11" s="50"/>
      <c r="N11" s="9"/>
      <c r="O11" s="35"/>
      <c r="P11" s="47"/>
      <c r="Q11" s="9"/>
      <c r="R11" s="10"/>
      <c r="S11" s="10"/>
      <c r="T11" s="11"/>
      <c r="U11" s="35"/>
      <c r="V11" s="50"/>
      <c r="W11" s="9"/>
      <c r="X11" s="10"/>
      <c r="Y11" s="10"/>
      <c r="Z11" s="35"/>
    </row>
    <row r="12" spans="1:26" x14ac:dyDescent="0.25">
      <c r="A12" s="21" t="s">
        <v>45</v>
      </c>
      <c r="B12" s="20" t="s">
        <v>46</v>
      </c>
      <c r="C12" s="8">
        <f t="shared" si="1"/>
        <v>1</v>
      </c>
      <c r="D12" s="31">
        <f t="shared" si="2"/>
        <v>0</v>
      </c>
      <c r="E12" s="71"/>
      <c r="F12" s="72"/>
      <c r="G12" s="72"/>
      <c r="H12" s="72"/>
      <c r="I12" s="72"/>
      <c r="J12" s="72"/>
      <c r="K12" s="72"/>
      <c r="L12" s="73"/>
      <c r="M12" s="74"/>
      <c r="N12" s="71"/>
      <c r="O12" s="73"/>
      <c r="P12" s="75"/>
      <c r="Q12" s="71"/>
      <c r="R12" s="72"/>
      <c r="S12" s="72"/>
      <c r="T12" s="76"/>
      <c r="U12" s="73"/>
      <c r="V12" s="74"/>
      <c r="W12" s="71"/>
      <c r="X12" s="72"/>
      <c r="Y12" s="72"/>
      <c r="Z12" s="73"/>
    </row>
    <row r="13" spans="1:26" x14ac:dyDescent="0.25">
      <c r="A13" s="21" t="s">
        <v>47</v>
      </c>
      <c r="B13" s="20" t="s">
        <v>48</v>
      </c>
      <c r="C13" s="8">
        <f t="shared" si="1"/>
        <v>1</v>
      </c>
      <c r="D13" s="31">
        <f t="shared" si="2"/>
        <v>0</v>
      </c>
      <c r="E13" s="9"/>
      <c r="F13" s="10"/>
      <c r="G13" s="10"/>
      <c r="H13" s="10"/>
      <c r="I13" s="10"/>
      <c r="J13" s="10"/>
      <c r="K13" s="10"/>
      <c r="L13" s="35"/>
      <c r="M13" s="50"/>
      <c r="N13" s="9"/>
      <c r="O13" s="35"/>
      <c r="P13" s="47"/>
      <c r="Q13" s="9"/>
      <c r="R13" s="10"/>
      <c r="S13" s="10"/>
      <c r="T13" s="11"/>
      <c r="U13" s="35"/>
      <c r="V13" s="50"/>
      <c r="W13" s="9"/>
      <c r="X13" s="10"/>
      <c r="Y13" s="10"/>
      <c r="Z13" s="35"/>
    </row>
    <row r="14" spans="1:26" x14ac:dyDescent="0.25">
      <c r="A14" s="21" t="s">
        <v>49</v>
      </c>
      <c r="B14" s="20" t="s">
        <v>50</v>
      </c>
      <c r="C14" s="8">
        <f t="shared" si="1"/>
        <v>1</v>
      </c>
      <c r="D14" s="31">
        <f t="shared" si="2"/>
        <v>0</v>
      </c>
      <c r="E14" s="9"/>
      <c r="F14" s="10"/>
      <c r="G14" s="10"/>
      <c r="H14" s="10"/>
      <c r="I14" s="10"/>
      <c r="J14" s="10"/>
      <c r="K14" s="10"/>
      <c r="L14" s="35"/>
      <c r="M14" s="50"/>
      <c r="N14" s="9"/>
      <c r="O14" s="35"/>
      <c r="P14" s="47"/>
      <c r="Q14" s="9"/>
      <c r="R14" s="10"/>
      <c r="S14" s="10"/>
      <c r="T14" s="11"/>
      <c r="U14" s="35"/>
      <c r="V14" s="50"/>
      <c r="W14" s="9"/>
      <c r="X14" s="10"/>
      <c r="Y14" s="10"/>
      <c r="Z14" s="35"/>
    </row>
    <row r="15" spans="1:26" x14ac:dyDescent="0.25">
      <c r="A15" s="21" t="s">
        <v>51</v>
      </c>
      <c r="B15" s="20" t="s">
        <v>52</v>
      </c>
      <c r="C15" s="8">
        <f t="shared" si="1"/>
        <v>1</v>
      </c>
      <c r="D15" s="31">
        <f t="shared" si="2"/>
        <v>0</v>
      </c>
      <c r="E15" s="9"/>
      <c r="F15" s="10"/>
      <c r="G15" s="10"/>
      <c r="H15" s="10"/>
      <c r="I15" s="10"/>
      <c r="J15" s="10"/>
      <c r="K15" s="10"/>
      <c r="L15" s="35"/>
      <c r="M15" s="50"/>
      <c r="N15" s="9"/>
      <c r="O15" s="35"/>
      <c r="P15" s="47"/>
      <c r="Q15" s="9"/>
      <c r="R15" s="10"/>
      <c r="S15" s="10"/>
      <c r="T15" s="11"/>
      <c r="U15" s="35"/>
      <c r="V15" s="50"/>
      <c r="W15" s="9"/>
      <c r="X15" s="10"/>
      <c r="Y15" s="10"/>
      <c r="Z15" s="35"/>
    </row>
    <row r="16" spans="1:26" x14ac:dyDescent="0.25">
      <c r="A16" s="21" t="s">
        <v>53</v>
      </c>
      <c r="B16" s="20" t="s">
        <v>54</v>
      </c>
      <c r="C16" s="8">
        <f t="shared" si="1"/>
        <v>1</v>
      </c>
      <c r="D16" s="31">
        <f t="shared" si="2"/>
        <v>0</v>
      </c>
      <c r="E16" s="9"/>
      <c r="F16" s="10"/>
      <c r="G16" s="10"/>
      <c r="H16" s="10"/>
      <c r="I16" s="10"/>
      <c r="J16" s="10"/>
      <c r="K16" s="10"/>
      <c r="L16" s="35"/>
      <c r="M16" s="50"/>
      <c r="N16" s="9"/>
      <c r="O16" s="35"/>
      <c r="P16" s="47"/>
      <c r="Q16" s="9"/>
      <c r="R16" s="10"/>
      <c r="S16" s="10"/>
      <c r="T16" s="11"/>
      <c r="U16" s="35"/>
      <c r="V16" s="50"/>
      <c r="W16" s="9"/>
      <c r="X16" s="10"/>
      <c r="Y16" s="10"/>
      <c r="Z16" s="35"/>
    </row>
    <row r="17" spans="1:26" x14ac:dyDescent="0.25">
      <c r="A17" s="21" t="s">
        <v>55</v>
      </c>
      <c r="B17" s="20" t="s">
        <v>56</v>
      </c>
      <c r="C17" s="8">
        <f t="shared" si="1"/>
        <v>1</v>
      </c>
      <c r="D17" s="31">
        <f t="shared" si="2"/>
        <v>0</v>
      </c>
      <c r="E17" s="9"/>
      <c r="F17" s="10"/>
      <c r="G17" s="10"/>
      <c r="H17" s="10"/>
      <c r="I17" s="10"/>
      <c r="J17" s="10"/>
      <c r="K17" s="10"/>
      <c r="L17" s="35"/>
      <c r="M17" s="50"/>
      <c r="N17" s="9"/>
      <c r="O17" s="35"/>
      <c r="P17" s="47"/>
      <c r="Q17" s="9"/>
      <c r="R17" s="10"/>
      <c r="S17" s="10"/>
      <c r="T17" s="11"/>
      <c r="U17" s="35"/>
      <c r="V17" s="50"/>
      <c r="W17" s="9"/>
      <c r="X17" s="10"/>
      <c r="Y17" s="10"/>
      <c r="Z17" s="35"/>
    </row>
    <row r="18" spans="1:26" x14ac:dyDescent="0.25">
      <c r="A18" s="21"/>
      <c r="B18" s="20"/>
      <c r="C18" s="8"/>
      <c r="D18" s="31"/>
      <c r="E18" s="9"/>
      <c r="F18" s="10"/>
      <c r="G18" s="10"/>
      <c r="H18" s="10"/>
      <c r="I18" s="10"/>
      <c r="J18" s="10"/>
      <c r="K18" s="10"/>
      <c r="L18" s="35"/>
      <c r="M18" s="50"/>
      <c r="N18" s="9"/>
      <c r="O18" s="35"/>
      <c r="P18" s="47"/>
      <c r="Q18" s="9"/>
      <c r="R18" s="10"/>
      <c r="S18" s="10"/>
      <c r="T18" s="11"/>
      <c r="U18" s="35"/>
      <c r="V18" s="50"/>
      <c r="W18" s="9"/>
      <c r="X18" s="10"/>
      <c r="Y18" s="10"/>
      <c r="Z18" s="35"/>
    </row>
    <row r="19" spans="1:26" x14ac:dyDescent="0.25">
      <c r="A19" s="21" t="s">
        <v>57</v>
      </c>
      <c r="B19" s="20" t="s">
        <v>58</v>
      </c>
      <c r="C19" s="8">
        <f t="shared" si="1"/>
        <v>1</v>
      </c>
      <c r="D19" s="31">
        <f t="shared" si="2"/>
        <v>0</v>
      </c>
      <c r="E19" s="9"/>
      <c r="F19" s="10"/>
      <c r="G19" s="10"/>
      <c r="H19" s="10"/>
      <c r="I19" s="10"/>
      <c r="J19" s="10"/>
      <c r="K19" s="10"/>
      <c r="L19" s="35"/>
      <c r="M19" s="50"/>
      <c r="N19" s="9"/>
      <c r="O19" s="35"/>
      <c r="P19" s="47"/>
      <c r="Q19" s="9"/>
      <c r="R19" s="10"/>
      <c r="S19" s="10"/>
      <c r="T19" s="11"/>
      <c r="U19" s="35"/>
      <c r="V19" s="50"/>
      <c r="W19" s="9"/>
      <c r="X19" s="10"/>
      <c r="Y19" s="10"/>
      <c r="Z19" s="35"/>
    </row>
    <row r="20" spans="1:26" x14ac:dyDescent="0.25">
      <c r="A20" s="21" t="s">
        <v>59</v>
      </c>
      <c r="B20" s="20" t="s">
        <v>37</v>
      </c>
      <c r="C20" s="8">
        <f t="shared" ref="C20:C23" si="3">D20/D$8*5+1</f>
        <v>1</v>
      </c>
      <c r="D20" s="31">
        <f t="shared" ref="D20:D23" si="4">E20*$E$7+F20*$F$7+$G$7*G20+$H$7*H20+$I$7*I20+J20*$J$7+K20*$K$7+$L$7*L20+N20*$N$7+O20*$O$7+Q20*$Q$7+R20*$R$7+S20*$S$7+T20*$T$7+U20*$U$7+W20*$W$7+X20*$X$7+Y20*$Y$7+Z20*$Z$7</f>
        <v>0</v>
      </c>
      <c r="E20" s="9"/>
      <c r="F20" s="10"/>
      <c r="G20" s="10"/>
      <c r="H20" s="10"/>
      <c r="I20" s="10"/>
      <c r="J20" s="10"/>
      <c r="K20" s="10"/>
      <c r="L20" s="35"/>
      <c r="M20" s="50"/>
      <c r="N20" s="9"/>
      <c r="O20" s="35"/>
      <c r="P20" s="47"/>
      <c r="Q20" s="9"/>
      <c r="R20" s="10"/>
      <c r="S20" s="10"/>
      <c r="T20" s="11"/>
      <c r="U20" s="35"/>
      <c r="V20" s="50"/>
      <c r="W20" s="9"/>
      <c r="X20" s="10"/>
      <c r="Y20" s="10"/>
      <c r="Z20" s="35"/>
    </row>
    <row r="21" spans="1:26" x14ac:dyDescent="0.25">
      <c r="A21" s="21" t="s">
        <v>60</v>
      </c>
      <c r="B21" s="20" t="s">
        <v>61</v>
      </c>
      <c r="C21" s="8">
        <f t="shared" si="3"/>
        <v>1</v>
      </c>
      <c r="D21" s="31">
        <f t="shared" si="4"/>
        <v>0</v>
      </c>
      <c r="E21" s="9"/>
      <c r="F21" s="10"/>
      <c r="G21" s="10"/>
      <c r="H21" s="10"/>
      <c r="I21" s="10"/>
      <c r="J21" s="10"/>
      <c r="K21" s="10"/>
      <c r="L21" s="35"/>
      <c r="M21" s="50"/>
      <c r="N21" s="9"/>
      <c r="O21" s="35"/>
      <c r="P21" s="47"/>
      <c r="Q21" s="9"/>
      <c r="R21" s="10"/>
      <c r="S21" s="10"/>
      <c r="T21" s="11"/>
      <c r="U21" s="35"/>
      <c r="V21" s="50"/>
      <c r="W21" s="9"/>
      <c r="X21" s="10"/>
      <c r="Y21" s="10"/>
      <c r="Z21" s="35"/>
    </row>
    <row r="22" spans="1:26" x14ac:dyDescent="0.25">
      <c r="A22" s="21"/>
      <c r="B22" s="20"/>
      <c r="C22" s="8"/>
      <c r="D22" s="31"/>
      <c r="E22" s="9"/>
      <c r="F22" s="10"/>
      <c r="G22" s="10"/>
      <c r="H22" s="10"/>
      <c r="I22" s="10"/>
      <c r="J22" s="10"/>
      <c r="K22" s="10"/>
      <c r="L22" s="35"/>
      <c r="M22" s="50"/>
      <c r="N22" s="9"/>
      <c r="O22" s="35"/>
      <c r="P22" s="47"/>
      <c r="Q22" s="9"/>
      <c r="R22" s="10"/>
      <c r="S22" s="10"/>
      <c r="T22" s="11"/>
      <c r="U22" s="35"/>
      <c r="V22" s="50"/>
      <c r="W22" s="9"/>
      <c r="X22" s="10"/>
      <c r="Y22" s="10"/>
      <c r="Z22" s="35"/>
    </row>
    <row r="23" spans="1:26" x14ac:dyDescent="0.25">
      <c r="A23" s="21" t="s">
        <v>34</v>
      </c>
      <c r="B23" s="20" t="s">
        <v>35</v>
      </c>
      <c r="C23" s="8">
        <f t="shared" si="3"/>
        <v>1</v>
      </c>
      <c r="D23" s="31">
        <f t="shared" si="4"/>
        <v>0</v>
      </c>
      <c r="E23" s="9"/>
      <c r="F23" s="10"/>
      <c r="G23" s="10"/>
      <c r="H23" s="10"/>
      <c r="I23" s="10"/>
      <c r="J23" s="10"/>
      <c r="K23" s="10"/>
      <c r="L23" s="35"/>
      <c r="M23" s="50"/>
      <c r="N23" s="9"/>
      <c r="O23" s="35"/>
      <c r="P23" s="47"/>
      <c r="Q23" s="9"/>
      <c r="R23" s="10"/>
      <c r="S23" s="10"/>
      <c r="T23" s="11"/>
      <c r="U23" s="35"/>
      <c r="V23" s="50"/>
      <c r="W23" s="9"/>
      <c r="X23" s="10"/>
      <c r="Y23" s="10"/>
      <c r="Z23" s="35"/>
    </row>
    <row r="24" spans="1:26" x14ac:dyDescent="0.25">
      <c r="A24" s="21"/>
      <c r="B24" s="20"/>
      <c r="C24" s="8"/>
      <c r="D24" s="32"/>
      <c r="E24" s="9"/>
      <c r="F24" s="10"/>
      <c r="G24" s="10"/>
      <c r="H24" s="10"/>
      <c r="I24" s="10"/>
      <c r="J24" s="10"/>
      <c r="K24" s="10"/>
      <c r="L24" s="35"/>
      <c r="M24" s="50"/>
      <c r="N24" s="9"/>
      <c r="O24" s="35"/>
      <c r="P24" s="47"/>
      <c r="Q24" s="9"/>
      <c r="R24" s="10"/>
      <c r="S24" s="10"/>
      <c r="T24" s="11"/>
      <c r="U24" s="35"/>
      <c r="V24" s="50"/>
      <c r="W24" s="9"/>
      <c r="X24" s="10"/>
      <c r="Y24" s="10"/>
      <c r="Z24" s="35"/>
    </row>
    <row r="25" spans="1:26" x14ac:dyDescent="0.25">
      <c r="A25" s="21"/>
      <c r="B25" s="20"/>
      <c r="C25" s="8"/>
      <c r="D25" s="32"/>
      <c r="E25" s="9"/>
      <c r="F25" s="10"/>
      <c r="G25" s="10"/>
      <c r="H25" s="10"/>
      <c r="I25" s="10"/>
      <c r="J25" s="10"/>
      <c r="K25" s="10"/>
      <c r="L25" s="35"/>
      <c r="M25" s="50"/>
      <c r="N25" s="9"/>
      <c r="O25" s="35"/>
      <c r="P25" s="47"/>
      <c r="Q25" s="9"/>
      <c r="R25" s="10"/>
      <c r="S25" s="10"/>
      <c r="T25" s="11"/>
      <c r="U25" s="35"/>
      <c r="V25" s="50"/>
      <c r="W25" s="9"/>
      <c r="X25" s="10"/>
      <c r="Y25" s="10"/>
      <c r="Z25" s="35"/>
    </row>
    <row r="26" spans="1:26" x14ac:dyDescent="0.25">
      <c r="A26" s="21"/>
      <c r="B26" s="20"/>
      <c r="C26" s="8"/>
      <c r="D26" s="32"/>
      <c r="E26" s="9"/>
      <c r="F26" s="10"/>
      <c r="G26" s="10"/>
      <c r="H26" s="10"/>
      <c r="I26" s="10"/>
      <c r="J26" s="10"/>
      <c r="K26" s="10"/>
      <c r="L26" s="35"/>
      <c r="M26" s="50"/>
      <c r="N26" s="9"/>
      <c r="O26" s="35"/>
      <c r="P26" s="47"/>
      <c r="Q26" s="9"/>
      <c r="R26" s="10"/>
      <c r="S26" s="10"/>
      <c r="T26" s="11"/>
      <c r="U26" s="35"/>
      <c r="V26" s="50"/>
      <c r="W26" s="9"/>
      <c r="X26" s="10"/>
      <c r="Y26" s="10"/>
      <c r="Z26" s="35"/>
    </row>
    <row r="27" spans="1:26" x14ac:dyDescent="0.25">
      <c r="A27" s="21"/>
      <c r="B27" s="20"/>
      <c r="C27" s="8"/>
      <c r="D27" s="32"/>
      <c r="E27" s="9"/>
      <c r="F27" s="10"/>
      <c r="G27" s="10"/>
      <c r="H27" s="10"/>
      <c r="I27" s="10"/>
      <c r="J27" s="10"/>
      <c r="K27" s="10"/>
      <c r="L27" s="35"/>
      <c r="M27" s="50"/>
      <c r="N27" s="9"/>
      <c r="O27" s="35"/>
      <c r="P27" s="47"/>
      <c r="Q27" s="9"/>
      <c r="R27" s="10"/>
      <c r="S27" s="10"/>
      <c r="T27" s="11"/>
      <c r="U27" s="35"/>
      <c r="V27" s="50"/>
      <c r="W27" s="9"/>
      <c r="X27" s="10"/>
      <c r="Y27" s="10"/>
      <c r="Z27" s="35"/>
    </row>
    <row r="28" spans="1:26" x14ac:dyDescent="0.25">
      <c r="A28" s="21"/>
      <c r="B28" s="20"/>
      <c r="C28" s="8"/>
      <c r="D28" s="32"/>
      <c r="E28" s="9"/>
      <c r="F28" s="10"/>
      <c r="G28" s="10"/>
      <c r="H28" s="10"/>
      <c r="I28" s="10"/>
      <c r="J28" s="10"/>
      <c r="K28" s="10"/>
      <c r="L28" s="35"/>
      <c r="M28" s="50"/>
      <c r="N28" s="9"/>
      <c r="O28" s="35"/>
      <c r="P28" s="47"/>
      <c r="Q28" s="9"/>
      <c r="R28" s="10"/>
      <c r="S28" s="10"/>
      <c r="T28" s="11"/>
      <c r="U28" s="35"/>
      <c r="V28" s="50"/>
      <c r="W28" s="9"/>
      <c r="X28" s="10"/>
      <c r="Y28" s="10"/>
      <c r="Z28" s="35"/>
    </row>
    <row r="29" spans="1:26" ht="15.75" thickBot="1" x14ac:dyDescent="0.3">
      <c r="A29" s="22"/>
      <c r="B29" s="23"/>
      <c r="C29" s="8"/>
      <c r="D29" s="32"/>
      <c r="E29" s="12"/>
      <c r="F29" s="13"/>
      <c r="G29" s="13"/>
      <c r="H29" s="13"/>
      <c r="I29" s="13"/>
      <c r="J29" s="13"/>
      <c r="K29" s="13"/>
      <c r="L29" s="36"/>
      <c r="M29" s="51"/>
      <c r="N29" s="12"/>
      <c r="O29" s="36"/>
      <c r="P29" s="48"/>
      <c r="Q29" s="12"/>
      <c r="R29" s="13"/>
      <c r="S29" s="13"/>
      <c r="T29" s="14"/>
      <c r="U29" s="36"/>
      <c r="V29" s="51"/>
      <c r="W29" s="12"/>
      <c r="X29" s="13"/>
      <c r="Y29" s="13"/>
      <c r="Z29" s="36"/>
    </row>
    <row r="31" spans="1:26" ht="15.75" thickBot="1" x14ac:dyDescent="0.3"/>
    <row r="32" spans="1:26" ht="17.25" thickBot="1" x14ac:dyDescent="0.35">
      <c r="A32" s="83" t="s">
        <v>9</v>
      </c>
      <c r="B32" s="84"/>
      <c r="C32" s="54">
        <f>AVERAGE(C9:C29)</f>
        <v>1</v>
      </c>
      <c r="D32" s="54">
        <f>AVERAGE(D9:D29)</f>
        <v>0</v>
      </c>
    </row>
  </sheetData>
  <mergeCells count="14">
    <mergeCell ref="U2:W2"/>
    <mergeCell ref="A1:B2"/>
    <mergeCell ref="R2:S2"/>
    <mergeCell ref="H2:L2"/>
    <mergeCell ref="M2:O2"/>
    <mergeCell ref="P2:Q2"/>
    <mergeCell ref="A7:A8"/>
    <mergeCell ref="B7:B8"/>
    <mergeCell ref="C7:C8"/>
    <mergeCell ref="A32:B32"/>
    <mergeCell ref="W4:Z4"/>
    <mergeCell ref="N4:O4"/>
    <mergeCell ref="E4:L4"/>
    <mergeCell ref="Q4:U4"/>
  </mergeCells>
  <conditionalFormatting sqref="C24:C29">
    <cfRule type="cellIs" dxfId="7" priority="9" stopIfTrue="1" operator="greaterThanOrEqual">
      <formula>4</formula>
    </cfRule>
    <cfRule type="cellIs" dxfId="6" priority="10" stopIfTrue="1" operator="lessThanOrEqual">
      <formula>3.99</formula>
    </cfRule>
  </conditionalFormatting>
  <conditionalFormatting sqref="C9:C23">
    <cfRule type="cellIs" dxfId="5" priority="1" stopIfTrue="1" operator="greaterThanOrEqual">
      <formula>4</formula>
    </cfRule>
    <cfRule type="cellIs" dxfId="4" priority="2" stopIfTrue="1" operator="lessThanOrEqual">
      <formula>3.99</formula>
    </cfRule>
  </conditionalFormatting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2"/>
  <sheetViews>
    <sheetView tabSelected="1" topLeftCell="A5" zoomScale="115" zoomScaleNormal="115" workbookViewId="0">
      <selection activeCell="Z21" sqref="Z21"/>
    </sheetView>
  </sheetViews>
  <sheetFormatPr baseColWidth="10" defaultRowHeight="15" x14ac:dyDescent="0.25"/>
  <cols>
    <col min="1" max="1" width="17.140625" bestFit="1" customWidth="1"/>
    <col min="2" max="2" width="10.140625" bestFit="1" customWidth="1"/>
    <col min="3" max="3" width="7.42578125" style="1" customWidth="1"/>
    <col min="4" max="4" width="12.7109375" bestFit="1" customWidth="1"/>
    <col min="5" max="6" width="3.7109375" bestFit="1" customWidth="1"/>
    <col min="7" max="9" width="3.7109375" customWidth="1"/>
    <col min="10" max="11" width="3.7109375" bestFit="1" customWidth="1"/>
    <col min="12" max="13" width="3.7109375" customWidth="1"/>
    <col min="14" max="15" width="8.42578125" customWidth="1"/>
    <col min="16" max="16" width="3.7109375" bestFit="1" customWidth="1"/>
    <col min="17" max="20" width="3.7109375" customWidth="1"/>
    <col min="21" max="21" width="3.7109375" bestFit="1" customWidth="1"/>
    <col min="22" max="22" width="3.7109375" customWidth="1"/>
    <col min="23" max="23" width="3.7109375" bestFit="1" customWidth="1"/>
    <col min="24" max="24" width="4.28515625" customWidth="1"/>
    <col min="25" max="26" width="3.7109375" bestFit="1" customWidth="1"/>
    <col min="27" max="27" width="5.140625" customWidth="1"/>
  </cols>
  <sheetData>
    <row r="1" spans="1:27" ht="16.5" thickBot="1" x14ac:dyDescent="0.35">
      <c r="A1" s="91" t="s">
        <v>13</v>
      </c>
      <c r="B1" s="92"/>
      <c r="C1" s="18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7" ht="15.75" x14ac:dyDescent="0.3">
      <c r="A2" s="93"/>
      <c r="B2" s="94"/>
      <c r="C2" s="69"/>
      <c r="D2" s="3"/>
      <c r="E2" s="3"/>
      <c r="F2" s="3"/>
      <c r="G2" s="69" t="s">
        <v>2</v>
      </c>
      <c r="H2" s="96" t="s">
        <v>12</v>
      </c>
      <c r="I2" s="96"/>
      <c r="J2" s="96"/>
      <c r="K2" s="96"/>
      <c r="L2" s="96"/>
      <c r="M2" s="95" t="s">
        <v>3</v>
      </c>
      <c r="N2" s="95"/>
      <c r="O2" s="95"/>
      <c r="P2" s="97">
        <v>5</v>
      </c>
      <c r="Q2" s="97"/>
      <c r="R2" s="95" t="s">
        <v>4</v>
      </c>
      <c r="S2" s="95"/>
      <c r="T2" s="4"/>
      <c r="U2" s="90">
        <f ca="1">TODAY()</f>
        <v>43453</v>
      </c>
      <c r="V2" s="90"/>
      <c r="W2" s="90"/>
      <c r="X2" s="5"/>
      <c r="Y2" s="5"/>
      <c r="Z2" s="5"/>
    </row>
    <row r="3" spans="1:27" ht="16.5" thickBot="1" x14ac:dyDescent="0.35">
      <c r="A3" s="6"/>
      <c r="B3" s="7"/>
      <c r="C3" s="19"/>
      <c r="D3" s="7"/>
      <c r="E3" s="4"/>
      <c r="F3" s="4"/>
      <c r="G3" s="4"/>
      <c r="H3" s="4"/>
      <c r="I3" s="4"/>
      <c r="J3" s="4"/>
      <c r="K3" s="7"/>
      <c r="L3" s="4"/>
      <c r="M3" s="4"/>
      <c r="N3" s="4"/>
      <c r="O3" s="4"/>
      <c r="P3" s="4"/>
      <c r="Q3" s="4"/>
      <c r="R3" s="4"/>
      <c r="S3" s="4"/>
      <c r="T3" s="7"/>
      <c r="U3" s="7"/>
      <c r="V3" s="7"/>
      <c r="W3" s="4"/>
      <c r="X3" s="4"/>
      <c r="Y3" s="4"/>
      <c r="Z3" s="4"/>
    </row>
    <row r="4" spans="1:27" s="26" customFormat="1" ht="27.75" customHeight="1" thickBot="1" x14ac:dyDescent="0.3">
      <c r="C4" s="27"/>
      <c r="E4" s="88" t="s">
        <v>5</v>
      </c>
      <c r="F4" s="86"/>
      <c r="G4" s="86"/>
      <c r="H4" s="86"/>
      <c r="I4" s="86"/>
      <c r="J4" s="86"/>
      <c r="K4" s="86"/>
      <c r="L4" s="87"/>
      <c r="M4" s="27"/>
      <c r="N4" s="85" t="s">
        <v>31</v>
      </c>
      <c r="O4" s="87"/>
      <c r="P4" s="27"/>
      <c r="Q4" s="85" t="s">
        <v>32</v>
      </c>
      <c r="R4" s="86"/>
      <c r="S4" s="86"/>
      <c r="T4" s="89"/>
      <c r="U4" s="87"/>
      <c r="W4" s="85" t="s">
        <v>33</v>
      </c>
      <c r="X4" s="86"/>
      <c r="Y4" s="86"/>
      <c r="Z4" s="87"/>
    </row>
    <row r="5" spans="1:27" s="24" customFormat="1" ht="186" thickBot="1" x14ac:dyDescent="0.3">
      <c r="E5" s="41" t="s">
        <v>14</v>
      </c>
      <c r="F5" s="38" t="s">
        <v>15</v>
      </c>
      <c r="G5" s="38" t="s">
        <v>16</v>
      </c>
      <c r="H5" s="38" t="s">
        <v>0</v>
      </c>
      <c r="I5" s="38" t="s">
        <v>1</v>
      </c>
      <c r="J5" s="38" t="s">
        <v>17</v>
      </c>
      <c r="K5" s="38" t="s">
        <v>18</v>
      </c>
      <c r="L5" s="42" t="s">
        <v>19</v>
      </c>
      <c r="N5" s="41" t="s">
        <v>20</v>
      </c>
      <c r="O5" s="42" t="s">
        <v>21</v>
      </c>
      <c r="Q5" s="37" t="s">
        <v>22</v>
      </c>
      <c r="R5" s="39" t="s">
        <v>23</v>
      </c>
      <c r="S5" s="39" t="s">
        <v>24</v>
      </c>
      <c r="T5" s="39" t="s">
        <v>28</v>
      </c>
      <c r="U5" s="68" t="s">
        <v>29</v>
      </c>
      <c r="W5" s="41" t="s">
        <v>25</v>
      </c>
      <c r="X5" s="38" t="s">
        <v>26</v>
      </c>
      <c r="Y5" s="38" t="s">
        <v>27</v>
      </c>
      <c r="Z5" s="42" t="s">
        <v>30</v>
      </c>
    </row>
    <row r="6" spans="1:27" s="25" customFormat="1" ht="30.75" thickBot="1" x14ac:dyDescent="0.3">
      <c r="C6" s="24"/>
      <c r="D6" s="28" t="s">
        <v>11</v>
      </c>
      <c r="E6" s="43"/>
      <c r="F6" s="44"/>
      <c r="G6" s="44"/>
      <c r="H6" s="44"/>
      <c r="I6" s="44"/>
      <c r="J6" s="44"/>
      <c r="K6" s="44"/>
      <c r="L6" s="45"/>
      <c r="N6" s="43"/>
      <c r="O6" s="45"/>
      <c r="Q6" s="43"/>
      <c r="R6" s="44"/>
      <c r="S6" s="44"/>
      <c r="T6" s="70"/>
      <c r="U6" s="40"/>
      <c r="W6" s="43"/>
      <c r="X6" s="44"/>
      <c r="Y6" s="44"/>
      <c r="Z6" s="45"/>
    </row>
    <row r="7" spans="1:27" s="17" customFormat="1" ht="15.75" thickBot="1" x14ac:dyDescent="0.3">
      <c r="A7" s="79" t="s">
        <v>6</v>
      </c>
      <c r="B7" s="81" t="s">
        <v>7</v>
      </c>
      <c r="C7" s="81" t="s">
        <v>8</v>
      </c>
      <c r="D7" s="53" t="s">
        <v>10</v>
      </c>
      <c r="E7" s="55">
        <v>3</v>
      </c>
      <c r="F7" s="56">
        <v>2</v>
      </c>
      <c r="G7" s="56">
        <v>1</v>
      </c>
      <c r="H7" s="56">
        <v>3</v>
      </c>
      <c r="I7" s="56">
        <v>1</v>
      </c>
      <c r="J7" s="56">
        <v>3</v>
      </c>
      <c r="K7" s="56">
        <v>3</v>
      </c>
      <c r="L7" s="57">
        <v>1</v>
      </c>
      <c r="M7" s="58"/>
      <c r="N7" s="59">
        <v>3</v>
      </c>
      <c r="O7" s="57">
        <v>1</v>
      </c>
      <c r="P7" s="55"/>
      <c r="Q7" s="59">
        <v>1</v>
      </c>
      <c r="R7" s="56">
        <v>1</v>
      </c>
      <c r="S7" s="56">
        <v>1</v>
      </c>
      <c r="T7" s="60">
        <v>2</v>
      </c>
      <c r="U7" s="57">
        <v>5</v>
      </c>
      <c r="V7" s="58"/>
      <c r="W7" s="59">
        <v>1</v>
      </c>
      <c r="X7" s="56">
        <v>1</v>
      </c>
      <c r="Y7" s="56">
        <v>2</v>
      </c>
      <c r="Z7" s="57">
        <v>5</v>
      </c>
    </row>
    <row r="8" spans="1:27" s="17" customFormat="1" ht="15.75" thickBot="1" x14ac:dyDescent="0.3">
      <c r="A8" s="80"/>
      <c r="B8" s="82"/>
      <c r="C8" s="82"/>
      <c r="D8" s="61">
        <f>SUM(E8:Z8)</f>
        <v>120</v>
      </c>
      <c r="E8" s="62">
        <f>E7*3</f>
        <v>9</v>
      </c>
      <c r="F8" s="63">
        <f t="shared" ref="F8:Z8" si="0">F7*3</f>
        <v>6</v>
      </c>
      <c r="G8" s="63">
        <f t="shared" si="0"/>
        <v>3</v>
      </c>
      <c r="H8" s="63">
        <f t="shared" si="0"/>
        <v>9</v>
      </c>
      <c r="I8" s="63">
        <f t="shared" si="0"/>
        <v>3</v>
      </c>
      <c r="J8" s="63">
        <f t="shared" si="0"/>
        <v>9</v>
      </c>
      <c r="K8" s="63">
        <f>K7*3</f>
        <v>9</v>
      </c>
      <c r="L8" s="64">
        <f>L7*3</f>
        <v>3</v>
      </c>
      <c r="M8" s="65"/>
      <c r="N8" s="66">
        <f t="shared" si="0"/>
        <v>9</v>
      </c>
      <c r="O8" s="64">
        <v>3</v>
      </c>
      <c r="P8" s="62"/>
      <c r="Q8" s="66">
        <f t="shared" si="0"/>
        <v>3</v>
      </c>
      <c r="R8" s="63">
        <f t="shared" si="0"/>
        <v>3</v>
      </c>
      <c r="S8" s="63">
        <f t="shared" si="0"/>
        <v>3</v>
      </c>
      <c r="T8" s="67">
        <f>T7*3</f>
        <v>6</v>
      </c>
      <c r="U8" s="64">
        <f t="shared" si="0"/>
        <v>15</v>
      </c>
      <c r="V8" s="65"/>
      <c r="W8" s="66">
        <f t="shared" si="0"/>
        <v>3</v>
      </c>
      <c r="X8" s="63">
        <f t="shared" si="0"/>
        <v>3</v>
      </c>
      <c r="Y8" s="63">
        <f t="shared" si="0"/>
        <v>6</v>
      </c>
      <c r="Z8" s="64">
        <f t="shared" si="0"/>
        <v>15</v>
      </c>
    </row>
    <row r="9" spans="1:27" x14ac:dyDescent="0.25">
      <c r="A9" s="30" t="s">
        <v>62</v>
      </c>
      <c r="B9" s="29" t="s">
        <v>63</v>
      </c>
      <c r="C9" s="15">
        <f>D9/D$8*5+1</f>
        <v>4.0416666666666661</v>
      </c>
      <c r="D9" s="31">
        <f>E9*$E$7+F9*$F$7+$G$7*G9+$H$7*H9+$I$7*I9+J9*$J$7+K9*$K$7+$L$7*L9+N9*$N$7+O9*$O$7+Q9*$Q$7+R9*$R$7+S9*$S$7+T9*$T$7+U9*$U$7+W9*$W$7+X9*$X$7+Y9*$Y$7+Z9*$Z$7</f>
        <v>73</v>
      </c>
      <c r="E9" s="16">
        <v>1</v>
      </c>
      <c r="F9" s="33">
        <v>3</v>
      </c>
      <c r="G9" s="33">
        <v>0</v>
      </c>
      <c r="H9" s="33">
        <v>3</v>
      </c>
      <c r="I9" s="33">
        <v>0</v>
      </c>
      <c r="J9" s="33">
        <v>0</v>
      </c>
      <c r="K9" s="33">
        <v>0</v>
      </c>
      <c r="L9" s="34">
        <v>0</v>
      </c>
      <c r="M9" s="49"/>
      <c r="N9" s="16">
        <v>3</v>
      </c>
      <c r="O9" s="34">
        <v>2</v>
      </c>
      <c r="P9" s="46"/>
      <c r="Q9" s="16">
        <v>3</v>
      </c>
      <c r="R9" s="33">
        <v>3</v>
      </c>
      <c r="S9" s="33">
        <v>3</v>
      </c>
      <c r="T9" s="52">
        <v>1</v>
      </c>
      <c r="U9" s="34">
        <v>2</v>
      </c>
      <c r="V9" s="49"/>
      <c r="W9" s="16">
        <v>3</v>
      </c>
      <c r="X9" s="33">
        <v>3</v>
      </c>
      <c r="Y9" s="33">
        <v>1</v>
      </c>
      <c r="Z9" s="34">
        <v>3</v>
      </c>
      <c r="AA9" s="77"/>
    </row>
    <row r="10" spans="1:27" x14ac:dyDescent="0.25">
      <c r="A10" s="30" t="s">
        <v>64</v>
      </c>
      <c r="B10" s="29" t="s">
        <v>65</v>
      </c>
      <c r="C10" s="15">
        <f t="shared" ref="C10:C18" si="1">D10/D$8*5+1</f>
        <v>1</v>
      </c>
      <c r="D10" s="31">
        <f t="shared" ref="D10:D18" si="2">E10*$E$7+F10*$F$7+$G$7*G10+$H$7*H10+$I$7*I10+J10*$J$7+K10*$K$7+$L$7*L10+N10*$N$7+O10*$O$7+Q10*$Q$7+R10*$R$7+S10*$S$7+T10*$T$7+U10*$U$7+W10*$W$7+X10*$X$7+Y10*$Y$7+Z10*$Z$7</f>
        <v>0</v>
      </c>
      <c r="E10" s="9"/>
      <c r="F10" s="10"/>
      <c r="G10" s="10"/>
      <c r="H10" s="10"/>
      <c r="I10" s="10"/>
      <c r="J10" s="10"/>
      <c r="K10" s="10"/>
      <c r="L10" s="35"/>
      <c r="M10" s="50"/>
      <c r="N10" s="9"/>
      <c r="O10" s="35"/>
      <c r="P10" s="47"/>
      <c r="Q10" s="9"/>
      <c r="R10" s="10"/>
      <c r="S10" s="10"/>
      <c r="T10" s="11"/>
      <c r="U10" s="35"/>
      <c r="V10" s="50"/>
      <c r="W10" s="9"/>
      <c r="X10" s="10"/>
      <c r="Y10" s="10"/>
      <c r="Z10" s="35"/>
      <c r="AA10" s="77"/>
    </row>
    <row r="11" spans="1:27" x14ac:dyDescent="0.25">
      <c r="A11" s="21" t="s">
        <v>66</v>
      </c>
      <c r="B11" s="20" t="s">
        <v>67</v>
      </c>
      <c r="C11" s="15">
        <f t="shared" si="1"/>
        <v>1</v>
      </c>
      <c r="D11" s="31">
        <f t="shared" si="2"/>
        <v>0</v>
      </c>
      <c r="E11" s="9"/>
      <c r="F11" s="10"/>
      <c r="G11" s="10"/>
      <c r="H11" s="10"/>
      <c r="I11" s="10"/>
      <c r="J11" s="10"/>
      <c r="K11" s="10"/>
      <c r="L11" s="35"/>
      <c r="M11" s="50"/>
      <c r="N11" s="9"/>
      <c r="O11" s="35"/>
      <c r="P11" s="47"/>
      <c r="Q11" s="9"/>
      <c r="R11" s="10"/>
      <c r="S11" s="10"/>
      <c r="T11" s="11"/>
      <c r="U11" s="35"/>
      <c r="V11" s="50"/>
      <c r="W11" s="9"/>
      <c r="X11" s="10"/>
      <c r="Y11" s="10"/>
      <c r="Z11" s="35"/>
      <c r="AA11" s="78"/>
    </row>
    <row r="12" spans="1:27" x14ac:dyDescent="0.25">
      <c r="A12" s="21" t="s">
        <v>68</v>
      </c>
      <c r="B12" s="20" t="s">
        <v>69</v>
      </c>
      <c r="C12" s="15">
        <f t="shared" si="1"/>
        <v>1</v>
      </c>
      <c r="D12" s="31">
        <f t="shared" si="2"/>
        <v>0</v>
      </c>
      <c r="E12" s="9"/>
      <c r="F12" s="10"/>
      <c r="G12" s="10"/>
      <c r="H12" s="10"/>
      <c r="I12" s="10"/>
      <c r="J12" s="10"/>
      <c r="K12" s="10"/>
      <c r="L12" s="35"/>
      <c r="M12" s="50"/>
      <c r="N12" s="9"/>
      <c r="O12" s="35"/>
      <c r="P12" s="47"/>
      <c r="Q12" s="9"/>
      <c r="R12" s="10"/>
      <c r="S12" s="10"/>
      <c r="T12" s="11"/>
      <c r="U12" s="35"/>
      <c r="V12" s="50"/>
      <c r="W12" s="9"/>
      <c r="X12" s="10"/>
      <c r="Y12" s="10"/>
      <c r="Z12" s="35"/>
      <c r="AA12" s="78"/>
    </row>
    <row r="13" spans="1:27" x14ac:dyDescent="0.25">
      <c r="A13" s="21" t="s">
        <v>70</v>
      </c>
      <c r="B13" s="20" t="s">
        <v>71</v>
      </c>
      <c r="C13" s="15">
        <f t="shared" si="1"/>
        <v>1</v>
      </c>
      <c r="D13" s="31">
        <f t="shared" si="2"/>
        <v>0</v>
      </c>
      <c r="E13" s="9"/>
      <c r="F13" s="10"/>
      <c r="G13" s="10"/>
      <c r="H13" s="10"/>
      <c r="I13" s="10"/>
      <c r="J13" s="10"/>
      <c r="K13" s="10"/>
      <c r="L13" s="35"/>
      <c r="M13" s="50"/>
      <c r="N13" s="9"/>
      <c r="O13" s="35"/>
      <c r="P13" s="47"/>
      <c r="Q13" s="9"/>
      <c r="R13" s="10"/>
      <c r="S13" s="10"/>
      <c r="T13" s="11"/>
      <c r="U13" s="35"/>
      <c r="V13" s="50"/>
      <c r="W13" s="9"/>
      <c r="X13" s="10"/>
      <c r="Y13" s="10"/>
      <c r="Z13" s="35"/>
      <c r="AA13" s="77"/>
    </row>
    <row r="14" spans="1:27" x14ac:dyDescent="0.25">
      <c r="A14" s="21" t="s">
        <v>72</v>
      </c>
      <c r="B14" s="20" t="s">
        <v>73</v>
      </c>
      <c r="C14" s="15">
        <f t="shared" si="1"/>
        <v>1</v>
      </c>
      <c r="D14" s="31">
        <f t="shared" si="2"/>
        <v>0</v>
      </c>
      <c r="E14" s="9"/>
      <c r="F14" s="10"/>
      <c r="G14" s="10"/>
      <c r="H14" s="10"/>
      <c r="I14" s="10"/>
      <c r="J14" s="10"/>
      <c r="K14" s="10"/>
      <c r="L14" s="35"/>
      <c r="M14" s="50"/>
      <c r="N14" s="9"/>
      <c r="O14" s="35"/>
      <c r="P14" s="47"/>
      <c r="Q14" s="9"/>
      <c r="R14" s="10"/>
      <c r="S14" s="10"/>
      <c r="T14" s="11"/>
      <c r="U14" s="35"/>
      <c r="V14" s="50"/>
      <c r="W14" s="9"/>
      <c r="X14" s="10"/>
      <c r="Y14" s="10"/>
      <c r="Z14" s="35"/>
      <c r="AA14" s="78"/>
    </row>
    <row r="15" spans="1:27" x14ac:dyDescent="0.25">
      <c r="A15" s="21" t="s">
        <v>74</v>
      </c>
      <c r="B15" s="20" t="s">
        <v>75</v>
      </c>
      <c r="C15" s="15">
        <f t="shared" si="1"/>
        <v>1</v>
      </c>
      <c r="D15" s="31">
        <f t="shared" si="2"/>
        <v>0</v>
      </c>
      <c r="E15" s="9"/>
      <c r="F15" s="10"/>
      <c r="G15" s="10"/>
      <c r="H15" s="10"/>
      <c r="I15" s="10"/>
      <c r="J15" s="10"/>
      <c r="K15" s="10"/>
      <c r="L15" s="35"/>
      <c r="M15" s="50"/>
      <c r="N15" s="9"/>
      <c r="O15" s="35"/>
      <c r="P15" s="47"/>
      <c r="Q15" s="9"/>
      <c r="R15" s="10"/>
      <c r="S15" s="10"/>
      <c r="T15" s="11"/>
      <c r="U15" s="35"/>
      <c r="V15" s="50"/>
      <c r="W15" s="9"/>
      <c r="X15" s="10"/>
      <c r="Y15" s="10"/>
      <c r="Z15" s="35"/>
      <c r="AA15" s="77"/>
    </row>
    <row r="16" spans="1:27" x14ac:dyDescent="0.25">
      <c r="A16" s="21" t="s">
        <v>76</v>
      </c>
      <c r="B16" s="20" t="s">
        <v>77</v>
      </c>
      <c r="C16" s="15">
        <f t="shared" si="1"/>
        <v>1</v>
      </c>
      <c r="D16" s="31">
        <f t="shared" si="2"/>
        <v>0</v>
      </c>
      <c r="E16" s="9"/>
      <c r="F16" s="10"/>
      <c r="G16" s="10"/>
      <c r="H16" s="10"/>
      <c r="I16" s="10"/>
      <c r="J16" s="10"/>
      <c r="K16" s="10"/>
      <c r="L16" s="35"/>
      <c r="M16" s="50"/>
      <c r="N16" s="9"/>
      <c r="O16" s="35"/>
      <c r="P16" s="47"/>
      <c r="Q16" s="9"/>
      <c r="R16" s="10"/>
      <c r="S16" s="10"/>
      <c r="T16" s="11"/>
      <c r="U16" s="35"/>
      <c r="V16" s="50"/>
      <c r="W16" s="9"/>
      <c r="X16" s="10"/>
      <c r="Y16" s="10"/>
      <c r="Z16" s="35"/>
      <c r="AA16" s="77"/>
    </row>
    <row r="17" spans="1:27" x14ac:dyDescent="0.25">
      <c r="A17" s="21" t="s">
        <v>78</v>
      </c>
      <c r="B17" s="20" t="s">
        <v>79</v>
      </c>
      <c r="C17" s="15">
        <f t="shared" si="1"/>
        <v>1</v>
      </c>
      <c r="D17" s="31">
        <f t="shared" si="2"/>
        <v>0</v>
      </c>
      <c r="E17" s="9"/>
      <c r="F17" s="10"/>
      <c r="G17" s="10"/>
      <c r="H17" s="10"/>
      <c r="I17" s="10"/>
      <c r="J17" s="10"/>
      <c r="K17" s="10"/>
      <c r="L17" s="35"/>
      <c r="M17" s="50"/>
      <c r="N17" s="9"/>
      <c r="O17" s="35"/>
      <c r="P17" s="47"/>
      <c r="Q17" s="9"/>
      <c r="R17" s="10"/>
      <c r="S17" s="10"/>
      <c r="T17" s="11"/>
      <c r="U17" s="35"/>
      <c r="V17" s="50"/>
      <c r="W17" s="9"/>
      <c r="X17" s="10"/>
      <c r="Y17" s="10"/>
      <c r="Z17" s="35"/>
      <c r="AA17" s="78"/>
    </row>
    <row r="18" spans="1:27" x14ac:dyDescent="0.25">
      <c r="A18" s="21" t="s">
        <v>80</v>
      </c>
      <c r="B18" s="20" t="s">
        <v>81</v>
      </c>
      <c r="C18" s="15">
        <f t="shared" si="1"/>
        <v>1</v>
      </c>
      <c r="D18" s="31">
        <f t="shared" si="2"/>
        <v>0</v>
      </c>
      <c r="E18" s="9"/>
      <c r="F18" s="10"/>
      <c r="G18" s="10"/>
      <c r="H18" s="10"/>
      <c r="I18" s="10"/>
      <c r="J18" s="10"/>
      <c r="K18" s="10"/>
      <c r="L18" s="35"/>
      <c r="M18" s="50"/>
      <c r="N18" s="9"/>
      <c r="O18" s="35"/>
      <c r="P18" s="47"/>
      <c r="Q18" s="9"/>
      <c r="R18" s="10"/>
      <c r="S18" s="10"/>
      <c r="T18" s="11"/>
      <c r="U18" s="35"/>
      <c r="V18" s="50"/>
      <c r="W18" s="9"/>
      <c r="X18" s="10"/>
      <c r="Y18" s="10"/>
      <c r="Z18" s="35"/>
      <c r="AA18" s="77"/>
    </row>
    <row r="19" spans="1:27" x14ac:dyDescent="0.25">
      <c r="A19" s="21" t="s">
        <v>82</v>
      </c>
      <c r="B19" s="20" t="s">
        <v>83</v>
      </c>
      <c r="C19" s="15">
        <f t="shared" ref="C19:C26" si="3">D19/D$8*5+1</f>
        <v>1</v>
      </c>
      <c r="D19" s="31">
        <f t="shared" ref="D19:D26" si="4">E19*$E$7+F19*$F$7+$G$7*G19+$H$7*H19+$I$7*I19+J19*$J$7+K19*$K$7+$L$7*L19+N19*$N$7+O19*$O$7+Q19*$Q$7+R19*$R$7+S19*$S$7+T19*$T$7+U19*$U$7+W19*$W$7+X19*$X$7+Y19*$Y$7+Z19*$Z$7</f>
        <v>0</v>
      </c>
      <c r="E19" s="9"/>
      <c r="F19" s="10"/>
      <c r="G19" s="10"/>
      <c r="H19" s="10"/>
      <c r="I19" s="10"/>
      <c r="J19" s="10"/>
      <c r="K19" s="10"/>
      <c r="L19" s="35"/>
      <c r="M19" s="50"/>
      <c r="N19" s="9"/>
      <c r="O19" s="35"/>
      <c r="P19" s="47"/>
      <c r="Q19" s="9"/>
      <c r="R19" s="10"/>
      <c r="S19" s="10"/>
      <c r="T19" s="11"/>
      <c r="U19" s="35"/>
      <c r="V19" s="50"/>
      <c r="W19" s="9"/>
      <c r="X19" s="10"/>
      <c r="Y19" s="10"/>
      <c r="Z19" s="35"/>
      <c r="AA19" s="78"/>
    </row>
    <row r="20" spans="1:27" x14ac:dyDescent="0.25">
      <c r="A20" s="21" t="s">
        <v>84</v>
      </c>
      <c r="B20" s="20" t="s">
        <v>85</v>
      </c>
      <c r="C20" s="15">
        <f t="shared" si="3"/>
        <v>1</v>
      </c>
      <c r="D20" s="31">
        <f t="shared" si="4"/>
        <v>0</v>
      </c>
      <c r="E20" s="9"/>
      <c r="F20" s="10"/>
      <c r="G20" s="10"/>
      <c r="H20" s="10"/>
      <c r="I20" s="10"/>
      <c r="J20" s="10"/>
      <c r="K20" s="10"/>
      <c r="L20" s="35"/>
      <c r="M20" s="50"/>
      <c r="N20" s="9"/>
      <c r="O20" s="35"/>
      <c r="P20" s="47"/>
      <c r="Q20" s="9"/>
      <c r="R20" s="10"/>
      <c r="S20" s="10"/>
      <c r="T20" s="11"/>
      <c r="U20" s="35"/>
      <c r="V20" s="50"/>
      <c r="W20" s="9"/>
      <c r="X20" s="10"/>
      <c r="Y20" s="10"/>
      <c r="Z20" s="35"/>
      <c r="AA20" s="78"/>
    </row>
    <row r="21" spans="1:27" x14ac:dyDescent="0.25">
      <c r="A21" s="21"/>
      <c r="B21" s="20"/>
      <c r="C21" s="15"/>
      <c r="D21" s="31"/>
      <c r="E21" s="9"/>
      <c r="F21" s="10"/>
      <c r="G21" s="10"/>
      <c r="H21" s="10"/>
      <c r="I21" s="10"/>
      <c r="J21" s="10"/>
      <c r="K21" s="10"/>
      <c r="L21" s="35"/>
      <c r="M21" s="50"/>
      <c r="N21" s="9"/>
      <c r="O21" s="35"/>
      <c r="P21" s="47"/>
      <c r="Q21" s="9"/>
      <c r="R21" s="10"/>
      <c r="S21" s="10"/>
      <c r="T21" s="11"/>
      <c r="U21" s="35"/>
      <c r="V21" s="50"/>
      <c r="W21" s="9"/>
      <c r="X21" s="10"/>
      <c r="Y21" s="10"/>
      <c r="Z21" s="35"/>
      <c r="AA21" s="78"/>
    </row>
    <row r="22" spans="1:27" x14ac:dyDescent="0.25">
      <c r="A22" s="21" t="s">
        <v>86</v>
      </c>
      <c r="B22" s="20" t="s">
        <v>87</v>
      </c>
      <c r="C22" s="15">
        <f t="shared" si="3"/>
        <v>4.416666666666667</v>
      </c>
      <c r="D22" s="31">
        <f t="shared" si="4"/>
        <v>82</v>
      </c>
      <c r="E22" s="9">
        <v>1</v>
      </c>
      <c r="F22" s="10">
        <v>3</v>
      </c>
      <c r="G22" s="10">
        <v>3</v>
      </c>
      <c r="H22" s="10">
        <v>3</v>
      </c>
      <c r="I22" s="10">
        <v>3</v>
      </c>
      <c r="J22" s="10">
        <v>0</v>
      </c>
      <c r="K22" s="10">
        <v>0</v>
      </c>
      <c r="L22" s="35">
        <v>3</v>
      </c>
      <c r="M22" s="50"/>
      <c r="N22" s="9">
        <v>3</v>
      </c>
      <c r="O22" s="35">
        <v>2</v>
      </c>
      <c r="P22" s="47"/>
      <c r="Q22" s="9">
        <v>3</v>
      </c>
      <c r="R22" s="10">
        <v>3</v>
      </c>
      <c r="S22" s="10">
        <v>3</v>
      </c>
      <c r="T22" s="11">
        <v>1</v>
      </c>
      <c r="U22" s="35">
        <v>2</v>
      </c>
      <c r="V22" s="50"/>
      <c r="W22" s="9">
        <v>3</v>
      </c>
      <c r="X22" s="10">
        <v>3</v>
      </c>
      <c r="Y22" s="10">
        <v>1</v>
      </c>
      <c r="Z22" s="35">
        <v>3</v>
      </c>
      <c r="AA22" s="78"/>
    </row>
    <row r="23" spans="1:27" x14ac:dyDescent="0.25">
      <c r="A23" s="21" t="s">
        <v>88</v>
      </c>
      <c r="B23" s="20" t="s">
        <v>89</v>
      </c>
      <c r="C23" s="15">
        <f t="shared" si="3"/>
        <v>1</v>
      </c>
      <c r="D23" s="31">
        <f t="shared" si="4"/>
        <v>0</v>
      </c>
      <c r="E23" s="9"/>
      <c r="F23" s="10"/>
      <c r="G23" s="10"/>
      <c r="H23" s="10"/>
      <c r="I23" s="10"/>
      <c r="J23" s="10"/>
      <c r="K23" s="10"/>
      <c r="L23" s="35"/>
      <c r="M23" s="50"/>
      <c r="N23" s="9"/>
      <c r="O23" s="35"/>
      <c r="P23" s="47"/>
      <c r="Q23" s="9"/>
      <c r="R23" s="10"/>
      <c r="S23" s="10"/>
      <c r="T23" s="11"/>
      <c r="U23" s="35"/>
      <c r="V23" s="50"/>
      <c r="W23" s="9"/>
      <c r="X23" s="10"/>
      <c r="Y23" s="10"/>
      <c r="Z23" s="35"/>
      <c r="AA23" s="77"/>
    </row>
    <row r="24" spans="1:27" x14ac:dyDescent="0.25">
      <c r="A24" s="21" t="s">
        <v>90</v>
      </c>
      <c r="B24" s="20" t="s">
        <v>91</v>
      </c>
      <c r="C24" s="15">
        <f t="shared" si="3"/>
        <v>1</v>
      </c>
      <c r="D24" s="31">
        <f t="shared" si="4"/>
        <v>0</v>
      </c>
      <c r="E24" s="9"/>
      <c r="F24" s="10"/>
      <c r="G24" s="10"/>
      <c r="H24" s="10"/>
      <c r="I24" s="10"/>
      <c r="J24" s="10"/>
      <c r="K24" s="10"/>
      <c r="L24" s="35"/>
      <c r="M24" s="50"/>
      <c r="N24" s="9"/>
      <c r="O24" s="35"/>
      <c r="P24" s="47"/>
      <c r="Q24" s="9"/>
      <c r="R24" s="10"/>
      <c r="S24" s="10"/>
      <c r="T24" s="11"/>
      <c r="U24" s="35"/>
      <c r="V24" s="50"/>
      <c r="W24" s="9"/>
      <c r="X24" s="10"/>
      <c r="Y24" s="10"/>
      <c r="Z24" s="35"/>
    </row>
    <row r="25" spans="1:27" x14ac:dyDescent="0.25">
      <c r="A25" s="21"/>
      <c r="B25" s="20"/>
      <c r="C25" s="15"/>
      <c r="D25" s="31"/>
      <c r="E25" s="9"/>
      <c r="F25" s="10"/>
      <c r="G25" s="10"/>
      <c r="H25" s="10"/>
      <c r="I25" s="10"/>
      <c r="J25" s="10"/>
      <c r="K25" s="10"/>
      <c r="L25" s="35"/>
      <c r="M25" s="50"/>
      <c r="N25" s="9"/>
      <c r="O25" s="35"/>
      <c r="P25" s="47"/>
      <c r="Q25" s="9"/>
      <c r="R25" s="10"/>
      <c r="S25" s="10"/>
      <c r="T25" s="11"/>
      <c r="U25" s="35"/>
      <c r="V25" s="50"/>
      <c r="W25" s="9"/>
      <c r="X25" s="10"/>
      <c r="Y25" s="10"/>
      <c r="Z25" s="35"/>
    </row>
    <row r="26" spans="1:27" x14ac:dyDescent="0.25">
      <c r="A26" s="21" t="s">
        <v>38</v>
      </c>
      <c r="B26" s="20" t="s">
        <v>39</v>
      </c>
      <c r="C26" s="15">
        <f t="shared" si="3"/>
        <v>1</v>
      </c>
      <c r="D26" s="31">
        <f t="shared" si="4"/>
        <v>0</v>
      </c>
      <c r="E26" s="9"/>
      <c r="F26" s="10"/>
      <c r="G26" s="10"/>
      <c r="H26" s="10"/>
      <c r="I26" s="10"/>
      <c r="J26" s="10"/>
      <c r="K26" s="10"/>
      <c r="L26" s="35"/>
      <c r="M26" s="50"/>
      <c r="N26" s="9"/>
      <c r="O26" s="35"/>
      <c r="P26" s="47"/>
      <c r="Q26" s="9"/>
      <c r="R26" s="10"/>
      <c r="S26" s="10"/>
      <c r="T26" s="11"/>
      <c r="U26" s="35"/>
      <c r="V26" s="50"/>
      <c r="W26" s="9"/>
      <c r="X26" s="10"/>
      <c r="Y26" s="10"/>
      <c r="Z26" s="35"/>
    </row>
    <row r="27" spans="1:27" x14ac:dyDescent="0.25">
      <c r="A27" s="21"/>
      <c r="B27" s="20"/>
      <c r="C27" s="8"/>
      <c r="D27" s="32"/>
      <c r="E27" s="9"/>
      <c r="F27" s="10"/>
      <c r="G27" s="10"/>
      <c r="H27" s="10"/>
      <c r="I27" s="10"/>
      <c r="J27" s="10"/>
      <c r="K27" s="10"/>
      <c r="L27" s="35"/>
      <c r="M27" s="50"/>
      <c r="N27" s="9"/>
      <c r="O27" s="35"/>
      <c r="P27" s="47"/>
      <c r="Q27" s="9"/>
      <c r="R27" s="10"/>
      <c r="S27" s="10"/>
      <c r="T27" s="11"/>
      <c r="U27" s="35"/>
      <c r="V27" s="50"/>
      <c r="W27" s="9"/>
      <c r="X27" s="10"/>
      <c r="Y27" s="10"/>
      <c r="Z27" s="35"/>
    </row>
    <row r="28" spans="1:27" x14ac:dyDescent="0.25">
      <c r="A28" s="21"/>
      <c r="B28" s="20"/>
      <c r="C28" s="8"/>
      <c r="D28" s="32"/>
      <c r="E28" s="9"/>
      <c r="F28" s="10"/>
      <c r="G28" s="10"/>
      <c r="H28" s="10"/>
      <c r="I28" s="10"/>
      <c r="J28" s="10"/>
      <c r="K28" s="10"/>
      <c r="L28" s="35"/>
      <c r="M28" s="50"/>
      <c r="N28" s="9"/>
      <c r="O28" s="35"/>
      <c r="P28" s="47"/>
      <c r="Q28" s="9"/>
      <c r="R28" s="10"/>
      <c r="S28" s="10"/>
      <c r="T28" s="11"/>
      <c r="U28" s="35"/>
      <c r="V28" s="50"/>
      <c r="W28" s="9"/>
      <c r="X28" s="10"/>
      <c r="Y28" s="10"/>
      <c r="Z28" s="35"/>
    </row>
    <row r="29" spans="1:27" ht="15.75" thickBot="1" x14ac:dyDescent="0.3">
      <c r="A29" s="22"/>
      <c r="B29" s="23"/>
      <c r="C29" s="8"/>
      <c r="D29" s="32"/>
      <c r="E29" s="12"/>
      <c r="F29" s="13"/>
      <c r="G29" s="13"/>
      <c r="H29" s="13"/>
      <c r="I29" s="13"/>
      <c r="J29" s="13"/>
      <c r="K29" s="13"/>
      <c r="L29" s="36"/>
      <c r="M29" s="51"/>
      <c r="N29" s="12"/>
      <c r="O29" s="36"/>
      <c r="P29" s="48"/>
      <c r="Q29" s="12"/>
      <c r="R29" s="13"/>
      <c r="S29" s="13"/>
      <c r="T29" s="14"/>
      <c r="U29" s="36"/>
      <c r="V29" s="51"/>
      <c r="W29" s="12"/>
      <c r="X29" s="13"/>
      <c r="Y29" s="13"/>
      <c r="Z29" s="36"/>
    </row>
    <row r="32" spans="1:27" ht="17.25" thickBot="1" x14ac:dyDescent="0.35">
      <c r="A32" s="83" t="s">
        <v>9</v>
      </c>
      <c r="B32" s="84"/>
      <c r="C32" s="54">
        <f>AVERAGE(C9:C29)</f>
        <v>1.4036458333333333</v>
      </c>
      <c r="D32" s="54">
        <f>AVERAGE(D9:D29)</f>
        <v>9.6875</v>
      </c>
    </row>
  </sheetData>
  <mergeCells count="14">
    <mergeCell ref="U2:W2"/>
    <mergeCell ref="A1:B2"/>
    <mergeCell ref="H2:L2"/>
    <mergeCell ref="M2:O2"/>
    <mergeCell ref="P2:Q2"/>
    <mergeCell ref="R2:S2"/>
    <mergeCell ref="A32:B32"/>
    <mergeCell ref="E4:L4"/>
    <mergeCell ref="N4:O4"/>
    <mergeCell ref="Q4:U4"/>
    <mergeCell ref="W4:Z4"/>
    <mergeCell ref="A7:A8"/>
    <mergeCell ref="B7:B8"/>
    <mergeCell ref="C7:C8"/>
  </mergeCells>
  <conditionalFormatting sqref="C27:C29">
    <cfRule type="cellIs" dxfId="3" priority="3" stopIfTrue="1" operator="greaterThanOrEqual">
      <formula>4</formula>
    </cfRule>
    <cfRule type="cellIs" dxfId="2" priority="4" stopIfTrue="1" operator="lessThanOrEqual">
      <formula>3.99</formula>
    </cfRule>
  </conditionalFormatting>
  <conditionalFormatting sqref="C9:C26">
    <cfRule type="cellIs" dxfId="1" priority="1" stopIfTrue="1" operator="greaterThanOrEqual">
      <formula>4</formula>
    </cfRule>
    <cfRule type="cellIs" dxfId="0" priority="2" stopIfTrue="1" operator="lessThanOrEqual">
      <formula>3.99</formula>
    </cfRule>
  </conditionalFormatting>
  <pageMargins left="0.7" right="0.7" top="0.75" bottom="0.75" header="0.3" footer="0.3"/>
  <pageSetup paperSize="9"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Si-CMI3a</vt:lpstr>
      <vt:lpstr>Si-CMi3b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ALTIERI Patrick</dc:creator>
  <cp:lastModifiedBy>AELLEN Quentin</cp:lastModifiedBy>
  <cp:lastPrinted>2016-11-21T21:39:29Z</cp:lastPrinted>
  <dcterms:created xsi:type="dcterms:W3CDTF">2016-11-17T12:40:17Z</dcterms:created>
  <dcterms:modified xsi:type="dcterms:W3CDTF">2018-12-19T14:03:14Z</dcterms:modified>
</cp:coreProperties>
</file>