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9555" yWindow="-15" windowWidth="9600" windowHeight="12810"/>
  </bookViews>
  <sheets>
    <sheet name="OF Loa" sheetId="1" r:id="rId1"/>
  </sheets>
  <externalReferences>
    <externalReference r:id="rId2"/>
    <externalReference r:id="rId3"/>
  </externalReferences>
  <definedNames>
    <definedName name="choix">'OF Loa'!$AA$1:$AA$2</definedName>
    <definedName name="choix_x">'OF Loa'!$AA$1:$AA$2</definedName>
    <definedName name="Conditions">[1]Listes!$G$3:$G$6</definedName>
    <definedName name="Statut2">[2]Listes!$B$3:$B$22</definedName>
  </definedNames>
  <calcPr calcId="162913"/>
</workbook>
</file>

<file path=xl/calcChain.xml><?xml version="1.0" encoding="utf-8"?>
<calcChain xmlns="http://schemas.openxmlformats.org/spreadsheetml/2006/main">
  <c r="L2" i="1" l="1"/>
  <c r="G5" i="1"/>
  <c r="G4" i="1"/>
  <c r="E31" i="1"/>
  <c r="E33" i="1"/>
  <c r="F31" i="1"/>
  <c r="G31" i="1"/>
  <c r="H31" i="1"/>
  <c r="H33" i="1"/>
  <c r="I31" i="1"/>
  <c r="I33" i="1"/>
  <c r="J31" i="1"/>
  <c r="K31" i="1"/>
  <c r="L31" i="1"/>
  <c r="L33" i="1"/>
  <c r="M31" i="1"/>
  <c r="M33" i="1"/>
  <c r="E32" i="1"/>
  <c r="F32" i="1"/>
  <c r="G32" i="1"/>
  <c r="H32" i="1"/>
  <c r="I32" i="1"/>
  <c r="J32" i="1"/>
  <c r="K32" i="1"/>
  <c r="L32" i="1"/>
  <c r="M35" i="1" s="1"/>
  <c r="M44" i="1" s="1"/>
  <c r="M32" i="1"/>
  <c r="F33" i="1"/>
  <c r="G33" i="1"/>
  <c r="J33" i="1"/>
  <c r="K33" i="1"/>
  <c r="D32" i="1"/>
  <c r="D31" i="1"/>
  <c r="M36" i="1" s="1"/>
  <c r="M45" i="1" s="1"/>
  <c r="D33" i="1"/>
  <c r="M34" i="1" l="1"/>
</calcChain>
</file>

<file path=xl/sharedStrings.xml><?xml version="1.0" encoding="utf-8"?>
<sst xmlns="http://schemas.openxmlformats.org/spreadsheetml/2006/main" count="71" uniqueCount="60">
  <si>
    <t>x</t>
  </si>
  <si>
    <t>Type éprouvette</t>
  </si>
  <si>
    <t>Matière</t>
  </si>
  <si>
    <t>Forme cycle</t>
  </si>
  <si>
    <t>Contrôleur</t>
  </si>
  <si>
    <t>No. éprouvette</t>
  </si>
  <si>
    <t>No. essai</t>
  </si>
  <si>
    <t>No. Fichier</t>
  </si>
  <si>
    <t>Date</t>
  </si>
  <si>
    <t>(Hz)</t>
  </si>
  <si>
    <t>(mm)</t>
  </si>
  <si>
    <t>s</t>
  </si>
  <si>
    <t>(MPa)</t>
  </si>
  <si>
    <t>Cycle fin</t>
  </si>
  <si>
    <t xml:space="preserve">Resultat / ERT </t>
  </si>
  <si>
    <t>(KN)</t>
  </si>
  <si>
    <t>Position rupture</t>
  </si>
  <si>
    <t>Heures d'essai</t>
  </si>
  <si>
    <t>cycles.</t>
  </si>
  <si>
    <t>Préparateur</t>
  </si>
  <si>
    <t>Nbre cycles MINIMUM</t>
  </si>
  <si>
    <t>(°C)</t>
  </si>
  <si>
    <t>Arrêt des essais :</t>
  </si>
  <si>
    <t xml:space="preserve">Rupture </t>
  </si>
  <si>
    <t xml:space="preserve">Après </t>
  </si>
  <si>
    <t>N° Travail :</t>
  </si>
  <si>
    <t>No. Machine</t>
  </si>
  <si>
    <t>Opérateur</t>
  </si>
  <si>
    <t xml:space="preserve">Date </t>
  </si>
  <si>
    <t>En cas de tests "VOID", douteux, rupture prématurée,..., informer le responsable du laboratoire pour suite à donner.</t>
  </si>
  <si>
    <t>Température (°C)</t>
  </si>
  <si>
    <t>Fréquence (Hz)</t>
  </si>
  <si>
    <t>o</t>
  </si>
  <si>
    <t>Page</t>
  </si>
  <si>
    <t>1 /</t>
  </si>
  <si>
    <t>FICHE  DE DONNEES D'ESSAIS HCF</t>
  </si>
  <si>
    <t>max</t>
  </si>
  <si>
    <t xml:space="preserve">Température </t>
  </si>
  <si>
    <t>Fréquence</t>
  </si>
  <si>
    <t>(*) : OVST: overshoot - MINI: rupture prématurée - KOUT: arrêt intempestif - RUPT: compression - TEMP: chgt/erreur température.</t>
  </si>
  <si>
    <t>Suivi extensométrique :</t>
  </si>
  <si>
    <t>NON</t>
  </si>
  <si>
    <t>OUI</t>
  </si>
  <si>
    <t xml:space="preserve">Consignes Particulières : </t>
  </si>
  <si>
    <t>ou CONTRAINTE IMPOSEE</t>
  </si>
  <si>
    <t>min</t>
  </si>
  <si>
    <t>Dim 2</t>
  </si>
  <si>
    <t>Dim 3</t>
  </si>
  <si>
    <t>Dim 1</t>
  </si>
  <si>
    <t>Consigne Client</t>
  </si>
  <si>
    <t>Incidents 
Observations (*)</t>
  </si>
  <si>
    <t>Nbre Cycles estimés</t>
  </si>
  <si>
    <t>Heures d'essai estimées</t>
  </si>
  <si>
    <t>Nbre Essais</t>
  </si>
  <si>
    <t>Nbre Jours</t>
  </si>
  <si>
    <t>Hrs Sup</t>
  </si>
  <si>
    <t>Comptage essai</t>
  </si>
  <si>
    <t>Hrs supp essai</t>
  </si>
  <si>
    <t>NA</t>
  </si>
  <si>
    <t>JGA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</si>
</sst>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1" formatCode="0.000"/>
    <numFmt numFmtId="184" formatCode="[$-40C]dd\-mmm\-yy;@"/>
    <numFmt numFmtId="187" formatCode="[$-40C]d\-mmm\-yy;@"/>
    <numFmt numFmtId="188" formatCode="\(0&quot; hrs&quot;\)"/>
  </numFmts>
  <fonts count="14" x14ac:knownFonts="1">
    <font>
      <sz val="10"/>
      <name val="MS Sans Serif"/>
    </font>
    <font>
      <sz val="8"/>
      <name val="MS Sans Serif"/>
    </font>
    <font>
      <sz val="10"/>
      <name val="Arial"/>
      <family val="2"/>
    </font>
    <font>
      <sz val="10"/>
      <name val="MS Sans Serif"/>
      <family val="2"/>
    </font>
    <font>
      <sz val="11"/>
      <name val="Wingdings"/>
      <charset val="2"/>
    </font>
    <font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11"/>
      <color theme="0"/>
      <name val="MS Sans Serif"/>
    </font>
    <font>
      <sz val="10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3">
    <xf numFmtId="0" fontId="0" fillId="0" borderId="0"/>
    <xf numFmtId="40" fontId="3" fillId="0" borderId="0" applyFont="0" applyFill="0" applyBorder="0" applyAlignment="0" applyProtection="0"/>
    <xf numFmtId="0" fontId="3" fillId="0" borderId="0"/>
  </cellStyleXfs>
  <cellXfs count="87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quotePrefix="1" applyFont="1" applyAlignment="1" applyProtection="1">
      <alignment horizontal="center"/>
    </xf>
    <xf numFmtId="1" fontId="7" fillId="0" borderId="0" xfId="0" applyNumberFormat="1" applyFont="1" applyAlignment="1">
      <alignment horizontal="right"/>
    </xf>
    <xf numFmtId="0" fontId="7" fillId="2" borderId="0" xfId="0" applyFont="1" applyFill="1"/>
    <xf numFmtId="0" fontId="7" fillId="0" borderId="0" xfId="0" applyFont="1" applyAlignment="1">
      <alignment horizontal="right"/>
    </xf>
    <xf numFmtId="0" fontId="8" fillId="0" borderId="0" xfId="0" applyFont="1" applyAlignment="1" applyProtection="1">
      <alignment horizontal="center"/>
    </xf>
    <xf numFmtId="0" fontId="7" fillId="0" borderId="0" xfId="0" applyFont="1" applyBorder="1"/>
    <xf numFmtId="0" fontId="7" fillId="0" borderId="1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horizontal="left"/>
    </xf>
    <xf numFmtId="2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/>
    <xf numFmtId="1" fontId="7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2" fontId="7" fillId="0" borderId="0" xfId="0" quotePrefix="1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right"/>
    </xf>
    <xf numFmtId="2" fontId="7" fillId="0" borderId="0" xfId="0" applyNumberFormat="1" applyFont="1" applyAlignment="1">
      <alignment horizontal="left" vertical="center"/>
    </xf>
    <xf numFmtId="188" fontId="7" fillId="0" borderId="0" xfId="0" applyNumberFormat="1" applyFont="1" applyAlignment="1">
      <alignment horizontal="center" vertical="center"/>
    </xf>
    <xf numFmtId="0" fontId="7" fillId="0" borderId="0" xfId="0" quotePrefix="1" applyFont="1" applyAlignment="1">
      <alignment horizontal="left"/>
    </xf>
    <xf numFmtId="0" fontId="7" fillId="0" borderId="0" xfId="0" quotePrefix="1" applyFont="1" applyBorder="1" applyAlignment="1">
      <alignment horizontal="left"/>
    </xf>
    <xf numFmtId="0" fontId="7" fillId="0" borderId="2" xfId="0" applyFont="1" applyBorder="1" applyAlignment="1" applyProtection="1">
      <alignment horizontal="left" vertical="center"/>
    </xf>
    <xf numFmtId="0" fontId="7" fillId="0" borderId="2" xfId="0" applyFont="1" applyBorder="1" applyAlignment="1" applyProtection="1">
      <alignment vertical="center"/>
    </xf>
    <xf numFmtId="181" fontId="7" fillId="0" borderId="2" xfId="0" quotePrefix="1" applyNumberFormat="1" applyFont="1" applyFill="1" applyBorder="1" applyAlignment="1">
      <alignment horizontal="center" vertical="center"/>
    </xf>
    <xf numFmtId="181" fontId="7" fillId="0" borderId="2" xfId="0" applyNumberFormat="1" applyFont="1" applyFill="1" applyBorder="1" applyAlignment="1">
      <alignment horizontal="center" vertical="center"/>
    </xf>
    <xf numFmtId="181" fontId="7" fillId="4" borderId="2" xfId="0" quotePrefix="1" applyNumberFormat="1" applyFont="1" applyFill="1" applyBorder="1" applyAlignment="1">
      <alignment horizontal="center" vertical="center"/>
    </xf>
    <xf numFmtId="181" fontId="7" fillId="4" borderId="2" xfId="0" applyNumberFormat="1" applyFont="1" applyFill="1" applyBorder="1" applyAlignment="1">
      <alignment horizontal="center" vertical="center"/>
    </xf>
    <xf numFmtId="0" fontId="7" fillId="0" borderId="3" xfId="0" applyFont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vertical="center"/>
    </xf>
    <xf numFmtId="0" fontId="9" fillId="0" borderId="2" xfId="0" applyFont="1" applyBorder="1" applyAlignment="1">
      <alignment vertical="center"/>
    </xf>
    <xf numFmtId="0" fontId="9" fillId="0" borderId="2" xfId="0" quotePrefix="1" applyFont="1" applyBorder="1" applyAlignment="1">
      <alignment horizontal="right" vertical="center"/>
    </xf>
    <xf numFmtId="0" fontId="9" fillId="0" borderId="2" xfId="0" applyFont="1" applyBorder="1" applyAlignment="1">
      <alignment horizontal="center" vertical="center"/>
    </xf>
    <xf numFmtId="3" fontId="10" fillId="0" borderId="2" xfId="0" quotePrefix="1" applyNumberFormat="1" applyFont="1" applyBorder="1" applyAlignment="1">
      <alignment horizontal="center" vertical="center"/>
    </xf>
    <xf numFmtId="0" fontId="9" fillId="0" borderId="2" xfId="0" quotePrefix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1" fontId="10" fillId="3" borderId="2" xfId="0" quotePrefix="1" applyNumberFormat="1" applyFont="1" applyFill="1" applyBorder="1" applyAlignment="1">
      <alignment horizontal="center" vertical="center"/>
    </xf>
    <xf numFmtId="0" fontId="5" fillId="0" borderId="0" xfId="0" applyFont="1"/>
    <xf numFmtId="0" fontId="12" fillId="0" borderId="0" xfId="0" applyFont="1"/>
    <xf numFmtId="1" fontId="12" fillId="0" borderId="0" xfId="0" applyNumberFormat="1" applyFont="1"/>
    <xf numFmtId="0" fontId="12" fillId="0" borderId="0" xfId="0" applyFont="1" applyAlignment="1"/>
    <xf numFmtId="0" fontId="5" fillId="0" borderId="0" xfId="0" applyFont="1" applyBorder="1" applyAlignment="1">
      <alignment vertical="center"/>
    </xf>
    <xf numFmtId="1" fontId="5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vertical="center"/>
    </xf>
    <xf numFmtId="49" fontId="8" fillId="5" borderId="2" xfId="0" applyNumberFormat="1" applyFont="1" applyFill="1" applyBorder="1" applyAlignment="1">
      <alignment horizontal="right" vertical="center"/>
    </xf>
    <xf numFmtId="49" fontId="7" fillId="5" borderId="2" xfId="0" applyNumberFormat="1" applyFont="1" applyFill="1" applyBorder="1" applyAlignment="1">
      <alignment horizontal="center" vertical="center"/>
    </xf>
    <xf numFmtId="1" fontId="7" fillId="0" borderId="2" xfId="0" quotePrefix="1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187" fontId="7" fillId="0" borderId="2" xfId="0" quotePrefix="1" applyNumberFormat="1" applyFont="1" applyFill="1" applyBorder="1" applyAlignment="1">
      <alignment horizontal="center" vertical="center"/>
    </xf>
    <xf numFmtId="187" fontId="7" fillId="0" borderId="2" xfId="0" applyNumberFormat="1" applyFont="1" applyFill="1" applyBorder="1" applyAlignment="1">
      <alignment horizontal="center" vertical="center"/>
    </xf>
    <xf numFmtId="0" fontId="7" fillId="0" borderId="2" xfId="0" quotePrefix="1" applyFont="1" applyBorder="1" applyAlignment="1">
      <alignment horizontal="left" vertical="center"/>
    </xf>
    <xf numFmtId="1" fontId="7" fillId="5" borderId="2" xfId="0" quotePrefix="1" applyNumberFormat="1" applyFont="1" applyFill="1" applyBorder="1" applyAlignment="1">
      <alignment horizontal="center" vertical="center"/>
    </xf>
    <xf numFmtId="2" fontId="7" fillId="5" borderId="2" xfId="0" quotePrefix="1" applyNumberFormat="1" applyFont="1" applyFill="1" applyBorder="1" applyAlignment="1">
      <alignment horizontal="center" vertical="center"/>
    </xf>
    <xf numFmtId="2" fontId="7" fillId="5" borderId="2" xfId="0" applyNumberFormat="1" applyFont="1" applyFill="1" applyBorder="1" applyAlignment="1">
      <alignment horizontal="center" vertical="center"/>
    </xf>
    <xf numFmtId="2" fontId="7" fillId="0" borderId="2" xfId="0" quotePrefix="1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center" vertical="center"/>
    </xf>
    <xf numFmtId="0" fontId="7" fillId="0" borderId="2" xfId="0" quotePrefix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" fontId="7" fillId="5" borderId="2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6" borderId="2" xfId="0" applyFont="1" applyFill="1" applyBorder="1" applyAlignment="1" applyProtection="1">
      <alignment horizontal="center" vertical="center"/>
    </xf>
    <xf numFmtId="1" fontId="5" fillId="7" borderId="0" xfId="0" applyNumberFormat="1" applyFont="1" applyFill="1" applyAlignment="1">
      <alignment horizontal="center" vertical="center"/>
    </xf>
    <xf numFmtId="0" fontId="5" fillId="7" borderId="0" xfId="0" applyFont="1" applyFill="1"/>
    <xf numFmtId="1" fontId="11" fillId="7" borderId="0" xfId="0" applyNumberFormat="1" applyFont="1" applyFill="1"/>
    <xf numFmtId="1" fontId="5" fillId="7" borderId="0" xfId="0" applyNumberFormat="1" applyFont="1" applyFill="1"/>
    <xf numFmtId="0" fontId="5" fillId="7" borderId="0" xfId="0" applyFont="1" applyFill="1" applyAlignment="1"/>
    <xf numFmtId="1" fontId="5" fillId="7" borderId="0" xfId="0" applyNumberFormat="1" applyFont="1" applyFill="1" applyAlignment="1"/>
    <xf numFmtId="0" fontId="4" fillId="0" borderId="0" xfId="0" applyFont="1" applyAlignment="1">
      <alignment horizontal="right"/>
    </xf>
    <xf numFmtId="0" fontId="13" fillId="0" borderId="0" xfId="0" applyFont="1"/>
    <xf numFmtId="2" fontId="7" fillId="0" borderId="13" xfId="0" applyNumberFormat="1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3" fontId="7" fillId="2" borderId="5" xfId="0" applyNumberFormat="1" applyFont="1" applyFill="1" applyBorder="1" applyAlignment="1"/>
    <xf numFmtId="0" fontId="5" fillId="0" borderId="0" xfId="0" applyFont="1" applyBorder="1" applyAlignment="1">
      <alignment horizontal="center"/>
    </xf>
    <xf numFmtId="4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/>
    <xf numFmtId="0" fontId="7" fillId="0" borderId="8" xfId="0" applyFont="1" applyBorder="1" applyAlignment="1">
      <alignment vertical="center"/>
    </xf>
    <xf numFmtId="0" fontId="7" fillId="0" borderId="9" xfId="0" applyFont="1" applyBorder="1" applyAlignment="1"/>
    <xf numFmtId="184" fontId="7" fillId="0" borderId="10" xfId="0" applyNumberFormat="1" applyFont="1" applyBorder="1" applyAlignment="1">
      <alignment horizontal="center"/>
    </xf>
    <xf numFmtId="0" fontId="7" fillId="2" borderId="7" xfId="0" applyFont="1" applyFill="1" applyBorder="1" applyAlignment="1">
      <alignment horizontal="right" vertical="center"/>
    </xf>
    <xf numFmtId="0" fontId="7" fillId="2" borderId="11" xfId="0" applyFont="1" applyFill="1" applyBorder="1" applyAlignment="1">
      <alignment horizontal="right" vertical="center"/>
    </xf>
    <xf numFmtId="0" fontId="7" fillId="2" borderId="9" xfId="0" applyFont="1" applyFill="1" applyBorder="1" applyAlignment="1">
      <alignment horizontal="right" vertical="center"/>
    </xf>
    <xf numFmtId="0" fontId="7" fillId="2" borderId="12" xfId="0" applyFont="1" applyFill="1" applyBorder="1" applyAlignment="1">
      <alignment horizontal="right" vertical="center"/>
    </xf>
    <xf numFmtId="0" fontId="7" fillId="0" borderId="2" xfId="0" applyFont="1" applyBorder="1" applyAlignment="1">
      <alignment horizontal="center" vertical="center" wrapText="1"/>
    </xf>
  </cellXfs>
  <cellStyles count="3">
    <cellStyle name="Milliers 2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409575</xdr:colOff>
      <xdr:row>3</xdr:row>
      <xdr:rowOff>47625</xdr:rowOff>
    </xdr:to>
    <xdr:pic>
      <xdr:nvPicPr>
        <xdr:cNvPr id="1076" name="Picture 1" descr="Logo Metcut">
          <a:extLst>
            <a:ext uri="{FF2B5EF4-FFF2-40B4-BE49-F238E27FC236}">
              <a16:creationId xmlns:a16="http://schemas.microsoft.com/office/drawing/2014/main" id="{89B2A9F0-4A28-4FC9-9E42-A75777754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00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ministratif\_Tableau%20Job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40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G3" t="str">
            <v>RT</v>
          </cell>
        </row>
        <row r="4">
          <cell r="G4" t="str">
            <v>ET</v>
          </cell>
        </row>
        <row r="5">
          <cell r="G5" t="str">
            <v>RT-H</v>
          </cell>
        </row>
        <row r="6">
          <cell r="G6" t="str">
            <v>SZ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31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A venir</v>
          </cell>
        </row>
        <row r="4">
          <cell r="B4" t="str">
            <v>1            Attente Raw Mat</v>
          </cell>
        </row>
        <row r="5">
          <cell r="B5" t="str">
            <v>10          Usinage MRI</v>
          </cell>
        </row>
        <row r="6">
          <cell r="B6" t="str">
            <v>11          Test MRI</v>
          </cell>
        </row>
        <row r="7">
          <cell r="B7" t="str">
            <v>12          Test CTL</v>
          </cell>
        </row>
        <row r="8">
          <cell r="B8" t="str">
            <v>13          Test Sub.C</v>
          </cell>
        </row>
        <row r="9">
          <cell r="B9" t="str">
            <v>20          Attente Specimens</v>
          </cell>
        </row>
        <row r="10">
          <cell r="B10" t="str">
            <v>21          Attente Dispo Lab</v>
          </cell>
        </row>
        <row r="11">
          <cell r="B11" t="str">
            <v>22          Attente Outillage</v>
          </cell>
        </row>
        <row r="12">
          <cell r="B12" t="str">
            <v>23          Attente Consignes</v>
          </cell>
        </row>
        <row r="13">
          <cell r="B13" t="str">
            <v>24          Attente Spec/Out</v>
          </cell>
        </row>
        <row r="14">
          <cell r="B14" t="str">
            <v>40          Preparation</v>
          </cell>
        </row>
        <row r="15">
          <cell r="B15" t="str">
            <v xml:space="preserve">50          En test </v>
          </cell>
        </row>
        <row r="16">
          <cell r="B16" t="str">
            <v>51          Standby Probleme</v>
          </cell>
        </row>
        <row r="17">
          <cell r="B17" t="str">
            <v>52          Standby Client</v>
          </cell>
        </row>
        <row r="18">
          <cell r="B18" t="str">
            <v>53          Standy Dispo Lab</v>
          </cell>
        </row>
        <row r="19">
          <cell r="B19" t="str">
            <v>90          Emission Rapport</v>
          </cell>
        </row>
        <row r="20">
          <cell r="B20" t="str">
            <v>91          Attente autres Splits</v>
          </cell>
        </row>
        <row r="21">
          <cell r="B21" t="str">
            <v>98          Facturé</v>
          </cell>
        </row>
        <row r="22">
          <cell r="B22" t="str">
            <v>99          Offre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A45"/>
  <sheetViews>
    <sheetView tabSelected="1" workbookViewId="0"/>
  </sheetViews>
  <sheetFormatPr baseColWidth="10" defaultColWidth="10.85546875" defaultRowHeight="15" customHeight="1" x14ac:dyDescent="0.25"/>
  <cols>
    <col min="1" max="1" width="2.85546875" style="2" customWidth="1"/>
    <col min="2" max="2" width="11.28515625" style="2" customWidth="1"/>
    <col min="3" max="3" width="7.7109375" style="2" customWidth="1"/>
    <col min="4" max="13" width="9.7109375" style="2" customWidth="1"/>
    <col min="14" max="26" width="10.85546875" style="2"/>
    <col min="27" max="27" width="11.42578125" style="2" hidden="1" customWidth="1"/>
    <col min="28" max="16384" width="10.85546875" style="2"/>
  </cols>
  <sheetData>
    <row r="1" spans="1:27" ht="15" customHeight="1" thickBot="1" x14ac:dyDescent="0.3">
      <c r="G1" s="3" t="s">
        <v>35</v>
      </c>
      <c r="K1" s="2" t="s">
        <v>33</v>
      </c>
      <c r="L1" s="4" t="s">
        <v>34</v>
      </c>
      <c r="M1" s="5">
        <v>1</v>
      </c>
      <c r="AA1" s="6" t="s">
        <v>0</v>
      </c>
    </row>
    <row r="2" spans="1:27" ht="15" customHeight="1" x14ac:dyDescent="0.25">
      <c r="G2" s="7" t="s">
        <v>44</v>
      </c>
      <c r="J2" s="77" t="s">
        <v>25</v>
      </c>
      <c r="K2" s="78"/>
      <c r="L2" s="82" t="e">
        <f>CONCATENATE(#REF!,"-",#REF!,IF(ISBLANK(#REF!),"","-"),#REF!)</f>
        <v>#REF!</v>
      </c>
      <c r="M2" s="83"/>
      <c r="AA2" s="6" t="s">
        <v>32</v>
      </c>
    </row>
    <row r="3" spans="1:27" ht="9" customHeight="1" thickBot="1" x14ac:dyDescent="0.3">
      <c r="J3" s="79"/>
      <c r="K3" s="80"/>
      <c r="L3" s="84"/>
      <c r="M3" s="85"/>
    </row>
    <row r="4" spans="1:27" ht="15" customHeight="1" x14ac:dyDescent="0.25">
      <c r="A4" s="37" t="s">
        <v>30</v>
      </c>
      <c r="B4" s="37"/>
      <c r="C4" s="74" t="s">
        <v>58</v>
      </c>
      <c r="D4" s="74"/>
      <c r="E4" s="2" t="s">
        <v>1</v>
      </c>
      <c r="G4" s="75" t="e">
        <f>#REF!</f>
        <v>#REF!</v>
      </c>
      <c r="H4" s="76"/>
      <c r="I4" s="2" t="s">
        <v>28</v>
      </c>
      <c r="K4" s="81"/>
      <c r="L4" s="81"/>
      <c r="M4" s="8"/>
    </row>
    <row r="5" spans="1:27" ht="15" customHeight="1" x14ac:dyDescent="0.25">
      <c r="A5" s="37"/>
      <c r="B5" s="37"/>
      <c r="C5" s="74"/>
      <c r="D5" s="74"/>
      <c r="E5" s="2" t="s">
        <v>2</v>
      </c>
      <c r="G5" s="75" t="e">
        <f>#REF!</f>
        <v>#REF!</v>
      </c>
      <c r="H5" s="76"/>
      <c r="I5" s="2" t="s">
        <v>19</v>
      </c>
      <c r="K5" s="76" t="s">
        <v>59</v>
      </c>
      <c r="L5" s="76"/>
      <c r="M5" s="8"/>
    </row>
    <row r="6" spans="1:27" ht="15" customHeight="1" x14ac:dyDescent="0.25">
      <c r="A6" s="2" t="s">
        <v>31</v>
      </c>
      <c r="C6" s="76"/>
      <c r="D6" s="76"/>
      <c r="E6" s="2" t="s">
        <v>3</v>
      </c>
      <c r="G6" s="76"/>
      <c r="H6" s="76"/>
      <c r="I6" s="2" t="s">
        <v>4</v>
      </c>
      <c r="K6" s="76"/>
      <c r="L6" s="76"/>
      <c r="M6" s="8"/>
    </row>
    <row r="7" spans="1:27" ht="15" customHeight="1" x14ac:dyDescent="0.25">
      <c r="D7" s="70"/>
    </row>
    <row r="8" spans="1:27" ht="20.85" customHeight="1" x14ac:dyDescent="0.25">
      <c r="A8" s="43" t="s">
        <v>5</v>
      </c>
      <c r="B8" s="43"/>
      <c r="C8" s="44"/>
      <c r="D8" s="45"/>
      <c r="E8" s="45"/>
      <c r="F8" s="45"/>
      <c r="G8" s="45"/>
      <c r="H8" s="45"/>
      <c r="I8" s="45"/>
      <c r="J8" s="45"/>
      <c r="K8" s="45"/>
      <c r="L8" s="45"/>
      <c r="M8" s="45"/>
    </row>
    <row r="9" spans="1:27" ht="20.85" customHeight="1" x14ac:dyDescent="0.25">
      <c r="A9" s="43" t="s">
        <v>6</v>
      </c>
      <c r="B9" s="60"/>
      <c r="C9" s="59"/>
      <c r="D9" s="46"/>
      <c r="E9" s="46"/>
      <c r="F9" s="47"/>
      <c r="G9" s="47"/>
      <c r="H9" s="47"/>
      <c r="I9" s="47"/>
      <c r="J9" s="47"/>
      <c r="K9" s="47"/>
      <c r="L9" s="47"/>
      <c r="M9" s="47"/>
    </row>
    <row r="10" spans="1:27" ht="20.85" customHeight="1" x14ac:dyDescent="0.25">
      <c r="A10" s="43" t="s">
        <v>7</v>
      </c>
      <c r="B10" s="60"/>
      <c r="C10" s="59"/>
      <c r="D10" s="46"/>
      <c r="E10" s="46"/>
      <c r="F10" s="47"/>
      <c r="G10" s="47"/>
      <c r="H10" s="47"/>
      <c r="I10" s="47"/>
      <c r="J10" s="47"/>
      <c r="K10" s="47"/>
      <c r="L10" s="47"/>
      <c r="M10" s="47"/>
    </row>
    <row r="11" spans="1:27" ht="20.85" customHeight="1" x14ac:dyDescent="0.25">
      <c r="A11" s="43" t="s">
        <v>27</v>
      </c>
      <c r="B11" s="60"/>
      <c r="C11" s="59"/>
      <c r="D11" s="46"/>
      <c r="E11" s="46"/>
      <c r="F11" s="47"/>
      <c r="G11" s="47"/>
      <c r="H11" s="47"/>
      <c r="I11" s="47"/>
      <c r="J11" s="47"/>
      <c r="K11" s="47"/>
      <c r="L11" s="47"/>
      <c r="M11" s="47"/>
    </row>
    <row r="12" spans="1:27" ht="20.85" customHeight="1" x14ac:dyDescent="0.25">
      <c r="A12" s="43" t="s">
        <v>26</v>
      </c>
      <c r="B12" s="60"/>
      <c r="C12" s="59"/>
      <c r="D12" s="46"/>
      <c r="E12" s="46"/>
      <c r="F12" s="47"/>
      <c r="G12" s="47"/>
      <c r="H12" s="47"/>
      <c r="I12" s="47"/>
      <c r="J12" s="47"/>
      <c r="K12" s="47"/>
      <c r="L12" s="47"/>
      <c r="M12" s="47"/>
    </row>
    <row r="13" spans="1:27" ht="20.85" customHeight="1" x14ac:dyDescent="0.25">
      <c r="A13" s="43" t="s">
        <v>8</v>
      </c>
      <c r="B13" s="60"/>
      <c r="C13" s="59"/>
      <c r="D13" s="48"/>
      <c r="E13" s="48"/>
      <c r="F13" s="49"/>
      <c r="G13" s="49"/>
      <c r="H13" s="49"/>
      <c r="I13" s="49"/>
      <c r="J13" s="49"/>
      <c r="K13" s="49"/>
      <c r="L13" s="49"/>
      <c r="M13" s="49"/>
    </row>
    <row r="14" spans="1:27" ht="20.85" customHeight="1" x14ac:dyDescent="0.25">
      <c r="A14" s="50" t="s">
        <v>37</v>
      </c>
      <c r="B14" s="60"/>
      <c r="C14" s="61" t="s">
        <v>21</v>
      </c>
      <c r="D14" s="51"/>
      <c r="E14" s="51"/>
      <c r="F14" s="58"/>
      <c r="G14" s="58"/>
      <c r="H14" s="58"/>
      <c r="I14" s="58"/>
      <c r="J14" s="58"/>
      <c r="K14" s="58"/>
      <c r="L14" s="58"/>
      <c r="M14" s="58"/>
    </row>
    <row r="15" spans="1:27" ht="20.85" customHeight="1" x14ac:dyDescent="0.25">
      <c r="A15" s="43" t="s">
        <v>38</v>
      </c>
      <c r="B15" s="60"/>
      <c r="C15" s="61" t="s">
        <v>9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</row>
    <row r="16" spans="1:27" ht="20.85" customHeight="1" x14ac:dyDescent="0.25">
      <c r="A16" s="23" t="s">
        <v>48</v>
      </c>
      <c r="B16" s="29"/>
      <c r="C16" s="28" t="s">
        <v>10</v>
      </c>
      <c r="D16" s="24"/>
      <c r="E16" s="24"/>
      <c r="F16" s="25"/>
      <c r="G16" s="25"/>
      <c r="H16" s="25"/>
      <c r="I16" s="25"/>
      <c r="J16" s="25"/>
      <c r="K16" s="25"/>
      <c r="L16" s="25"/>
      <c r="M16" s="25"/>
    </row>
    <row r="17" spans="1:13" ht="20.85" customHeight="1" x14ac:dyDescent="0.25">
      <c r="A17" s="22" t="s">
        <v>46</v>
      </c>
      <c r="B17" s="29"/>
      <c r="C17" s="28" t="s">
        <v>10</v>
      </c>
      <c r="D17" s="24"/>
      <c r="E17" s="24"/>
      <c r="F17" s="25"/>
      <c r="G17" s="25"/>
      <c r="H17" s="25"/>
      <c r="I17" s="25"/>
      <c r="J17" s="25"/>
      <c r="K17" s="25"/>
      <c r="L17" s="25"/>
      <c r="M17" s="25"/>
    </row>
    <row r="18" spans="1:13" ht="20.85" customHeight="1" x14ac:dyDescent="0.25">
      <c r="A18" s="22" t="s">
        <v>47</v>
      </c>
      <c r="B18" s="29"/>
      <c r="C18" s="28" t="s">
        <v>10</v>
      </c>
      <c r="D18" s="24"/>
      <c r="E18" s="24"/>
      <c r="F18" s="25"/>
      <c r="G18" s="25"/>
      <c r="H18" s="25"/>
      <c r="I18" s="25"/>
      <c r="J18" s="25"/>
      <c r="K18" s="25"/>
      <c r="L18" s="25"/>
      <c r="M18" s="25"/>
    </row>
    <row r="19" spans="1:13" ht="20.85" customHeight="1" x14ac:dyDescent="0.25">
      <c r="A19" s="22" t="s">
        <v>49</v>
      </c>
      <c r="B19" s="23"/>
      <c r="C19" s="62"/>
      <c r="D19" s="26"/>
      <c r="E19" s="26"/>
      <c r="F19" s="27"/>
      <c r="G19" s="27"/>
      <c r="H19" s="27"/>
      <c r="I19" s="27"/>
      <c r="J19" s="27"/>
      <c r="K19" s="27"/>
      <c r="L19" s="27"/>
      <c r="M19" s="27"/>
    </row>
    <row r="20" spans="1:13" ht="20.85" customHeight="1" x14ac:dyDescent="0.25">
      <c r="A20" s="22" t="s">
        <v>49</v>
      </c>
      <c r="B20" s="23"/>
      <c r="C20" s="62"/>
      <c r="D20" s="26"/>
      <c r="E20" s="26"/>
      <c r="F20" s="27"/>
      <c r="G20" s="27"/>
      <c r="H20" s="27"/>
      <c r="I20" s="27"/>
      <c r="J20" s="27"/>
      <c r="K20" s="27"/>
      <c r="L20" s="27"/>
      <c r="M20" s="27"/>
    </row>
    <row r="21" spans="1:13" ht="20.85" customHeight="1" x14ac:dyDescent="0.25">
      <c r="A21" s="60" t="s">
        <v>11</v>
      </c>
      <c r="B21" s="9" t="s">
        <v>36</v>
      </c>
      <c r="C21" s="61" t="s">
        <v>12</v>
      </c>
      <c r="D21" s="52"/>
      <c r="E21" s="52"/>
      <c r="F21" s="53"/>
      <c r="G21" s="53"/>
      <c r="H21" s="53"/>
      <c r="I21" s="53"/>
      <c r="J21" s="53"/>
      <c r="K21" s="53"/>
      <c r="L21" s="53"/>
      <c r="M21" s="53"/>
    </row>
    <row r="22" spans="1:13" ht="20.85" customHeight="1" x14ac:dyDescent="0.25">
      <c r="A22" s="60" t="s">
        <v>11</v>
      </c>
      <c r="B22" s="9" t="s">
        <v>45</v>
      </c>
      <c r="C22" s="61" t="s">
        <v>12</v>
      </c>
      <c r="D22" s="52"/>
      <c r="E22" s="52"/>
      <c r="F22" s="53"/>
      <c r="G22" s="53"/>
      <c r="H22" s="53"/>
      <c r="I22" s="53"/>
      <c r="J22" s="53"/>
      <c r="K22" s="53"/>
      <c r="L22" s="53"/>
      <c r="M22" s="53"/>
    </row>
    <row r="23" spans="1:13" ht="20.85" customHeight="1" x14ac:dyDescent="0.25">
      <c r="A23" s="43" t="s">
        <v>13</v>
      </c>
      <c r="B23" s="60"/>
      <c r="C23" s="59"/>
      <c r="D23" s="46"/>
      <c r="E23" s="46"/>
      <c r="F23" s="47"/>
      <c r="G23" s="47"/>
      <c r="H23" s="47"/>
      <c r="I23" s="47"/>
      <c r="J23" s="47"/>
      <c r="K23" s="47"/>
      <c r="L23" s="47"/>
      <c r="M23" s="47"/>
    </row>
    <row r="24" spans="1:13" ht="20.85" customHeight="1" x14ac:dyDescent="0.25">
      <c r="A24" s="50" t="s">
        <v>14</v>
      </c>
      <c r="B24" s="60"/>
      <c r="C24" s="61" t="s">
        <v>15</v>
      </c>
      <c r="D24" s="54"/>
      <c r="E24" s="54"/>
      <c r="F24" s="54"/>
      <c r="G24" s="54"/>
      <c r="H24" s="54"/>
      <c r="I24" s="54"/>
      <c r="J24" s="55"/>
      <c r="K24" s="55"/>
      <c r="L24" s="55"/>
      <c r="M24" s="55"/>
    </row>
    <row r="25" spans="1:13" ht="20.85" customHeight="1" x14ac:dyDescent="0.25">
      <c r="A25" s="43" t="s">
        <v>16</v>
      </c>
      <c r="B25" s="60"/>
      <c r="C25" s="59"/>
      <c r="D25" s="56"/>
      <c r="E25" s="56"/>
      <c r="F25" s="56"/>
      <c r="G25" s="57"/>
      <c r="H25" s="56"/>
      <c r="I25" s="57"/>
      <c r="J25" s="57"/>
      <c r="K25" s="57"/>
      <c r="L25" s="57"/>
      <c r="M25" s="57"/>
    </row>
    <row r="26" spans="1:13" ht="20.85" customHeight="1" x14ac:dyDescent="0.25">
      <c r="A26" s="43" t="s">
        <v>17</v>
      </c>
      <c r="B26" s="60"/>
      <c r="C26" s="59"/>
      <c r="D26" s="54"/>
      <c r="E26" s="54"/>
      <c r="F26" s="55"/>
      <c r="G26" s="55"/>
      <c r="H26" s="55"/>
      <c r="I26" s="55"/>
      <c r="J26" s="55"/>
      <c r="K26" s="55"/>
      <c r="L26" s="55"/>
      <c r="M26" s="55"/>
    </row>
    <row r="27" spans="1:13" ht="20.65" customHeight="1" x14ac:dyDescent="0.25">
      <c r="A27" s="43" t="s">
        <v>20</v>
      </c>
      <c r="B27" s="43"/>
      <c r="C27" s="43"/>
      <c r="D27" s="51"/>
      <c r="E27" s="51"/>
      <c r="F27" s="58"/>
      <c r="G27" s="58"/>
      <c r="H27" s="58"/>
      <c r="I27" s="58"/>
      <c r="J27" s="58"/>
      <c r="K27" s="58"/>
      <c r="L27" s="58"/>
      <c r="M27" s="58"/>
    </row>
    <row r="28" spans="1:13" ht="109.5" customHeight="1" x14ac:dyDescent="0.25">
      <c r="A28" s="86" t="s">
        <v>50</v>
      </c>
      <c r="B28" s="86"/>
      <c r="C28" s="86"/>
      <c r="D28" s="54"/>
      <c r="E28" s="54"/>
      <c r="F28" s="55"/>
      <c r="G28" s="55"/>
      <c r="H28" s="55"/>
      <c r="I28" s="55"/>
      <c r="J28" s="55"/>
      <c r="K28" s="55"/>
      <c r="L28" s="55"/>
      <c r="M28" s="55"/>
    </row>
    <row r="29" spans="1:13" ht="6.95" customHeight="1" x14ac:dyDescent="0.25">
      <c r="A29" s="10"/>
      <c r="B29" s="10"/>
      <c r="C29" s="10"/>
      <c r="D29" s="16"/>
      <c r="E29" s="16"/>
      <c r="F29" s="15"/>
      <c r="G29" s="15"/>
      <c r="H29" s="15"/>
      <c r="I29" s="15"/>
      <c r="J29" s="15"/>
      <c r="K29" s="15"/>
      <c r="L29" s="15"/>
      <c r="M29" s="15"/>
    </row>
    <row r="30" spans="1:13" ht="12.95" customHeight="1" x14ac:dyDescent="0.25">
      <c r="A30" s="30" t="s">
        <v>51</v>
      </c>
      <c r="B30" s="31"/>
      <c r="C30" s="32"/>
      <c r="D30" s="33"/>
      <c r="E30" s="33"/>
      <c r="F30" s="33"/>
      <c r="G30" s="33"/>
      <c r="H30" s="33"/>
      <c r="I30" s="33"/>
      <c r="J30" s="33"/>
      <c r="K30" s="33"/>
      <c r="L30" s="33"/>
      <c r="M30" s="33"/>
    </row>
    <row r="31" spans="1:13" ht="14.25" customHeight="1" x14ac:dyDescent="0.25">
      <c r="A31" s="34" t="s">
        <v>52</v>
      </c>
      <c r="B31" s="34"/>
      <c r="C31" s="35"/>
      <c r="D31" s="36" t="str">
        <f>IF(ISBLANK(D30),"",(D30/(3600*D15)))</f>
        <v/>
      </c>
      <c r="E31" s="36" t="str">
        <f>IF(ISBLANK(E30),"",(E30/(3600*E15)))</f>
        <v/>
      </c>
      <c r="F31" s="36" t="str">
        <f>IF(ISBLANK(F30),"",(F30/(3600*F15)))</f>
        <v/>
      </c>
      <c r="G31" s="36" t="str">
        <f>IF(ISBLANK(G30),"",(G30/(3600*G15)))</f>
        <v/>
      </c>
      <c r="H31" s="36" t="str">
        <f>IF(ISBLANK(H30),"",(H30/(3600*H15)))</f>
        <v/>
      </c>
      <c r="I31" s="36" t="str">
        <f>IF(ISBLANK(I30),"",(I30/(3600*I15)))</f>
        <v/>
      </c>
      <c r="J31" s="36" t="str">
        <f>IF(ISBLANK(J30),"",(J30/(3600*J15)))</f>
        <v/>
      </c>
      <c r="K31" s="36" t="str">
        <f>IF(ISBLANK(K30),"",(K30/(3600*K15)))</f>
        <v/>
      </c>
      <c r="L31" s="36" t="str">
        <f>IF(ISBLANK(L30),"",(L30/(3600*L15)))</f>
        <v/>
      </c>
      <c r="M31" s="36" t="str">
        <f>IF(ISBLANK(M30),"",(M30/(3600*M15)))</f>
        <v/>
      </c>
    </row>
    <row r="32" spans="1:13" ht="7.5" customHeight="1" x14ac:dyDescent="0.25">
      <c r="A32" s="41" t="s">
        <v>56</v>
      </c>
      <c r="B32" s="41"/>
      <c r="C32" s="41"/>
      <c r="D32" s="42">
        <f>IF(ISBLANK(D30),0,1)</f>
        <v>0</v>
      </c>
      <c r="E32" s="42">
        <f t="shared" ref="E32:M32" si="0">IF(ISBLANK(E30),0,1)</f>
        <v>0</v>
      </c>
      <c r="F32" s="42">
        <f t="shared" si="0"/>
        <v>0</v>
      </c>
      <c r="G32" s="42">
        <f t="shared" si="0"/>
        <v>0</v>
      </c>
      <c r="H32" s="42">
        <f t="shared" si="0"/>
        <v>0</v>
      </c>
      <c r="I32" s="42">
        <f t="shared" si="0"/>
        <v>0</v>
      </c>
      <c r="J32" s="42">
        <f t="shared" si="0"/>
        <v>0</v>
      </c>
      <c r="K32" s="42">
        <f t="shared" si="0"/>
        <v>0</v>
      </c>
      <c r="L32" s="42">
        <f t="shared" si="0"/>
        <v>0</v>
      </c>
      <c r="M32" s="42">
        <f t="shared" si="0"/>
        <v>0</v>
      </c>
    </row>
    <row r="33" spans="1:13" ht="6" customHeight="1" x14ac:dyDescent="0.25">
      <c r="A33" s="41" t="s">
        <v>57</v>
      </c>
      <c r="B33" s="41"/>
      <c r="C33" s="41"/>
      <c r="D33" s="42">
        <f>IF(ISBLANK(D30),0,IF(D31&lt;24,0,(D31-24)))</f>
        <v>0</v>
      </c>
      <c r="E33" s="42">
        <f t="shared" ref="E33:M33" si="1">IF(ISBLANK(E30),0,IF(E31&lt;24,0,(E31-24)))</f>
        <v>0</v>
      </c>
      <c r="F33" s="42">
        <f t="shared" si="1"/>
        <v>0</v>
      </c>
      <c r="G33" s="42">
        <f t="shared" si="1"/>
        <v>0</v>
      </c>
      <c r="H33" s="42">
        <f t="shared" si="1"/>
        <v>0</v>
      </c>
      <c r="I33" s="42">
        <f t="shared" si="1"/>
        <v>0</v>
      </c>
      <c r="J33" s="42">
        <f t="shared" si="1"/>
        <v>0</v>
      </c>
      <c r="K33" s="42">
        <f t="shared" si="1"/>
        <v>0</v>
      </c>
      <c r="L33" s="63">
        <f t="shared" si="1"/>
        <v>0</v>
      </c>
      <c r="M33" s="63">
        <f t="shared" si="1"/>
        <v>0</v>
      </c>
    </row>
    <row r="34" spans="1:13" ht="15" customHeight="1" x14ac:dyDescent="0.25">
      <c r="A34" s="11"/>
      <c r="B34" s="12" t="s">
        <v>40</v>
      </c>
      <c r="C34" s="13"/>
      <c r="D34" s="69" t="s">
        <v>0</v>
      </c>
      <c r="E34" s="14" t="s">
        <v>41</v>
      </c>
      <c r="F34" s="69" t="s">
        <v>32</v>
      </c>
      <c r="G34" s="15" t="s">
        <v>42</v>
      </c>
      <c r="H34" s="16"/>
      <c r="I34" s="12"/>
      <c r="J34" s="16"/>
      <c r="K34" s="17"/>
      <c r="L34" s="64" t="s">
        <v>55</v>
      </c>
      <c r="M34" s="65">
        <f>SUM(D33:M33)</f>
        <v>0</v>
      </c>
    </row>
    <row r="35" spans="1:13" ht="6" customHeight="1" x14ac:dyDescent="0.25">
      <c r="L35" s="64" t="s">
        <v>53</v>
      </c>
      <c r="M35" s="66">
        <f>SUM(D32:M32)</f>
        <v>0</v>
      </c>
    </row>
    <row r="36" spans="1:13" ht="15" customHeight="1" x14ac:dyDescent="0.25">
      <c r="B36" s="18" t="s">
        <v>22</v>
      </c>
      <c r="D36" s="69" t="s">
        <v>0</v>
      </c>
      <c r="E36" s="2" t="s">
        <v>23</v>
      </c>
      <c r="F36" s="69" t="s">
        <v>32</v>
      </c>
      <c r="G36" s="2" t="s">
        <v>24</v>
      </c>
      <c r="H36" s="73"/>
      <c r="I36" s="73"/>
      <c r="J36" s="2" t="s">
        <v>18</v>
      </c>
      <c r="K36" s="19">
        <v>0</v>
      </c>
      <c r="L36" s="67" t="s">
        <v>54</v>
      </c>
      <c r="M36" s="68">
        <f>(SUM(D31:M31)+9*(SUM(D32:M32)))/24</f>
        <v>0</v>
      </c>
    </row>
    <row r="37" spans="1:13" ht="6" customHeight="1" x14ac:dyDescent="0.25">
      <c r="B37" s="18"/>
      <c r="H37" s="13"/>
      <c r="J37" s="20"/>
      <c r="K37" s="20"/>
      <c r="L37" s="64"/>
      <c r="M37" s="64"/>
    </row>
    <row r="38" spans="1:13" ht="15" customHeight="1" x14ac:dyDescent="0.25">
      <c r="B38" s="18" t="s">
        <v>43</v>
      </c>
      <c r="D38" s="8"/>
      <c r="E38" s="8"/>
      <c r="F38" s="8"/>
      <c r="G38" s="8"/>
      <c r="H38" s="13"/>
      <c r="I38" s="8"/>
      <c r="J38" s="21"/>
      <c r="K38" s="21"/>
    </row>
    <row r="39" spans="1:13" ht="15" customHeight="1" x14ac:dyDescent="0.25">
      <c r="B39" s="71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</row>
    <row r="40" spans="1:13" ht="15" customHeight="1" x14ac:dyDescent="0.25">
      <c r="A40" s="20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</row>
    <row r="41" spans="1:13" ht="15" customHeight="1" x14ac:dyDescent="0.25">
      <c r="A41" s="20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</row>
    <row r="42" spans="1:13" ht="15" customHeight="1" x14ac:dyDescent="0.25">
      <c r="A42" s="20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</row>
    <row r="43" spans="1:13" ht="15" customHeight="1" x14ac:dyDescent="0.25">
      <c r="A43" s="20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ht="15" customHeight="1" x14ac:dyDescent="0.25">
      <c r="A44" s="1" t="s">
        <v>39</v>
      </c>
      <c r="B44" s="1"/>
      <c r="L44" s="38" t="s">
        <v>53</v>
      </c>
      <c r="M44" s="39" t="e">
        <f>M35+#REF!+#REF!+#REF!+#REF!+#REF!+#REF!+#REF!+#REF!+#REF!</f>
        <v>#REF!</v>
      </c>
    </row>
    <row r="45" spans="1:13" ht="15" customHeight="1" x14ac:dyDescent="0.25">
      <c r="A45" s="1" t="s">
        <v>29</v>
      </c>
      <c r="B45" s="1"/>
      <c r="L45" s="40" t="s">
        <v>54</v>
      </c>
      <c r="M45" s="39" t="e">
        <f>M36+#REF!+#REF!+#REF!+#REF!+#REF!+#REF!+#REF!+#REF!+#REF!</f>
        <v>#REF!</v>
      </c>
    </row>
  </sheetData>
  <mergeCells count="14">
    <mergeCell ref="J2:K3"/>
    <mergeCell ref="C4:D4"/>
    <mergeCell ref="G4:H4"/>
    <mergeCell ref="K4:L4"/>
    <mergeCell ref="L2:M3"/>
    <mergeCell ref="A28:C28"/>
    <mergeCell ref="B39:M42"/>
    <mergeCell ref="H36:I36"/>
    <mergeCell ref="C5:D5"/>
    <mergeCell ref="G5:H5"/>
    <mergeCell ref="K5:L5"/>
    <mergeCell ref="C6:D6"/>
    <mergeCell ref="G6:H6"/>
    <mergeCell ref="K6:L6"/>
  </mergeCells>
  <phoneticPr fontId="1" type="noConversion"/>
  <dataValidations count="1">
    <dataValidation type="list" showInputMessage="1" showErrorMessage="1" errorTitle="Incorrect" error="Le choix est restreint à x ou o (en minuscule)" sqref="D36 F34 D34 F36">
      <formula1>choix</formula1>
    </dataValidation>
  </dataValidations>
  <printOptions horizontalCentered="1" verticalCentered="1"/>
  <pageMargins left="0.39370078740157483" right="0" top="0.39370078740157483" bottom="0.39370078740157483" header="0.51181102362204722" footer="0.51181102362204722"/>
  <pageSetup paperSize="9" scale="84" orientation="portrait" r:id="rId1"/>
  <headerFooter alignWithMargins="0">
    <oddHeader>&amp;R&amp;6REVISION :  Test JG160817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D9CF6C18809D409E0B63A8FF3E1B41" ma:contentTypeVersion="5" ma:contentTypeDescription="Create a new document." ma:contentTypeScope="" ma:versionID="217b736c962d345a1faef7cef7b5d759">
  <xsd:schema xmlns:xsd="http://www.w3.org/2001/XMLSchema" xmlns:xs="http://www.w3.org/2001/XMLSchema" xmlns:p="http://schemas.microsoft.com/office/2006/metadata/properties" xmlns:ns2="8fb9fcf7-a6bd-4cda-a801-5717a79e1e97" targetNamespace="http://schemas.microsoft.com/office/2006/metadata/properties" ma:root="true" ma:fieldsID="a77f6bfd898681e5a12a068144fab656" ns2:_=""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4A1F74-3FE2-48F4-BB11-07AA937105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D5FD67-E744-4C94-A7AC-6125333943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2C40B9-31E8-42C8-B2D1-C42631F54C2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fb9fcf7-a6bd-4cda-a801-5717a79e1e9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OF Loa</vt:lpstr>
      <vt:lpstr>choix</vt:lpstr>
      <vt:lpstr>choix_x</vt:lpstr>
    </vt:vector>
  </TitlesOfParts>
  <Company>Metcut Recherches S 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</dc:creator>
  <cp:lastModifiedBy>Pierrick Gonnet</cp:lastModifiedBy>
  <cp:lastPrinted>2017-03-13T15:47:57Z</cp:lastPrinted>
  <dcterms:created xsi:type="dcterms:W3CDTF">2004-01-23T10:35:26Z</dcterms:created>
  <dcterms:modified xsi:type="dcterms:W3CDTF">2017-08-30T12:01:08Z</dcterms:modified>
</cp:coreProperties>
</file>