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AIN\repositories\github\csu\1\"/>
    </mc:Choice>
  </mc:AlternateContent>
  <xr:revisionPtr revIDLastSave="0" documentId="13_ncr:1_{1D276E80-F6F7-4DEB-8695-2A8A298EB9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A/c4lbIWOknygUCW8RLFFkWZT0Q==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2" i="1"/>
  <c r="AO30" i="1"/>
  <c r="AQ30" i="1" s="1"/>
  <c r="AR30" i="1" s="1"/>
  <c r="T30" i="1"/>
  <c r="AO29" i="1"/>
  <c r="AQ29" i="1" s="1"/>
  <c r="AR29" i="1" s="1"/>
  <c r="T29" i="1"/>
  <c r="AO23" i="1"/>
  <c r="AQ23" i="1" s="1"/>
  <c r="AR23" i="1" s="1"/>
  <c r="T23" i="1"/>
  <c r="AO35" i="1"/>
  <c r="AQ35" i="1" s="1"/>
  <c r="AR35" i="1" s="1"/>
  <c r="T35" i="1"/>
  <c r="AO26" i="1"/>
  <c r="AQ26" i="1" s="1"/>
  <c r="AR26" i="1" s="1"/>
  <c r="T26" i="1"/>
  <c r="AO34" i="1"/>
  <c r="AQ34" i="1" s="1"/>
  <c r="AR34" i="1" s="1"/>
  <c r="T34" i="1"/>
  <c r="AO33" i="1"/>
  <c r="AQ33" i="1" s="1"/>
  <c r="AR33" i="1" s="1"/>
  <c r="T33" i="1"/>
  <c r="AO32" i="1"/>
  <c r="AQ32" i="1" s="1"/>
  <c r="AR32" i="1" s="1"/>
  <c r="T32" i="1"/>
  <c r="AO31" i="1"/>
  <c r="AQ31" i="1" s="1"/>
  <c r="AR31" i="1" s="1"/>
  <c r="T31" i="1"/>
  <c r="AO28" i="1"/>
  <c r="AQ28" i="1" s="1"/>
  <c r="AR28" i="1" s="1"/>
  <c r="T28" i="1"/>
  <c r="AO27" i="1"/>
  <c r="AQ27" i="1" s="1"/>
  <c r="AR27" i="1" s="1"/>
  <c r="T27" i="1"/>
  <c r="AO25" i="1"/>
  <c r="AQ25" i="1" s="1"/>
  <c r="AR25" i="1" s="1"/>
  <c r="T25" i="1"/>
  <c r="AO24" i="1"/>
  <c r="AQ24" i="1" s="1"/>
  <c r="AR24" i="1" s="1"/>
  <c r="T24" i="1"/>
  <c r="AO22" i="1"/>
  <c r="AQ22" i="1" s="1"/>
  <c r="AR22" i="1" s="1"/>
  <c r="T22" i="1"/>
  <c r="AO21" i="1"/>
  <c r="AQ21" i="1" s="1"/>
  <c r="AR21" i="1" s="1"/>
  <c r="T21" i="1"/>
  <c r="AO20" i="1"/>
  <c r="AQ20" i="1" s="1"/>
  <c r="AR20" i="1" s="1"/>
  <c r="T20" i="1"/>
  <c r="AO19" i="1"/>
  <c r="AQ19" i="1" s="1"/>
  <c r="AR19" i="1" s="1"/>
  <c r="T19" i="1"/>
  <c r="AO18" i="1"/>
  <c r="AQ18" i="1" s="1"/>
  <c r="AR18" i="1" s="1"/>
  <c r="T18" i="1"/>
  <c r="AO17" i="1"/>
  <c r="AQ17" i="1" s="1"/>
  <c r="AR17" i="1" s="1"/>
  <c r="T17" i="1"/>
  <c r="AO16" i="1"/>
  <c r="AQ16" i="1" s="1"/>
  <c r="AR16" i="1" s="1"/>
  <c r="T16" i="1"/>
  <c r="AO15" i="1"/>
  <c r="AQ15" i="1" s="1"/>
  <c r="AR15" i="1" s="1"/>
  <c r="T15" i="1"/>
  <c r="AO14" i="1"/>
  <c r="AQ14" i="1" s="1"/>
  <c r="AR14" i="1" s="1"/>
  <c r="T14" i="1"/>
  <c r="AO13" i="1"/>
  <c r="AQ13" i="1" s="1"/>
  <c r="AR13" i="1" s="1"/>
  <c r="T13" i="1"/>
  <c r="AO12" i="1"/>
  <c r="AQ12" i="1" s="1"/>
  <c r="AR12" i="1" s="1"/>
  <c r="T12" i="1"/>
  <c r="AO11" i="1"/>
  <c r="AQ11" i="1" s="1"/>
  <c r="AR11" i="1" s="1"/>
  <c r="T11" i="1"/>
  <c r="AO10" i="1"/>
  <c r="AQ10" i="1" s="1"/>
  <c r="AR10" i="1" s="1"/>
  <c r="T10" i="1"/>
  <c r="AO9" i="1"/>
  <c r="AQ9" i="1" s="1"/>
  <c r="AR9" i="1" s="1"/>
  <c r="T9" i="1"/>
  <c r="AO8" i="1"/>
  <c r="AQ8" i="1" s="1"/>
  <c r="AR8" i="1" s="1"/>
  <c r="T8" i="1"/>
  <c r="AO7" i="1"/>
  <c r="AQ7" i="1" s="1"/>
  <c r="AR7" i="1" s="1"/>
  <c r="T7" i="1"/>
  <c r="AO6" i="1"/>
  <c r="AQ6" i="1" s="1"/>
  <c r="AR6" i="1" s="1"/>
  <c r="T6" i="1"/>
  <c r="AO5" i="1"/>
  <c r="AQ5" i="1" s="1"/>
  <c r="AR5" i="1" s="1"/>
  <c r="T5" i="1"/>
  <c r="AO4" i="1"/>
  <c r="AQ4" i="1" s="1"/>
  <c r="AR4" i="1" s="1"/>
  <c r="T4" i="1"/>
  <c r="AO3" i="1"/>
  <c r="AQ3" i="1" s="1"/>
  <c r="AR3" i="1" s="1"/>
  <c r="T3" i="1"/>
  <c r="AO2" i="1"/>
  <c r="AQ2" i="1" s="1"/>
  <c r="AR2" i="1" s="1"/>
  <c r="T2" i="1"/>
  <c r="AH6" i="1" l="1"/>
  <c r="AH10" i="1"/>
  <c r="AH30" i="1"/>
  <c r="AH22" i="1"/>
  <c r="AH29" i="1"/>
  <c r="AH7" i="1"/>
  <c r="AH2" i="1"/>
  <c r="AH19" i="1"/>
  <c r="AH32" i="1"/>
  <c r="AH15" i="1"/>
  <c r="AH5" i="1"/>
  <c r="AH14" i="1"/>
  <c r="AH20" i="1"/>
  <c r="AH31" i="1"/>
  <c r="AH26" i="1"/>
  <c r="AH23" i="1"/>
  <c r="AH27" i="1"/>
  <c r="AH18" i="1"/>
  <c r="AH24" i="1"/>
  <c r="AH3" i="1"/>
  <c r="AH34" i="1"/>
  <c r="AH9" i="1"/>
  <c r="AH25" i="1"/>
  <c r="AH33" i="1"/>
  <c r="AH16" i="1"/>
  <c r="AH21" i="1"/>
  <c r="AH11" i="1"/>
  <c r="AH28" i="1"/>
  <c r="AH12" i="1"/>
  <c r="AH17" i="1"/>
  <c r="AH8" i="1"/>
  <c r="AH13" i="1"/>
  <c r="AH35" i="1"/>
  <c r="AI35" i="1" s="1"/>
  <c r="AH4" i="1"/>
  <c r="AJ35" i="1" l="1"/>
  <c r="AK35" i="1" s="1"/>
  <c r="AT35" i="1" s="1"/>
  <c r="AI34" i="1"/>
  <c r="AI33" i="1" s="1"/>
  <c r="AJ33" i="1" l="1"/>
  <c r="AK33" i="1" s="1"/>
  <c r="AT33" i="1" s="1"/>
  <c r="AI32" i="1"/>
  <c r="AJ34" i="1"/>
  <c r="AK34" i="1" s="1"/>
  <c r="AT34" i="1" s="1"/>
  <c r="AI31" i="1" l="1"/>
  <c r="AJ32" i="1"/>
  <c r="AK32" i="1" s="1"/>
  <c r="AT32" i="1" s="1"/>
  <c r="AI30" i="1" l="1"/>
  <c r="AJ31" i="1"/>
  <c r="AK31" i="1" s="1"/>
  <c r="AT31" i="1" s="1"/>
  <c r="AI29" i="1" l="1"/>
  <c r="AJ30" i="1"/>
  <c r="AK30" i="1" s="1"/>
  <c r="AT30" i="1" s="1"/>
  <c r="AI28" i="1" l="1"/>
  <c r="AJ29" i="1"/>
  <c r="AK29" i="1" s="1"/>
  <c r="AT29" i="1" s="1"/>
  <c r="AI27" i="1" l="1"/>
  <c r="AJ28" i="1"/>
  <c r="AK28" i="1" s="1"/>
  <c r="AT28" i="1" s="1"/>
  <c r="AJ27" i="1" l="1"/>
  <c r="AK27" i="1" s="1"/>
  <c r="AT27" i="1" s="1"/>
  <c r="AI26" i="1"/>
  <c r="AJ26" i="1" l="1"/>
  <c r="AK26" i="1" s="1"/>
  <c r="AT26" i="1" s="1"/>
  <c r="AI25" i="1"/>
  <c r="AJ25" i="1" l="1"/>
  <c r="AK25" i="1" s="1"/>
  <c r="AT25" i="1" s="1"/>
  <c r="AI24" i="1"/>
  <c r="AI23" i="1" l="1"/>
  <c r="AJ24" i="1"/>
  <c r="AK24" i="1" s="1"/>
  <c r="AT24" i="1" s="1"/>
  <c r="AI22" i="1" l="1"/>
  <c r="AJ23" i="1"/>
  <c r="AK23" i="1" s="1"/>
  <c r="AT23" i="1" s="1"/>
  <c r="AI21" i="1" l="1"/>
  <c r="AJ22" i="1"/>
  <c r="AK22" i="1" s="1"/>
  <c r="AT22" i="1" s="1"/>
  <c r="AI20" i="1" l="1"/>
  <c r="AJ21" i="1"/>
  <c r="AK21" i="1" s="1"/>
  <c r="AT21" i="1" s="1"/>
  <c r="AI19" i="1" l="1"/>
  <c r="AJ20" i="1"/>
  <c r="AK20" i="1" s="1"/>
  <c r="AT20" i="1" s="1"/>
  <c r="AJ19" i="1" l="1"/>
  <c r="AK19" i="1" s="1"/>
  <c r="AT19" i="1" s="1"/>
  <c r="AI18" i="1"/>
  <c r="AJ18" i="1" l="1"/>
  <c r="AK18" i="1" s="1"/>
  <c r="AT18" i="1" s="1"/>
  <c r="AI17" i="1"/>
  <c r="AI16" i="1" l="1"/>
  <c r="AJ17" i="1"/>
  <c r="AK17" i="1" s="1"/>
  <c r="AT17" i="1" s="1"/>
  <c r="AJ16" i="1" l="1"/>
  <c r="AK16" i="1" s="1"/>
  <c r="AT16" i="1" s="1"/>
  <c r="AI15" i="1"/>
  <c r="AI14" i="1" l="1"/>
  <c r="AJ15" i="1"/>
  <c r="AK15" i="1" s="1"/>
  <c r="AT15" i="1" s="1"/>
  <c r="AJ14" i="1" l="1"/>
  <c r="AK14" i="1" s="1"/>
  <c r="AT14" i="1" s="1"/>
  <c r="AI13" i="1"/>
  <c r="AJ13" i="1" l="1"/>
  <c r="AK13" i="1" s="1"/>
  <c r="AT13" i="1" s="1"/>
  <c r="AI12" i="1"/>
  <c r="AI11" i="1" l="1"/>
  <c r="AJ12" i="1"/>
  <c r="AK12" i="1" s="1"/>
  <c r="AT12" i="1" s="1"/>
  <c r="AI10" i="1" l="1"/>
  <c r="AJ11" i="1"/>
  <c r="AK11" i="1" s="1"/>
  <c r="AT11" i="1" s="1"/>
  <c r="AJ10" i="1" l="1"/>
  <c r="AK10" i="1" s="1"/>
  <c r="AT10" i="1" s="1"/>
  <c r="AI9" i="1"/>
  <c r="AJ9" i="1" l="1"/>
  <c r="AK9" i="1" s="1"/>
  <c r="AT9" i="1" s="1"/>
  <c r="AI8" i="1"/>
  <c r="AI7" i="1" l="1"/>
  <c r="AJ8" i="1"/>
  <c r="AK8" i="1" s="1"/>
  <c r="AT8" i="1" s="1"/>
  <c r="AI6" i="1" l="1"/>
  <c r="AJ7" i="1"/>
  <c r="AK7" i="1" s="1"/>
  <c r="AT7" i="1" s="1"/>
  <c r="AJ6" i="1" l="1"/>
  <c r="AK6" i="1" s="1"/>
  <c r="AT6" i="1" s="1"/>
  <c r="AI5" i="1"/>
  <c r="AI4" i="1" l="1"/>
  <c r="AJ5" i="1"/>
  <c r="AK5" i="1" s="1"/>
  <c r="AT5" i="1" s="1"/>
  <c r="AI3" i="1" l="1"/>
  <c r="AJ4" i="1"/>
  <c r="AK4" i="1" s="1"/>
  <c r="AT4" i="1" s="1"/>
  <c r="AJ3" i="1" l="1"/>
  <c r="AK3" i="1" s="1"/>
  <c r="AT3" i="1" s="1"/>
  <c r="AI2" i="1"/>
  <c r="AJ2" i="1" s="1"/>
  <c r="AK2" i="1" s="1"/>
  <c r="AT2" i="1" s="1"/>
</calcChain>
</file>

<file path=xl/sharedStrings.xml><?xml version="1.0" encoding="utf-8"?>
<sst xmlns="http://schemas.openxmlformats.org/spreadsheetml/2006/main" count="80" uniqueCount="78">
  <si>
    <t>№</t>
  </si>
  <si>
    <t>ФИО</t>
  </si>
  <si>
    <t>доп</t>
  </si>
  <si>
    <t>А1</t>
  </si>
  <si>
    <t>А2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</si>
  <si>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</si>
  <si>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</si>
  <si>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</si>
  <si>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</si>
  <si>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</si>
  <si>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</si>
  <si>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</si>
  <si>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</si>
  <si>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</si>
  <si>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</si>
  <si>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</si>
  <si>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</si>
  <si>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А15</t>
  </si>
  <si>
    <t>А16</t>
  </si>
  <si>
    <t>А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</si>
  <si>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</si>
  <si>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</si>
  <si>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</si>
  <si>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</si>
  <si>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</si>
  <si>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</si>
  <si>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</si>
  <si>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</si>
  <si>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</si>
  <si>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А+К</t>
  </si>
  <si>
    <t>MAX</t>
  </si>
  <si>
    <t>%</t>
  </si>
  <si>
    <t>Первая оценка</t>
  </si>
  <si>
    <t>Л1</t>
  </si>
  <si>
    <t>Л2</t>
  </si>
  <si>
    <t>Л3</t>
  </si>
  <si>
    <t>Лабы</t>
  </si>
  <si>
    <t>Вторая оценка</t>
  </si>
  <si>
    <t>Экзамен</t>
  </si>
  <si>
    <t>ИТОГ</t>
  </si>
  <si>
    <t>Отличник</t>
  </si>
  <si>
    <t>Абдрахманова Регина Рамилевна</t>
  </si>
  <si>
    <t>Байгузина Елена Альмировна</t>
  </si>
  <si>
    <t>Бакирова София Василевна</t>
  </si>
  <si>
    <t>Бурцев Кирилл Дмитриевич</t>
  </si>
  <si>
    <t>Вязовский Александр Валерьевич</t>
  </si>
  <si>
    <t>Глушко Евгений Александрович</t>
  </si>
  <si>
    <t>Зенин Владислав Александрович</t>
  </si>
  <si>
    <t>Иванова Ксения Евгеньевна</t>
  </si>
  <si>
    <t>Клящицкий Матвей Сергеевич</t>
  </si>
  <si>
    <t>Коршунов Павел Алексеевич</t>
  </si>
  <si>
    <t>Логинова Александра Сергеевна</t>
  </si>
  <si>
    <t>Машошина Варвара Сергеевна</t>
  </si>
  <si>
    <t>Мишин Николай Сергеевич</t>
  </si>
  <si>
    <t>Мымриков Никита Алексеевич</t>
  </si>
  <si>
    <t>Навесов Артем Алексеевич</t>
  </si>
  <si>
    <t>Назаренко Виталий Вячеславович</t>
  </si>
  <si>
    <t>Назаров Никита Андреевич</t>
  </si>
  <si>
    <t>Павлова Юлия Константиновна</t>
  </si>
  <si>
    <t>Петров Максим Валерьевич</t>
  </si>
  <si>
    <t>Рожков Ярослав Артёмович</t>
  </si>
  <si>
    <t>Ромашкин Максим Сергеевич</t>
  </si>
  <si>
    <t>Сидоров Максим Алексеевич</t>
  </si>
  <si>
    <t>Стинич Дарья Александровна</t>
  </si>
  <si>
    <t>Хусаинов Аслям Робертович</t>
  </si>
  <si>
    <t>Чепель Даниил Вадимович</t>
  </si>
  <si>
    <t>Шаринкин Николай Андреевич</t>
  </si>
  <si>
    <t>Шершнев Александр Владимирович</t>
  </si>
  <si>
    <t>Шумаков Алексей Витальевич</t>
  </si>
  <si>
    <t>Юлдашев Кирилл Дмитриевич</t>
  </si>
  <si>
    <t>Салем Эльбараа Сабер Эльсайед Гариб</t>
  </si>
  <si>
    <t>Чураев Илья Александрович</t>
  </si>
  <si>
    <t>Тарасов Василий Витальевич</t>
  </si>
  <si>
    <t>Чуфаров Михаил Дмитриевич</t>
  </si>
  <si>
    <t>КР9</t>
  </si>
  <si>
    <t>КР10</t>
  </si>
  <si>
    <t>КР11</t>
  </si>
  <si>
    <t>КР12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</si>
</sst>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scheme val="minor"/>
    </font>
    <font>
      <sz val="12"/>
      <color rgb="FF000000"/>
      <name val="Times New Roman"/>
    </font>
    <font>
      <u/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/>
    <xf numFmtId="1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30"/>
  <sheetViews>
    <sheetView tabSelected="1" workbookViewId="0">
      <selection activeCell="P16" sqref="P16"/>
    </sheetView>
  </sheetViews>
  <sheetFormatPr defaultColWidth="12.59765625" defaultRowHeight="13.8" x14ac:dyDescent="0.25"/>
  <cols>
    <col min="1" max="1" width="2.796875" bestFit="1" customWidth="1"/>
    <col min="2" max="2" width="31.796875" bestFit="1" customWidth="1"/>
    <col min="3" max="3" width="4" bestFit="1" customWidth="1"/>
    <col min="4" max="4" width="3.296875" bestFit="1" customWidth="1"/>
    <col min="5" max="6" width="3.8984375" bestFit="1" customWidth="1"/>
    <col min="7" max="7" width="4.8984375" bestFit="1" customWidth="1"/>
    <col min="8" max="8" width="3.8984375" bestFit="1" customWidth="1"/>
    <col min="9" max="10" width="4.8984375" bestFit="1" customWidth="1"/>
    <col min="11" max="11" width="3.296875" bestFit="1" customWidth="1"/>
    <col min="12" max="14" width="4.8984375" bestFit="1" customWidth="1"/>
    <col min="15" max="19" width="4.296875" bestFit="1" customWidth="1"/>
    <col min="20" max="20" width="4.8984375" bestFit="1" customWidth="1"/>
    <col min="21" max="23" width="4.296875" bestFit="1" customWidth="1"/>
    <col min="24" max="24" width="4.8984375" bestFit="1" customWidth="1"/>
    <col min="25" max="28" width="4.296875" bestFit="1" customWidth="1"/>
    <col min="29" max="29" width="4.296875" customWidth="1"/>
    <col min="30" max="32" width="5.296875" bestFit="1" customWidth="1"/>
    <col min="33" max="34" width="4.8984375" bestFit="1" customWidth="1"/>
    <col min="35" max="35" width="5.3984375" bestFit="1" customWidth="1"/>
    <col min="36" max="36" width="8.19921875" bestFit="1" customWidth="1"/>
    <col min="37" max="37" width="14.796875" bestFit="1" customWidth="1"/>
    <col min="38" max="39" width="3.8984375" bestFit="1" customWidth="1"/>
    <col min="40" max="40" width="3.296875" bestFit="1" customWidth="1"/>
    <col min="41" max="41" width="6" bestFit="1" customWidth="1"/>
    <col min="42" max="42" width="5.3984375" bestFit="1" customWidth="1"/>
    <col min="43" max="43" width="11.8984375" bestFit="1" customWidth="1"/>
    <col min="44" max="44" width="14.3984375" customWidth="1"/>
    <col min="45" max="45" width="8.8984375" bestFit="1" customWidth="1"/>
    <col min="46" max="46" width="11.8984375" bestFit="1" customWidth="1"/>
    <col min="47" max="47" width="8.8984375" customWidth="1"/>
  </cols>
  <sheetData>
    <row r="1" spans="1:47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9" t="s">
        <v>74</v>
      </c>
      <c r="AD1" s="9" t="s">
        <v>75</v>
      </c>
      <c r="AE1" s="9" t="s">
        <v>76</v>
      </c>
      <c r="AF1" s="9" t="s">
        <v>77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1" t="s">
        <v>33</v>
      </c>
      <c r="AM1" s="1" t="s">
        <v>34</v>
      </c>
      <c r="AN1" s="1" t="s">
        <v>35</v>
      </c>
      <c r="AO1" s="3" t="s">
        <v>36</v>
      </c>
      <c r="AP1" s="3" t="s">
        <v>30</v>
      </c>
      <c r="AQ1" s="3" t="s">
        <v>31</v>
      </c>
      <c r="AR1" s="3" t="s">
        <v>37</v>
      </c>
      <c r="AS1" s="4" t="s">
        <v>38</v>
      </c>
      <c r="AT1" s="3" t="s">
        <v>39</v>
      </c>
      <c r="AU1" s="5"/>
    </row>
    <row r="2" spans="1:47" ht="15.6" x14ac:dyDescent="0.3">
      <c r="A2" s="1"/>
      <c r="B2" s="6" t="s">
        <v>41</v>
      </c>
      <c r="C2" s="1"/>
      <c r="D2" s="1">
        <v>1</v>
      </c>
      <c r="E2" s="1">
        <v>1</v>
      </c>
      <c r="F2" s="1">
        <v>1.5</v>
      </c>
      <c r="G2" s="9">
        <v>0.65</v>
      </c>
      <c r="H2" s="1">
        <v>0.6</v>
      </c>
      <c r="I2" s="1">
        <v>0.1</v>
      </c>
      <c r="J2" s="1">
        <v>0.6</v>
      </c>
      <c r="K2" s="1"/>
      <c r="L2" s="1">
        <v>0.3</v>
      </c>
      <c r="M2" s="1">
        <v>0.3</v>
      </c>
      <c r="N2" s="1"/>
      <c r="O2" s="1"/>
      <c r="P2" s="1">
        <v>0.2</v>
      </c>
      <c r="Q2" s="1"/>
      <c r="R2" s="1"/>
      <c r="S2" s="1"/>
      <c r="T2" s="1">
        <f t="shared" ref="T2:T34" si="0">SUM(C2:S2)</f>
        <v>6.2499999999999991</v>
      </c>
      <c r="U2" s="9">
        <v>0.1</v>
      </c>
      <c r="V2" s="1"/>
      <c r="W2" s="1"/>
      <c r="X2" s="9">
        <v>0.1</v>
      </c>
      <c r="Y2" s="9">
        <v>0.1</v>
      </c>
      <c r="Z2" s="1"/>
      <c r="AA2" s="1"/>
      <c r="AB2" s="1"/>
      <c r="AC2" s="9"/>
      <c r="AD2" s="9"/>
      <c r="AE2" s="9"/>
      <c r="AF2" s="9"/>
      <c r="AG2" s="1">
        <f>SUM(U2:AF2)</f>
        <v>0.30000000000000004</v>
      </c>
      <c r="AH2" s="1">
        <f t="shared" ref="AH2:AH34" si="1">T2+AG2</f>
        <v>6.5499999999999989</v>
      </c>
      <c r="AI2" s="9">
        <f t="shared" ref="AI2:AI34" si="2">AI3</f>
        <v>16.8</v>
      </c>
      <c r="AJ2" s="7">
        <f t="shared" ref="AJ2:AJ34" si="3">(AH2/AI2)</f>
        <v>0.38988095238095233</v>
      </c>
      <c r="AK2" s="4">
        <f t="shared" ref="AK2:AK34" si="4">MAX(IF(AJ2*100&gt;=20,2,0),IF(AJ2*100&gt;=40,3,0),IF(AJ2*100&gt;=60,4,0),IF(AJ2*100&gt;=80,5,0))</f>
        <v>2</v>
      </c>
      <c r="AL2" s="1">
        <v>0.5</v>
      </c>
      <c r="AM2" s="1">
        <v>0.3</v>
      </c>
      <c r="AN2" s="1"/>
      <c r="AO2" s="1">
        <f t="shared" ref="AO2:AO34" si="5">SUM(AL2:AN2)</f>
        <v>0.8</v>
      </c>
      <c r="AP2" s="1">
        <v>3</v>
      </c>
      <c r="AQ2" s="4">
        <f t="shared" ref="AQ2:AQ34" si="6">(AO2/AP2)*100</f>
        <v>26.666666666666668</v>
      </c>
      <c r="AR2" s="4">
        <f t="shared" ref="AR2:AR34" si="7">MAX(IF(AQ2&gt;=20,2,0),IF(AQ2&gt;=40,3,0),IF(AQ2&gt;=60,4,0),IF(AQ2&gt;=80,5,0))</f>
        <v>2</v>
      </c>
      <c r="AS2" s="8">
        <v>0</v>
      </c>
      <c r="AT2" s="4">
        <f t="shared" ref="AT2:AT34" si="8">(AK2+AR2+AS2)/3</f>
        <v>1.3333333333333333</v>
      </c>
      <c r="AU2" s="5"/>
    </row>
    <row r="3" spans="1:47" ht="15.6" x14ac:dyDescent="0.3">
      <c r="A3" s="1"/>
      <c r="B3" s="6" t="s">
        <v>42</v>
      </c>
      <c r="C3" s="1"/>
      <c r="D3" s="1">
        <v>1</v>
      </c>
      <c r="E3" s="1">
        <v>1.5</v>
      </c>
      <c r="F3" s="1">
        <v>1.5</v>
      </c>
      <c r="G3" s="1">
        <v>0.65</v>
      </c>
      <c r="H3" s="1"/>
      <c r="I3" s="1">
        <v>0.1</v>
      </c>
      <c r="J3" s="1"/>
      <c r="K3" s="1"/>
      <c r="L3" s="1"/>
      <c r="M3" s="1">
        <v>0.1</v>
      </c>
      <c r="N3" s="1"/>
      <c r="O3" s="1"/>
      <c r="P3" s="1"/>
      <c r="Q3" s="1"/>
      <c r="R3" s="1"/>
      <c r="S3" s="1"/>
      <c r="T3" s="1">
        <f t="shared" si="0"/>
        <v>4.8499999999999996</v>
      </c>
      <c r="U3" s="1">
        <v>0</v>
      </c>
      <c r="V3" s="1"/>
      <c r="W3" s="1"/>
      <c r="X3" s="1">
        <v>0.05</v>
      </c>
      <c r="Y3" s="1"/>
      <c r="Z3" s="1"/>
      <c r="AA3" s="1"/>
      <c r="AB3" s="1"/>
      <c r="AC3" s="9"/>
      <c r="AD3" s="9"/>
      <c r="AE3" s="9"/>
      <c r="AF3" s="9"/>
      <c r="AG3" s="9">
        <f t="shared" ref="AG3:AG35" si="9">SUM(U3:AF3)</f>
        <v>0.05</v>
      </c>
      <c r="AH3" s="1">
        <f t="shared" si="1"/>
        <v>4.8999999999999995</v>
      </c>
      <c r="AI3" s="9">
        <f t="shared" si="2"/>
        <v>16.8</v>
      </c>
      <c r="AJ3" s="7">
        <f t="shared" si="3"/>
        <v>0.29166666666666663</v>
      </c>
      <c r="AK3" s="4">
        <f t="shared" si="4"/>
        <v>2</v>
      </c>
      <c r="AL3" s="1"/>
      <c r="AM3" s="1">
        <v>0.5</v>
      </c>
      <c r="AN3" s="1"/>
      <c r="AO3" s="1">
        <f t="shared" si="5"/>
        <v>0.5</v>
      </c>
      <c r="AP3" s="1">
        <v>3</v>
      </c>
      <c r="AQ3" s="4">
        <f t="shared" si="6"/>
        <v>16.666666666666664</v>
      </c>
      <c r="AR3" s="4">
        <f t="shared" si="7"/>
        <v>0</v>
      </c>
      <c r="AS3" s="8">
        <v>0</v>
      </c>
      <c r="AT3" s="4">
        <f t="shared" si="8"/>
        <v>0.66666666666666663</v>
      </c>
      <c r="AU3" s="5"/>
    </row>
    <row r="4" spans="1:47" ht="15.6" x14ac:dyDescent="0.3">
      <c r="A4" s="1"/>
      <c r="B4" s="6" t="s">
        <v>43</v>
      </c>
      <c r="C4" s="1"/>
      <c r="D4" s="1">
        <v>1</v>
      </c>
      <c r="E4" s="1">
        <v>1</v>
      </c>
      <c r="F4" s="1">
        <v>1</v>
      </c>
      <c r="G4" s="9">
        <v>0.65</v>
      </c>
      <c r="H4" s="1">
        <v>0.6</v>
      </c>
      <c r="I4" s="1"/>
      <c r="J4" s="1"/>
      <c r="K4" s="1"/>
      <c r="L4" s="1"/>
      <c r="M4" s="1">
        <v>0.3</v>
      </c>
      <c r="N4" s="1"/>
      <c r="O4" s="1"/>
      <c r="P4" s="1">
        <v>0.2</v>
      </c>
      <c r="Q4" s="1"/>
      <c r="R4" s="1"/>
      <c r="S4" s="1"/>
      <c r="T4" s="1">
        <f t="shared" si="0"/>
        <v>4.75</v>
      </c>
      <c r="U4" s="9">
        <v>0</v>
      </c>
      <c r="V4" s="1"/>
      <c r="W4" s="1"/>
      <c r="X4" s="9">
        <v>0.1</v>
      </c>
      <c r="Y4" s="1"/>
      <c r="Z4" s="1"/>
      <c r="AA4" s="1"/>
      <c r="AB4" s="1"/>
      <c r="AC4" s="9">
        <v>0.1</v>
      </c>
      <c r="AD4" s="9"/>
      <c r="AE4" s="9"/>
      <c r="AF4" s="9"/>
      <c r="AG4" s="9">
        <f t="shared" si="9"/>
        <v>0.2</v>
      </c>
      <c r="AH4" s="1">
        <f t="shared" si="1"/>
        <v>4.95</v>
      </c>
      <c r="AI4" s="9">
        <f t="shared" si="2"/>
        <v>16.8</v>
      </c>
      <c r="AJ4" s="7">
        <f t="shared" si="3"/>
        <v>0.29464285714285715</v>
      </c>
      <c r="AK4" s="4">
        <f t="shared" si="4"/>
        <v>2</v>
      </c>
      <c r="AL4" s="1">
        <v>0.5</v>
      </c>
      <c r="AM4" s="1">
        <v>0.3</v>
      </c>
      <c r="AN4" s="1"/>
      <c r="AO4" s="1">
        <f t="shared" si="5"/>
        <v>0.8</v>
      </c>
      <c r="AP4" s="1">
        <v>3</v>
      </c>
      <c r="AQ4" s="4">
        <f t="shared" si="6"/>
        <v>26.666666666666668</v>
      </c>
      <c r="AR4" s="4">
        <f t="shared" si="7"/>
        <v>2</v>
      </c>
      <c r="AS4" s="8">
        <v>0</v>
      </c>
      <c r="AT4" s="4">
        <f t="shared" si="8"/>
        <v>1.3333333333333333</v>
      </c>
      <c r="AU4" s="5"/>
    </row>
    <row r="5" spans="1:47" ht="15.6" x14ac:dyDescent="0.3">
      <c r="A5" s="1"/>
      <c r="B5" s="6" t="s">
        <v>44</v>
      </c>
      <c r="C5" s="1"/>
      <c r="D5" s="1">
        <v>1</v>
      </c>
      <c r="E5" s="1">
        <v>1</v>
      </c>
      <c r="F5" s="1">
        <v>1.5</v>
      </c>
      <c r="G5" s="1"/>
      <c r="H5" s="1">
        <v>0.6</v>
      </c>
      <c r="I5" s="1">
        <v>0.6</v>
      </c>
      <c r="J5" s="1"/>
      <c r="K5" s="1"/>
      <c r="L5" s="1">
        <v>0.3</v>
      </c>
      <c r="M5" s="1"/>
      <c r="N5" s="1"/>
      <c r="O5" s="1"/>
      <c r="P5" s="1"/>
      <c r="Q5" s="1"/>
      <c r="R5" s="1"/>
      <c r="S5" s="1"/>
      <c r="T5" s="1">
        <f t="shared" si="0"/>
        <v>4.9999999999999991</v>
      </c>
      <c r="U5" s="9">
        <v>0.1</v>
      </c>
      <c r="V5" s="1"/>
      <c r="W5" s="1"/>
      <c r="X5" s="1"/>
      <c r="Y5" s="1"/>
      <c r="Z5" s="9">
        <v>0.1</v>
      </c>
      <c r="AA5" s="1"/>
      <c r="AB5" s="1"/>
      <c r="AC5" s="9"/>
      <c r="AD5" s="9"/>
      <c r="AE5" s="9"/>
      <c r="AF5" s="9"/>
      <c r="AG5" s="9">
        <f t="shared" si="9"/>
        <v>0.2</v>
      </c>
      <c r="AH5" s="1">
        <f t="shared" si="1"/>
        <v>5.1999999999999993</v>
      </c>
      <c r="AI5" s="9">
        <f t="shared" si="2"/>
        <v>16.8</v>
      </c>
      <c r="AJ5" s="7">
        <f t="shared" si="3"/>
        <v>0.30952380952380948</v>
      </c>
      <c r="AK5" s="4">
        <f t="shared" si="4"/>
        <v>2</v>
      </c>
      <c r="AL5" s="1"/>
      <c r="AM5" s="1"/>
      <c r="AN5" s="1"/>
      <c r="AO5" s="1">
        <f t="shared" si="5"/>
        <v>0</v>
      </c>
      <c r="AP5" s="1">
        <v>3</v>
      </c>
      <c r="AQ5" s="4">
        <f t="shared" si="6"/>
        <v>0</v>
      </c>
      <c r="AR5" s="4">
        <f t="shared" si="7"/>
        <v>0</v>
      </c>
      <c r="AS5" s="8">
        <v>0</v>
      </c>
      <c r="AT5" s="4">
        <f t="shared" si="8"/>
        <v>0.66666666666666663</v>
      </c>
      <c r="AU5" s="5"/>
    </row>
    <row r="6" spans="1:47" ht="15.6" x14ac:dyDescent="0.3">
      <c r="A6" s="1"/>
      <c r="B6" s="6" t="s">
        <v>45</v>
      </c>
      <c r="C6" s="1"/>
      <c r="D6" s="1">
        <v>1</v>
      </c>
      <c r="E6" s="1">
        <v>1</v>
      </c>
      <c r="F6" s="1">
        <v>1</v>
      </c>
      <c r="G6" s="9">
        <v>0.65</v>
      </c>
      <c r="H6" s="1"/>
      <c r="I6" s="1"/>
      <c r="J6" s="1">
        <v>0.1</v>
      </c>
      <c r="K6" s="1"/>
      <c r="L6" s="1">
        <v>0.2</v>
      </c>
      <c r="M6" s="1"/>
      <c r="N6" s="1"/>
      <c r="O6" s="1"/>
      <c r="P6" s="1"/>
      <c r="Q6" s="1"/>
      <c r="R6" s="1"/>
      <c r="S6" s="1"/>
      <c r="T6" s="1">
        <f t="shared" si="0"/>
        <v>3.95</v>
      </c>
      <c r="U6" s="9">
        <v>0</v>
      </c>
      <c r="V6" s="1"/>
      <c r="W6" s="1"/>
      <c r="X6" s="1"/>
      <c r="Y6" s="9">
        <v>0.1</v>
      </c>
      <c r="Z6" s="1"/>
      <c r="AA6" s="1"/>
      <c r="AB6" s="1"/>
      <c r="AC6" s="9"/>
      <c r="AD6" s="9"/>
      <c r="AE6" s="9"/>
      <c r="AF6" s="9"/>
      <c r="AG6" s="9">
        <f t="shared" si="9"/>
        <v>0.1</v>
      </c>
      <c r="AH6" s="1">
        <f t="shared" si="1"/>
        <v>4.05</v>
      </c>
      <c r="AI6" s="9">
        <f t="shared" si="2"/>
        <v>16.8</v>
      </c>
      <c r="AJ6" s="7">
        <f t="shared" si="3"/>
        <v>0.24107142857142855</v>
      </c>
      <c r="AK6" s="4">
        <f t="shared" si="4"/>
        <v>2</v>
      </c>
      <c r="AL6" s="1">
        <v>0.5</v>
      </c>
      <c r="AM6" s="1"/>
      <c r="AN6" s="1"/>
      <c r="AO6" s="1">
        <f t="shared" si="5"/>
        <v>0.5</v>
      </c>
      <c r="AP6" s="1">
        <v>3</v>
      </c>
      <c r="AQ6" s="4">
        <f t="shared" si="6"/>
        <v>16.666666666666664</v>
      </c>
      <c r="AR6" s="4">
        <f t="shared" si="7"/>
        <v>0</v>
      </c>
      <c r="AS6" s="8">
        <v>0</v>
      </c>
      <c r="AT6" s="4">
        <f t="shared" si="8"/>
        <v>0.66666666666666663</v>
      </c>
      <c r="AU6" s="5"/>
    </row>
    <row r="7" spans="1:47" ht="15.6" x14ac:dyDescent="0.3">
      <c r="A7" s="1"/>
      <c r="B7" s="6" t="s">
        <v>46</v>
      </c>
      <c r="C7" s="1"/>
      <c r="D7" s="1">
        <v>1</v>
      </c>
      <c r="E7" s="1">
        <v>1.5</v>
      </c>
      <c r="F7" s="1">
        <v>1.5</v>
      </c>
      <c r="G7" s="1">
        <v>1</v>
      </c>
      <c r="H7" s="1">
        <v>1.5</v>
      </c>
      <c r="I7" s="1">
        <v>0.6</v>
      </c>
      <c r="J7" s="1">
        <v>0.6</v>
      </c>
      <c r="K7" s="1"/>
      <c r="L7" s="1">
        <v>1</v>
      </c>
      <c r="M7" s="1">
        <v>0.6</v>
      </c>
      <c r="N7" s="1">
        <v>0.45</v>
      </c>
      <c r="O7" s="1"/>
      <c r="P7" s="1">
        <v>1</v>
      </c>
      <c r="Q7" s="1"/>
      <c r="R7" s="1"/>
      <c r="S7" s="1"/>
      <c r="T7" s="1">
        <f t="shared" si="0"/>
        <v>10.749999999999998</v>
      </c>
      <c r="U7" s="9">
        <v>0</v>
      </c>
      <c r="V7" s="1"/>
      <c r="W7" s="1"/>
      <c r="X7" s="9">
        <v>0.1</v>
      </c>
      <c r="Y7" s="1">
        <v>0.2</v>
      </c>
      <c r="Z7" s="1"/>
      <c r="AA7" s="1"/>
      <c r="AB7" s="1"/>
      <c r="AC7" s="9"/>
      <c r="AD7" s="9"/>
      <c r="AE7" s="9"/>
      <c r="AF7" s="9"/>
      <c r="AG7" s="9">
        <f t="shared" si="9"/>
        <v>0.30000000000000004</v>
      </c>
      <c r="AH7" s="1">
        <f t="shared" si="1"/>
        <v>11.049999999999999</v>
      </c>
      <c r="AI7" s="9">
        <f t="shared" si="2"/>
        <v>16.8</v>
      </c>
      <c r="AJ7" s="7">
        <f t="shared" si="3"/>
        <v>0.65773809523809512</v>
      </c>
      <c r="AK7" s="4">
        <f t="shared" si="4"/>
        <v>4</v>
      </c>
      <c r="AL7" s="1">
        <v>1</v>
      </c>
      <c r="AM7" s="1">
        <v>0.6</v>
      </c>
      <c r="AN7" s="1"/>
      <c r="AO7" s="1">
        <f t="shared" si="5"/>
        <v>1.6</v>
      </c>
      <c r="AP7" s="1">
        <v>3</v>
      </c>
      <c r="AQ7" s="4">
        <f t="shared" si="6"/>
        <v>53.333333333333336</v>
      </c>
      <c r="AR7" s="4">
        <f t="shared" si="7"/>
        <v>3</v>
      </c>
      <c r="AS7" s="8">
        <v>0</v>
      </c>
      <c r="AT7" s="4">
        <f t="shared" si="8"/>
        <v>2.3333333333333335</v>
      </c>
      <c r="AU7" s="5"/>
    </row>
    <row r="8" spans="1:47" ht="15.6" x14ac:dyDescent="0.3">
      <c r="A8" s="1"/>
      <c r="B8" s="6" t="s">
        <v>47</v>
      </c>
      <c r="C8" s="1"/>
      <c r="D8" s="1">
        <v>1</v>
      </c>
      <c r="E8" s="9">
        <v>1.5</v>
      </c>
      <c r="F8" s="9">
        <v>1.5</v>
      </c>
      <c r="G8" s="1">
        <v>0.65</v>
      </c>
      <c r="H8" s="1">
        <v>0.6</v>
      </c>
      <c r="I8" s="1">
        <v>0.6</v>
      </c>
      <c r="J8" s="1"/>
      <c r="K8" s="1"/>
      <c r="L8" s="1">
        <v>0.65</v>
      </c>
      <c r="M8" s="1"/>
      <c r="N8" s="1"/>
      <c r="O8" s="1"/>
      <c r="P8" s="1"/>
      <c r="Q8" s="1"/>
      <c r="R8" s="1"/>
      <c r="S8" s="1"/>
      <c r="T8" s="1">
        <f t="shared" si="0"/>
        <v>6.5</v>
      </c>
      <c r="U8" s="9">
        <v>0</v>
      </c>
      <c r="V8" s="1"/>
      <c r="W8" s="1"/>
      <c r="X8" s="9">
        <v>0.1</v>
      </c>
      <c r="Y8" s="9">
        <v>0.2</v>
      </c>
      <c r="Z8" s="1"/>
      <c r="AA8" s="1"/>
      <c r="AB8" s="1"/>
      <c r="AC8" s="9"/>
      <c r="AD8" s="9"/>
      <c r="AE8" s="9"/>
      <c r="AF8" s="9"/>
      <c r="AG8" s="9">
        <f t="shared" si="9"/>
        <v>0.30000000000000004</v>
      </c>
      <c r="AH8" s="1">
        <f t="shared" si="1"/>
        <v>6.8</v>
      </c>
      <c r="AI8" s="9">
        <f t="shared" si="2"/>
        <v>16.8</v>
      </c>
      <c r="AJ8" s="7">
        <f t="shared" si="3"/>
        <v>0.40476190476190471</v>
      </c>
      <c r="AK8" s="4">
        <f t="shared" si="4"/>
        <v>3</v>
      </c>
      <c r="AL8" s="1">
        <v>0.5</v>
      </c>
      <c r="AM8" s="1">
        <v>0.5</v>
      </c>
      <c r="AN8" s="1"/>
      <c r="AO8" s="1">
        <f t="shared" si="5"/>
        <v>1</v>
      </c>
      <c r="AP8" s="1">
        <v>3</v>
      </c>
      <c r="AQ8" s="4">
        <f t="shared" si="6"/>
        <v>33.333333333333329</v>
      </c>
      <c r="AR8" s="4">
        <f t="shared" si="7"/>
        <v>2</v>
      </c>
      <c r="AS8" s="8">
        <v>0</v>
      </c>
      <c r="AT8" s="4">
        <f t="shared" si="8"/>
        <v>1.6666666666666667</v>
      </c>
      <c r="AU8" s="5"/>
    </row>
    <row r="9" spans="1:47" ht="15.6" x14ac:dyDescent="0.3">
      <c r="A9" s="1"/>
      <c r="B9" s="6" t="s">
        <v>48</v>
      </c>
      <c r="C9" s="1"/>
      <c r="D9" s="1">
        <v>1</v>
      </c>
      <c r="E9" s="9">
        <v>1.5</v>
      </c>
      <c r="F9" s="9">
        <v>1.5</v>
      </c>
      <c r="G9" s="1">
        <v>0.65</v>
      </c>
      <c r="H9" s="1"/>
      <c r="I9" s="1"/>
      <c r="J9" s="1"/>
      <c r="K9" s="1"/>
      <c r="L9" s="1">
        <v>0.3</v>
      </c>
      <c r="M9" s="1">
        <v>0.1</v>
      </c>
      <c r="N9" s="1"/>
      <c r="O9" s="1"/>
      <c r="P9" s="1"/>
      <c r="Q9" s="1"/>
      <c r="R9" s="1"/>
      <c r="S9" s="1"/>
      <c r="T9" s="1">
        <f t="shared" si="0"/>
        <v>5.05</v>
      </c>
      <c r="U9" s="1">
        <v>0.2</v>
      </c>
      <c r="V9" s="1"/>
      <c r="W9" s="1"/>
      <c r="X9" s="9">
        <v>0.1</v>
      </c>
      <c r="Y9" s="1"/>
      <c r="Z9" s="1"/>
      <c r="AA9" s="1"/>
      <c r="AB9" s="1"/>
      <c r="AC9" s="9"/>
      <c r="AD9" s="9"/>
      <c r="AE9" s="9"/>
      <c r="AF9" s="9"/>
      <c r="AG9" s="9">
        <f t="shared" si="9"/>
        <v>0.30000000000000004</v>
      </c>
      <c r="AH9" s="1">
        <f t="shared" si="1"/>
        <v>5.35</v>
      </c>
      <c r="AI9" s="9">
        <f t="shared" si="2"/>
        <v>16.8</v>
      </c>
      <c r="AJ9" s="7">
        <f t="shared" si="3"/>
        <v>0.31845238095238093</v>
      </c>
      <c r="AK9" s="4">
        <f t="shared" si="4"/>
        <v>2</v>
      </c>
      <c r="AL9" s="1"/>
      <c r="AM9" s="1"/>
      <c r="AN9" s="1"/>
      <c r="AO9" s="1">
        <f t="shared" si="5"/>
        <v>0</v>
      </c>
      <c r="AP9" s="1">
        <v>3</v>
      </c>
      <c r="AQ9" s="4">
        <f t="shared" si="6"/>
        <v>0</v>
      </c>
      <c r="AR9" s="4">
        <f t="shared" si="7"/>
        <v>0</v>
      </c>
      <c r="AS9" s="8">
        <v>0</v>
      </c>
      <c r="AT9" s="4">
        <f t="shared" si="8"/>
        <v>0.66666666666666663</v>
      </c>
      <c r="AU9" s="5"/>
    </row>
    <row r="10" spans="1:47" ht="15.6" x14ac:dyDescent="0.3">
      <c r="A10" s="1"/>
      <c r="B10" s="6" t="s">
        <v>49</v>
      </c>
      <c r="C10" s="1"/>
      <c r="D10" s="1">
        <v>1</v>
      </c>
      <c r="E10" s="9">
        <v>1.5</v>
      </c>
      <c r="F10" s="1">
        <v>1.5</v>
      </c>
      <c r="G10" s="1">
        <v>1</v>
      </c>
      <c r="H10" s="1">
        <v>1.5</v>
      </c>
      <c r="I10" s="1">
        <v>1</v>
      </c>
      <c r="J10" s="1">
        <v>0.6</v>
      </c>
      <c r="K10" s="1"/>
      <c r="L10" s="1">
        <v>1</v>
      </c>
      <c r="M10" s="1">
        <v>1</v>
      </c>
      <c r="N10" s="1">
        <v>0.5</v>
      </c>
      <c r="O10" s="1"/>
      <c r="P10" s="1"/>
      <c r="Q10" s="1"/>
      <c r="R10" s="1"/>
      <c r="S10" s="1"/>
      <c r="T10" s="1">
        <f t="shared" si="0"/>
        <v>10.6</v>
      </c>
      <c r="U10" s="9">
        <v>0.1</v>
      </c>
      <c r="V10" s="1"/>
      <c r="W10" s="1"/>
      <c r="X10" s="9">
        <v>0.1</v>
      </c>
      <c r="Y10" s="9">
        <v>0.1</v>
      </c>
      <c r="Z10" s="1"/>
      <c r="AA10" s="1"/>
      <c r="AB10" s="1"/>
      <c r="AC10" s="9"/>
      <c r="AD10" s="9"/>
      <c r="AE10" s="9"/>
      <c r="AF10" s="9"/>
      <c r="AG10" s="9">
        <f t="shared" si="9"/>
        <v>0.30000000000000004</v>
      </c>
      <c r="AH10" s="1">
        <f t="shared" si="1"/>
        <v>10.9</v>
      </c>
      <c r="AI10" s="9">
        <f t="shared" si="2"/>
        <v>16.8</v>
      </c>
      <c r="AJ10" s="7">
        <f t="shared" si="3"/>
        <v>0.64880952380952384</v>
      </c>
      <c r="AK10" s="4">
        <f t="shared" si="4"/>
        <v>4</v>
      </c>
      <c r="AL10" s="1">
        <v>1</v>
      </c>
      <c r="AM10" s="1">
        <v>1</v>
      </c>
      <c r="AN10" s="1"/>
      <c r="AO10" s="1">
        <f t="shared" si="5"/>
        <v>2</v>
      </c>
      <c r="AP10" s="1">
        <v>3</v>
      </c>
      <c r="AQ10" s="4">
        <f t="shared" si="6"/>
        <v>66.666666666666657</v>
      </c>
      <c r="AR10" s="4">
        <f t="shared" si="7"/>
        <v>4</v>
      </c>
      <c r="AS10" s="8">
        <v>0</v>
      </c>
      <c r="AT10" s="4">
        <f t="shared" si="8"/>
        <v>2.6666666666666665</v>
      </c>
      <c r="AU10" s="5"/>
    </row>
    <row r="11" spans="1:47" ht="15.6" x14ac:dyDescent="0.3">
      <c r="A11" s="1"/>
      <c r="B11" s="6" t="s">
        <v>50</v>
      </c>
      <c r="C11" s="1"/>
      <c r="D11" s="1">
        <v>1</v>
      </c>
      <c r="E11" s="9">
        <v>1.5</v>
      </c>
      <c r="F11" s="1">
        <v>1.5</v>
      </c>
      <c r="G11" s="9">
        <v>1</v>
      </c>
      <c r="H11" s="1">
        <v>1.5</v>
      </c>
      <c r="I11" s="1">
        <v>0.05</v>
      </c>
      <c r="J11" s="1"/>
      <c r="K11" s="1"/>
      <c r="L11" s="1">
        <v>1</v>
      </c>
      <c r="M11" s="1">
        <v>0.35</v>
      </c>
      <c r="N11" s="1">
        <v>0.5</v>
      </c>
      <c r="O11" s="1"/>
      <c r="P11" s="1">
        <v>0.5</v>
      </c>
      <c r="Q11" s="1"/>
      <c r="R11" s="1"/>
      <c r="S11" s="1"/>
      <c r="T11" s="1">
        <f t="shared" si="0"/>
        <v>8.8999999999999986</v>
      </c>
      <c r="U11" s="9">
        <v>0</v>
      </c>
      <c r="V11" s="1"/>
      <c r="W11" s="1"/>
      <c r="X11" s="1"/>
      <c r="Y11" s="1"/>
      <c r="Z11" s="1"/>
      <c r="AA11" s="1"/>
      <c r="AB11" s="1"/>
      <c r="AC11" s="9">
        <v>0.1</v>
      </c>
      <c r="AD11" s="9"/>
      <c r="AE11" s="9"/>
      <c r="AF11" s="9"/>
      <c r="AG11" s="9">
        <f t="shared" si="9"/>
        <v>0.1</v>
      </c>
      <c r="AH11" s="1">
        <f t="shared" si="1"/>
        <v>8.9999999999999982</v>
      </c>
      <c r="AI11" s="9">
        <f t="shared" si="2"/>
        <v>16.8</v>
      </c>
      <c r="AJ11" s="7">
        <f t="shared" si="3"/>
        <v>0.53571428571428559</v>
      </c>
      <c r="AK11" s="4">
        <f t="shared" si="4"/>
        <v>3</v>
      </c>
      <c r="AL11" s="1">
        <v>0.5</v>
      </c>
      <c r="AM11" s="1"/>
      <c r="AN11" s="1"/>
      <c r="AO11" s="1">
        <f t="shared" si="5"/>
        <v>0.5</v>
      </c>
      <c r="AP11" s="1">
        <v>3</v>
      </c>
      <c r="AQ11" s="4">
        <f t="shared" si="6"/>
        <v>16.666666666666664</v>
      </c>
      <c r="AR11" s="4">
        <f t="shared" si="7"/>
        <v>0</v>
      </c>
      <c r="AS11" s="8">
        <v>0</v>
      </c>
      <c r="AT11" s="4">
        <f t="shared" si="8"/>
        <v>1</v>
      </c>
      <c r="AU11" s="5"/>
    </row>
    <row r="12" spans="1:47" ht="15.6" x14ac:dyDescent="0.3">
      <c r="A12" s="1"/>
      <c r="B12" s="6" t="s">
        <v>51</v>
      </c>
      <c r="C12" s="1"/>
      <c r="D12" s="1">
        <v>1</v>
      </c>
      <c r="E12" s="9">
        <v>1.5</v>
      </c>
      <c r="F12" s="9">
        <v>1.5</v>
      </c>
      <c r="G12" s="1">
        <v>1</v>
      </c>
      <c r="H12" s="1">
        <v>0.8</v>
      </c>
      <c r="I12" s="1">
        <v>0.5</v>
      </c>
      <c r="J12" s="1"/>
      <c r="K12" s="1"/>
      <c r="L12" s="1"/>
      <c r="M12" s="1">
        <v>0.2</v>
      </c>
      <c r="N12" s="1"/>
      <c r="O12" s="1"/>
      <c r="P12" s="1"/>
      <c r="Q12" s="1"/>
      <c r="R12" s="1"/>
      <c r="S12" s="1"/>
      <c r="T12" s="1">
        <f t="shared" si="0"/>
        <v>6.5</v>
      </c>
      <c r="U12" s="9">
        <v>0</v>
      </c>
      <c r="V12" s="1">
        <v>0.1</v>
      </c>
      <c r="W12" s="1"/>
      <c r="X12" s="9">
        <v>0.1</v>
      </c>
      <c r="Y12" s="1"/>
      <c r="Z12" s="1"/>
      <c r="AA12" s="1"/>
      <c r="AB12" s="1"/>
      <c r="AC12" s="9"/>
      <c r="AD12" s="9"/>
      <c r="AE12" s="9"/>
      <c r="AF12" s="9"/>
      <c r="AG12" s="9">
        <f t="shared" si="9"/>
        <v>0.2</v>
      </c>
      <c r="AH12" s="1">
        <f t="shared" si="1"/>
        <v>6.7</v>
      </c>
      <c r="AI12" s="9">
        <f t="shared" si="2"/>
        <v>16.8</v>
      </c>
      <c r="AJ12" s="7">
        <f t="shared" si="3"/>
        <v>0.39880952380952378</v>
      </c>
      <c r="AK12" s="4">
        <f t="shared" si="4"/>
        <v>2</v>
      </c>
      <c r="AL12" s="1">
        <v>0.5</v>
      </c>
      <c r="AM12" s="1">
        <v>0.3</v>
      </c>
      <c r="AN12" s="1"/>
      <c r="AO12" s="1">
        <f t="shared" si="5"/>
        <v>0.8</v>
      </c>
      <c r="AP12" s="1">
        <v>3</v>
      </c>
      <c r="AQ12" s="4">
        <f t="shared" si="6"/>
        <v>26.666666666666668</v>
      </c>
      <c r="AR12" s="4">
        <f t="shared" si="7"/>
        <v>2</v>
      </c>
      <c r="AS12" s="8">
        <v>0</v>
      </c>
      <c r="AT12" s="4">
        <f t="shared" si="8"/>
        <v>1.3333333333333333</v>
      </c>
      <c r="AU12" s="5"/>
    </row>
    <row r="13" spans="1:47" ht="15.6" x14ac:dyDescent="0.3">
      <c r="A13" s="1"/>
      <c r="B13" s="6" t="s">
        <v>52</v>
      </c>
      <c r="C13" s="1"/>
      <c r="D13" s="1">
        <v>1</v>
      </c>
      <c r="E13" s="9">
        <v>1.5</v>
      </c>
      <c r="F13" s="1">
        <v>0.6</v>
      </c>
      <c r="G13" s="9">
        <v>0.65</v>
      </c>
      <c r="H13" s="1">
        <v>1</v>
      </c>
      <c r="I13" s="1">
        <v>0.1</v>
      </c>
      <c r="J13" s="1">
        <v>0.35</v>
      </c>
      <c r="K13" s="1"/>
      <c r="L13" s="1">
        <v>0.6</v>
      </c>
      <c r="M13" s="1">
        <v>0.3</v>
      </c>
      <c r="N13" s="1"/>
      <c r="O13" s="1"/>
      <c r="P13" s="1"/>
      <c r="Q13" s="1">
        <v>0.1</v>
      </c>
      <c r="R13" s="1"/>
      <c r="S13" s="1"/>
      <c r="T13" s="1">
        <f t="shared" si="0"/>
        <v>6.1999999999999984</v>
      </c>
      <c r="U13" s="9">
        <v>0</v>
      </c>
      <c r="V13" s="1"/>
      <c r="W13" s="1"/>
      <c r="X13" s="9">
        <v>0.1</v>
      </c>
      <c r="Y13" s="1"/>
      <c r="Z13" s="1">
        <v>0.1</v>
      </c>
      <c r="AA13" s="1"/>
      <c r="AB13" s="1"/>
      <c r="AC13" s="9"/>
      <c r="AD13" s="9"/>
      <c r="AE13" s="9"/>
      <c r="AF13" s="9"/>
      <c r="AG13" s="9">
        <f t="shared" si="9"/>
        <v>0.2</v>
      </c>
      <c r="AH13" s="1">
        <f t="shared" si="1"/>
        <v>6.3999999999999986</v>
      </c>
      <c r="AI13" s="9">
        <f t="shared" si="2"/>
        <v>16.8</v>
      </c>
      <c r="AJ13" s="7">
        <f t="shared" si="3"/>
        <v>0.38095238095238088</v>
      </c>
      <c r="AK13" s="4">
        <f t="shared" si="4"/>
        <v>2</v>
      </c>
      <c r="AL13" s="1">
        <v>1</v>
      </c>
      <c r="AM13" s="1">
        <v>0.3</v>
      </c>
      <c r="AN13" s="1"/>
      <c r="AO13" s="1">
        <f t="shared" si="5"/>
        <v>1.3</v>
      </c>
      <c r="AP13" s="1">
        <v>3</v>
      </c>
      <c r="AQ13" s="4">
        <f t="shared" si="6"/>
        <v>43.333333333333336</v>
      </c>
      <c r="AR13" s="4">
        <f t="shared" si="7"/>
        <v>3</v>
      </c>
      <c r="AS13" s="8">
        <v>0</v>
      </c>
      <c r="AT13" s="4">
        <f t="shared" si="8"/>
        <v>1.6666666666666667</v>
      </c>
      <c r="AU13" s="5"/>
    </row>
    <row r="14" spans="1:47" ht="15.6" x14ac:dyDescent="0.3">
      <c r="A14" s="1"/>
      <c r="B14" s="6" t="s">
        <v>53</v>
      </c>
      <c r="C14" s="1"/>
      <c r="D14" s="1">
        <v>1</v>
      </c>
      <c r="E14" s="1">
        <v>1.5</v>
      </c>
      <c r="F14" s="9">
        <v>1.5</v>
      </c>
      <c r="G14" s="1">
        <v>1</v>
      </c>
      <c r="H14" s="1"/>
      <c r="I14" s="1">
        <v>1</v>
      </c>
      <c r="J14" s="1">
        <v>1</v>
      </c>
      <c r="K14" s="1"/>
      <c r="L14" s="1">
        <v>1</v>
      </c>
      <c r="M14" s="1">
        <v>0.6</v>
      </c>
      <c r="N14" s="1">
        <v>0.4</v>
      </c>
      <c r="O14" s="1"/>
      <c r="P14" s="1">
        <v>0.7</v>
      </c>
      <c r="Q14" s="1"/>
      <c r="R14" s="1"/>
      <c r="S14" s="1"/>
      <c r="T14" s="1">
        <f t="shared" si="0"/>
        <v>9.6999999999999993</v>
      </c>
      <c r="U14" s="9">
        <v>0.2</v>
      </c>
      <c r="V14" s="1">
        <v>0.1</v>
      </c>
      <c r="W14" s="1"/>
      <c r="X14" s="9">
        <v>0.1</v>
      </c>
      <c r="Y14" s="9">
        <v>0.2</v>
      </c>
      <c r="Z14" s="9">
        <v>0.1</v>
      </c>
      <c r="AA14" s="1"/>
      <c r="AB14" s="1">
        <v>0.1</v>
      </c>
      <c r="AC14" s="9">
        <v>0.1</v>
      </c>
      <c r="AD14" s="9"/>
      <c r="AE14" s="9"/>
      <c r="AF14" s="9"/>
      <c r="AG14" s="9">
        <f t="shared" si="9"/>
        <v>0.9</v>
      </c>
      <c r="AH14" s="1">
        <f t="shared" si="1"/>
        <v>10.6</v>
      </c>
      <c r="AI14" s="9">
        <f t="shared" si="2"/>
        <v>16.8</v>
      </c>
      <c r="AJ14" s="7">
        <f t="shared" si="3"/>
        <v>0.63095238095238093</v>
      </c>
      <c r="AK14" s="4">
        <f t="shared" si="4"/>
        <v>4</v>
      </c>
      <c r="AL14" s="1">
        <v>1</v>
      </c>
      <c r="AM14" s="1">
        <v>1</v>
      </c>
      <c r="AN14" s="1"/>
      <c r="AO14" s="1">
        <f t="shared" si="5"/>
        <v>2</v>
      </c>
      <c r="AP14" s="1">
        <v>3</v>
      </c>
      <c r="AQ14" s="4">
        <f t="shared" si="6"/>
        <v>66.666666666666657</v>
      </c>
      <c r="AR14" s="4">
        <f t="shared" si="7"/>
        <v>4</v>
      </c>
      <c r="AS14" s="8">
        <v>0</v>
      </c>
      <c r="AT14" s="4">
        <f t="shared" si="8"/>
        <v>2.6666666666666665</v>
      </c>
      <c r="AU14" s="5"/>
    </row>
    <row r="15" spans="1:47" ht="15.6" x14ac:dyDescent="0.3">
      <c r="A15" s="1"/>
      <c r="B15" s="6" t="s">
        <v>54</v>
      </c>
      <c r="C15" s="1"/>
      <c r="D15" s="1">
        <v>1</v>
      </c>
      <c r="E15" s="1">
        <v>1</v>
      </c>
      <c r="F15" s="1">
        <v>1.5</v>
      </c>
      <c r="G15" s="1">
        <v>0.65</v>
      </c>
      <c r="H15" s="1">
        <v>0.4</v>
      </c>
      <c r="I15" s="1"/>
      <c r="J15" s="1">
        <v>0.3</v>
      </c>
      <c r="K15" s="1"/>
      <c r="L15" s="1">
        <v>0.6</v>
      </c>
      <c r="M15" s="1">
        <v>0.3</v>
      </c>
      <c r="N15" s="1"/>
      <c r="O15" s="1"/>
      <c r="P15" s="1"/>
      <c r="Q15" s="1"/>
      <c r="R15" s="1"/>
      <c r="S15" s="1"/>
      <c r="T15" s="1">
        <f t="shared" si="0"/>
        <v>5.75</v>
      </c>
      <c r="U15" s="9">
        <v>0</v>
      </c>
      <c r="V15" s="1"/>
      <c r="W15" s="1"/>
      <c r="X15" s="1"/>
      <c r="Y15" s="1"/>
      <c r="Z15" s="1"/>
      <c r="AA15" s="1"/>
      <c r="AB15" s="1"/>
      <c r="AC15" s="9"/>
      <c r="AD15" s="9"/>
      <c r="AE15" s="9"/>
      <c r="AF15" s="9"/>
      <c r="AG15" s="9">
        <f t="shared" si="9"/>
        <v>0</v>
      </c>
      <c r="AH15" s="1">
        <f t="shared" si="1"/>
        <v>5.75</v>
      </c>
      <c r="AI15" s="9">
        <f t="shared" si="2"/>
        <v>16.8</v>
      </c>
      <c r="AJ15" s="7">
        <f t="shared" si="3"/>
        <v>0.34226190476190477</v>
      </c>
      <c r="AK15" s="4">
        <f t="shared" si="4"/>
        <v>2</v>
      </c>
      <c r="AL15" s="1">
        <v>0.5</v>
      </c>
      <c r="AM15" s="1">
        <v>0.6</v>
      </c>
      <c r="AN15" s="1"/>
      <c r="AO15" s="1">
        <f t="shared" si="5"/>
        <v>1.1000000000000001</v>
      </c>
      <c r="AP15" s="1">
        <v>3</v>
      </c>
      <c r="AQ15" s="4">
        <f t="shared" si="6"/>
        <v>36.666666666666671</v>
      </c>
      <c r="AR15" s="4">
        <f t="shared" si="7"/>
        <v>2</v>
      </c>
      <c r="AS15" s="8">
        <v>0</v>
      </c>
      <c r="AT15" s="4">
        <f t="shared" si="8"/>
        <v>1.3333333333333333</v>
      </c>
      <c r="AU15" s="5"/>
    </row>
    <row r="16" spans="1:47" ht="15.6" x14ac:dyDescent="0.3">
      <c r="A16" s="1"/>
      <c r="B16" s="6" t="s">
        <v>55</v>
      </c>
      <c r="C16" s="1"/>
      <c r="D16" s="1">
        <v>1</v>
      </c>
      <c r="E16" s="9">
        <v>1.5</v>
      </c>
      <c r="F16" s="9">
        <v>1.5</v>
      </c>
      <c r="G16" s="1">
        <v>0.65</v>
      </c>
      <c r="H16" s="1">
        <v>1</v>
      </c>
      <c r="I16" s="1">
        <v>0.8</v>
      </c>
      <c r="J16" s="1">
        <v>0.6</v>
      </c>
      <c r="K16" s="1"/>
      <c r="L16" s="1">
        <v>1</v>
      </c>
      <c r="M16" s="1">
        <v>0.6</v>
      </c>
      <c r="N16" s="1">
        <v>0.3</v>
      </c>
      <c r="O16" s="1"/>
      <c r="P16" s="1">
        <v>0.6</v>
      </c>
      <c r="Q16" s="1"/>
      <c r="R16" s="1"/>
      <c r="S16" s="1"/>
      <c r="T16" s="1">
        <f t="shared" si="0"/>
        <v>9.5500000000000007</v>
      </c>
      <c r="U16" s="9">
        <v>0</v>
      </c>
      <c r="V16" s="1"/>
      <c r="W16" s="1"/>
      <c r="X16" s="9">
        <v>0.1</v>
      </c>
      <c r="Y16" s="1"/>
      <c r="Z16" s="1"/>
      <c r="AA16" s="1"/>
      <c r="AB16" s="1"/>
      <c r="AC16" s="9"/>
      <c r="AD16" s="9"/>
      <c r="AE16" s="9"/>
      <c r="AF16" s="9"/>
      <c r="AG16" s="9">
        <f t="shared" si="9"/>
        <v>0.1</v>
      </c>
      <c r="AH16" s="1">
        <f t="shared" si="1"/>
        <v>9.65</v>
      </c>
      <c r="AI16" s="9">
        <f t="shared" si="2"/>
        <v>16.8</v>
      </c>
      <c r="AJ16" s="7">
        <f t="shared" si="3"/>
        <v>0.57440476190476186</v>
      </c>
      <c r="AK16" s="4">
        <f t="shared" si="4"/>
        <v>3</v>
      </c>
      <c r="AL16" s="1">
        <v>0.5</v>
      </c>
      <c r="AM16" s="1">
        <v>0.6</v>
      </c>
      <c r="AN16" s="1"/>
      <c r="AO16" s="1">
        <f t="shared" si="5"/>
        <v>1.1000000000000001</v>
      </c>
      <c r="AP16" s="1">
        <v>3</v>
      </c>
      <c r="AQ16" s="4">
        <f t="shared" si="6"/>
        <v>36.666666666666671</v>
      </c>
      <c r="AR16" s="4">
        <f t="shared" si="7"/>
        <v>2</v>
      </c>
      <c r="AS16" s="8">
        <v>0</v>
      </c>
      <c r="AT16" s="4">
        <f t="shared" si="8"/>
        <v>1.6666666666666667</v>
      </c>
      <c r="AU16" s="5"/>
    </row>
    <row r="17" spans="1:47" ht="15.6" x14ac:dyDescent="0.3">
      <c r="A17" s="1"/>
      <c r="B17" s="6" t="s">
        <v>56</v>
      </c>
      <c r="C17" s="1"/>
      <c r="D17" s="1">
        <v>1</v>
      </c>
      <c r="E17" s="1">
        <v>1</v>
      </c>
      <c r="F17" s="1">
        <v>1.5</v>
      </c>
      <c r="G17" s="9">
        <v>0.65</v>
      </c>
      <c r="H17" s="1"/>
      <c r="I17" s="1">
        <v>0.6</v>
      </c>
      <c r="J17" s="1"/>
      <c r="K17" s="1"/>
      <c r="L17" s="1">
        <v>0.6</v>
      </c>
      <c r="M17" s="1"/>
      <c r="N17" s="1">
        <v>0.5</v>
      </c>
      <c r="O17" s="1"/>
      <c r="P17" s="1">
        <v>0.3</v>
      </c>
      <c r="Q17" s="1"/>
      <c r="R17" s="1"/>
      <c r="S17" s="1"/>
      <c r="T17" s="1">
        <f t="shared" si="0"/>
        <v>6.1499999999999995</v>
      </c>
      <c r="U17" s="9">
        <v>0.1</v>
      </c>
      <c r="V17" s="1"/>
      <c r="W17" s="1"/>
      <c r="X17" s="1">
        <v>0.1</v>
      </c>
      <c r="Y17" s="9">
        <v>0.1</v>
      </c>
      <c r="Z17" s="1"/>
      <c r="AA17" s="1"/>
      <c r="AB17" s="1"/>
      <c r="AC17" s="9"/>
      <c r="AD17" s="9"/>
      <c r="AE17" s="9"/>
      <c r="AF17" s="9"/>
      <c r="AG17" s="9">
        <f t="shared" si="9"/>
        <v>0.30000000000000004</v>
      </c>
      <c r="AH17" s="1">
        <f t="shared" si="1"/>
        <v>6.4499999999999993</v>
      </c>
      <c r="AI17" s="9">
        <f t="shared" si="2"/>
        <v>16.8</v>
      </c>
      <c r="AJ17" s="7">
        <f t="shared" si="3"/>
        <v>0.3839285714285714</v>
      </c>
      <c r="AK17" s="4">
        <f t="shared" si="4"/>
        <v>2</v>
      </c>
      <c r="AL17" s="1">
        <v>0.5</v>
      </c>
      <c r="AM17" s="1">
        <v>0.6</v>
      </c>
      <c r="AN17" s="1"/>
      <c r="AO17" s="1">
        <f t="shared" si="5"/>
        <v>1.1000000000000001</v>
      </c>
      <c r="AP17" s="1">
        <v>3</v>
      </c>
      <c r="AQ17" s="4">
        <f t="shared" si="6"/>
        <v>36.666666666666671</v>
      </c>
      <c r="AR17" s="4">
        <f t="shared" si="7"/>
        <v>2</v>
      </c>
      <c r="AS17" s="8">
        <v>0</v>
      </c>
      <c r="AT17" s="4">
        <f t="shared" si="8"/>
        <v>1.3333333333333333</v>
      </c>
      <c r="AU17" s="5"/>
    </row>
    <row r="18" spans="1:47" ht="15.6" x14ac:dyDescent="0.3">
      <c r="A18" s="1"/>
      <c r="B18" s="6" t="s">
        <v>57</v>
      </c>
      <c r="C18" s="1"/>
      <c r="D18" s="1">
        <v>1</v>
      </c>
      <c r="E18" s="1">
        <v>1.5</v>
      </c>
      <c r="F18" s="9">
        <v>1.5</v>
      </c>
      <c r="G18" s="1">
        <v>0.65</v>
      </c>
      <c r="H18" s="1"/>
      <c r="I18" s="1"/>
      <c r="J18" s="1"/>
      <c r="K18" s="1"/>
      <c r="L18" s="1">
        <v>0.3</v>
      </c>
      <c r="M18" s="1"/>
      <c r="N18" s="1"/>
      <c r="O18" s="1"/>
      <c r="P18" s="1"/>
      <c r="Q18" s="1"/>
      <c r="R18" s="1"/>
      <c r="S18" s="1"/>
      <c r="T18" s="1">
        <f t="shared" si="0"/>
        <v>4.95</v>
      </c>
      <c r="U18" s="9">
        <v>0</v>
      </c>
      <c r="V18" s="1"/>
      <c r="W18" s="1"/>
      <c r="X18" s="1"/>
      <c r="Y18" s="1"/>
      <c r="Z18" s="1"/>
      <c r="AA18" s="1"/>
      <c r="AB18" s="1"/>
      <c r="AC18" s="9"/>
      <c r="AD18" s="9"/>
      <c r="AE18" s="9"/>
      <c r="AF18" s="9"/>
      <c r="AG18" s="9">
        <f t="shared" si="9"/>
        <v>0</v>
      </c>
      <c r="AH18" s="1">
        <f t="shared" si="1"/>
        <v>4.95</v>
      </c>
      <c r="AI18" s="9">
        <f t="shared" si="2"/>
        <v>16.8</v>
      </c>
      <c r="AJ18" s="7">
        <f t="shared" si="3"/>
        <v>0.29464285714285715</v>
      </c>
      <c r="AK18" s="4">
        <f t="shared" si="4"/>
        <v>2</v>
      </c>
      <c r="AL18" s="1">
        <v>0.5</v>
      </c>
      <c r="AM18" s="1"/>
      <c r="AN18" s="1"/>
      <c r="AO18" s="1">
        <f t="shared" si="5"/>
        <v>0.5</v>
      </c>
      <c r="AP18" s="1">
        <v>3</v>
      </c>
      <c r="AQ18" s="4">
        <f t="shared" si="6"/>
        <v>16.666666666666664</v>
      </c>
      <c r="AR18" s="4">
        <f t="shared" si="7"/>
        <v>0</v>
      </c>
      <c r="AS18" s="8">
        <v>0</v>
      </c>
      <c r="AT18" s="4">
        <f t="shared" si="8"/>
        <v>0.66666666666666663</v>
      </c>
      <c r="AU18" s="5"/>
    </row>
    <row r="19" spans="1:47" ht="15.6" x14ac:dyDescent="0.3">
      <c r="A19" s="1"/>
      <c r="B19" s="6" t="s">
        <v>58</v>
      </c>
      <c r="C19" s="1"/>
      <c r="D19" s="1">
        <v>1</v>
      </c>
      <c r="E19" s="1">
        <v>1.5</v>
      </c>
      <c r="F19" s="9">
        <v>1.5</v>
      </c>
      <c r="G19" s="1">
        <v>1</v>
      </c>
      <c r="H19" s="1">
        <v>0.6</v>
      </c>
      <c r="I19" s="1">
        <v>1</v>
      </c>
      <c r="J19" s="1"/>
      <c r="K19" s="1"/>
      <c r="L19" s="1">
        <v>0.3</v>
      </c>
      <c r="M19" s="1">
        <v>0.1</v>
      </c>
      <c r="N19" s="1">
        <v>0.1</v>
      </c>
      <c r="O19" s="1"/>
      <c r="P19" s="1"/>
      <c r="Q19" s="1"/>
      <c r="R19" s="1"/>
      <c r="S19" s="1"/>
      <c r="T19" s="1">
        <f t="shared" si="0"/>
        <v>7.0999999999999988</v>
      </c>
      <c r="U19" s="9">
        <v>0.1</v>
      </c>
      <c r="V19" s="1">
        <v>0.1</v>
      </c>
      <c r="W19" s="1"/>
      <c r="X19" s="9">
        <v>0.1</v>
      </c>
      <c r="Y19" s="9">
        <v>0.2</v>
      </c>
      <c r="Z19" s="1"/>
      <c r="AA19" s="1"/>
      <c r="AB19" s="1"/>
      <c r="AC19" s="9">
        <v>0.1</v>
      </c>
      <c r="AD19" s="9"/>
      <c r="AE19" s="9"/>
      <c r="AF19" s="9"/>
      <c r="AG19" s="9">
        <f t="shared" si="9"/>
        <v>0.6</v>
      </c>
      <c r="AH19" s="1">
        <f t="shared" si="1"/>
        <v>7.6999999999999984</v>
      </c>
      <c r="AI19" s="9">
        <f t="shared" si="2"/>
        <v>16.8</v>
      </c>
      <c r="AJ19" s="7">
        <f t="shared" si="3"/>
        <v>0.4583333333333332</v>
      </c>
      <c r="AK19" s="4">
        <f t="shared" si="4"/>
        <v>3</v>
      </c>
      <c r="AL19" s="1">
        <v>0.5</v>
      </c>
      <c r="AM19" s="1">
        <v>1</v>
      </c>
      <c r="AN19" s="1"/>
      <c r="AO19" s="1">
        <f t="shared" si="5"/>
        <v>1.5</v>
      </c>
      <c r="AP19" s="1">
        <v>3</v>
      </c>
      <c r="AQ19" s="4">
        <f t="shared" si="6"/>
        <v>50</v>
      </c>
      <c r="AR19" s="4">
        <f t="shared" si="7"/>
        <v>3</v>
      </c>
      <c r="AS19" s="8">
        <v>0</v>
      </c>
      <c r="AT19" s="4">
        <f t="shared" si="8"/>
        <v>2</v>
      </c>
      <c r="AU19" s="5"/>
    </row>
    <row r="20" spans="1:47" ht="15.6" x14ac:dyDescent="0.3">
      <c r="A20" s="1"/>
      <c r="B20" s="6" t="s">
        <v>59</v>
      </c>
      <c r="C20" s="1"/>
      <c r="D20" s="1">
        <v>1</v>
      </c>
      <c r="E20" s="1">
        <v>1.5</v>
      </c>
      <c r="F20" s="9">
        <v>1.5</v>
      </c>
      <c r="G20" s="1">
        <v>1</v>
      </c>
      <c r="H20" s="1">
        <v>1.5</v>
      </c>
      <c r="I20" s="1">
        <v>1.5</v>
      </c>
      <c r="J20" s="1">
        <v>1</v>
      </c>
      <c r="K20" s="1"/>
      <c r="L20" s="1">
        <v>1</v>
      </c>
      <c r="M20" s="1">
        <v>1</v>
      </c>
      <c r="N20" s="1">
        <v>1.5</v>
      </c>
      <c r="O20" s="1"/>
      <c r="P20" s="1">
        <v>1.5</v>
      </c>
      <c r="Q20" s="1">
        <v>1.5</v>
      </c>
      <c r="R20" s="1"/>
      <c r="S20" s="1"/>
      <c r="T20" s="1">
        <f t="shared" si="0"/>
        <v>15.5</v>
      </c>
      <c r="U20" s="9">
        <v>0.1</v>
      </c>
      <c r="V20" s="1">
        <v>0.1</v>
      </c>
      <c r="W20" s="1">
        <v>0.1</v>
      </c>
      <c r="X20" s="9">
        <v>0.1</v>
      </c>
      <c r="Y20" s="1"/>
      <c r="Z20" s="9">
        <v>0.1</v>
      </c>
      <c r="AA20" s="1">
        <v>0.1</v>
      </c>
      <c r="AB20" s="1">
        <v>0.1</v>
      </c>
      <c r="AC20" s="9">
        <v>0.1</v>
      </c>
      <c r="AD20" s="9"/>
      <c r="AE20" s="9"/>
      <c r="AF20" s="9"/>
      <c r="AG20" s="9">
        <f t="shared" si="9"/>
        <v>0.79999999999999993</v>
      </c>
      <c r="AH20" s="1">
        <f t="shared" si="1"/>
        <v>16.3</v>
      </c>
      <c r="AI20" s="9">
        <f t="shared" si="2"/>
        <v>16.8</v>
      </c>
      <c r="AJ20" s="7">
        <f t="shared" si="3"/>
        <v>0.97023809523809523</v>
      </c>
      <c r="AK20" s="4">
        <f t="shared" si="4"/>
        <v>5</v>
      </c>
      <c r="AL20" s="1">
        <v>1</v>
      </c>
      <c r="AM20" s="1">
        <v>1</v>
      </c>
      <c r="AN20" s="1"/>
      <c r="AO20" s="1">
        <f t="shared" si="5"/>
        <v>2</v>
      </c>
      <c r="AP20" s="1">
        <v>3</v>
      </c>
      <c r="AQ20" s="4">
        <f t="shared" si="6"/>
        <v>66.666666666666657</v>
      </c>
      <c r="AR20" s="4">
        <f t="shared" si="7"/>
        <v>4</v>
      </c>
      <c r="AS20" s="8">
        <v>0</v>
      </c>
      <c r="AT20" s="4">
        <f t="shared" si="8"/>
        <v>3</v>
      </c>
      <c r="AU20" s="5"/>
    </row>
    <row r="21" spans="1:47" ht="15.6" x14ac:dyDescent="0.3">
      <c r="A21" s="1"/>
      <c r="B21" s="6" t="s">
        <v>60</v>
      </c>
      <c r="C21" s="1"/>
      <c r="D21" s="1">
        <v>1</v>
      </c>
      <c r="E21" s="1">
        <v>1</v>
      </c>
      <c r="F21" s="1">
        <v>1</v>
      </c>
      <c r="G21" s="1">
        <v>0.65</v>
      </c>
      <c r="H21" s="1"/>
      <c r="I21" s="1"/>
      <c r="J21" s="1">
        <v>0.1</v>
      </c>
      <c r="K21" s="1"/>
      <c r="L21" s="1">
        <v>0.1</v>
      </c>
      <c r="M21" s="1">
        <v>0.05</v>
      </c>
      <c r="N21" s="1"/>
      <c r="O21" s="1"/>
      <c r="P21" s="1">
        <v>0.2</v>
      </c>
      <c r="Q21" s="1"/>
      <c r="R21" s="1"/>
      <c r="S21" s="1"/>
      <c r="T21" s="1">
        <f t="shared" si="0"/>
        <v>4.0999999999999996</v>
      </c>
      <c r="U21" s="9">
        <v>0</v>
      </c>
      <c r="V21" s="1"/>
      <c r="W21" s="1"/>
      <c r="X21" s="1"/>
      <c r="Y21" s="1"/>
      <c r="Z21" s="1"/>
      <c r="AA21" s="1"/>
      <c r="AB21" s="1"/>
      <c r="AC21" s="9"/>
      <c r="AD21" s="9"/>
      <c r="AE21" s="9"/>
      <c r="AF21" s="9"/>
      <c r="AG21" s="9">
        <f t="shared" si="9"/>
        <v>0</v>
      </c>
      <c r="AH21" s="1">
        <f t="shared" si="1"/>
        <v>4.0999999999999996</v>
      </c>
      <c r="AI21" s="9">
        <f t="shared" si="2"/>
        <v>16.8</v>
      </c>
      <c r="AJ21" s="7">
        <f t="shared" si="3"/>
        <v>0.24404761904761901</v>
      </c>
      <c r="AK21" s="4">
        <f t="shared" si="4"/>
        <v>2</v>
      </c>
      <c r="AL21" s="1"/>
      <c r="AM21" s="1"/>
      <c r="AN21" s="1"/>
      <c r="AO21" s="1">
        <f t="shared" si="5"/>
        <v>0</v>
      </c>
      <c r="AP21" s="1">
        <v>3</v>
      </c>
      <c r="AQ21" s="4">
        <f t="shared" si="6"/>
        <v>0</v>
      </c>
      <c r="AR21" s="4">
        <f t="shared" si="7"/>
        <v>0</v>
      </c>
      <c r="AS21" s="8">
        <v>0</v>
      </c>
      <c r="AT21" s="4">
        <f t="shared" si="8"/>
        <v>0.66666666666666663</v>
      </c>
      <c r="AU21" s="5"/>
    </row>
    <row r="22" spans="1:47" ht="15.6" x14ac:dyDescent="0.3">
      <c r="A22" s="1"/>
      <c r="B22" s="6" t="s">
        <v>61</v>
      </c>
      <c r="C22" s="1"/>
      <c r="D22" s="1">
        <v>1</v>
      </c>
      <c r="E22" s="1">
        <v>1.5</v>
      </c>
      <c r="F22" s="9">
        <v>1.5</v>
      </c>
      <c r="G22" s="1">
        <v>1</v>
      </c>
      <c r="H22" s="1">
        <v>1.5</v>
      </c>
      <c r="I22" s="1">
        <v>1</v>
      </c>
      <c r="J22" s="1">
        <v>0.6</v>
      </c>
      <c r="K22" s="1"/>
      <c r="L22" s="1">
        <v>0.3</v>
      </c>
      <c r="M22" s="1">
        <v>0.3</v>
      </c>
      <c r="N22" s="1">
        <v>0.1</v>
      </c>
      <c r="O22" s="1"/>
      <c r="P22" s="1"/>
      <c r="Q22" s="1"/>
      <c r="R22" s="1"/>
      <c r="S22" s="1"/>
      <c r="T22" s="1">
        <f t="shared" si="0"/>
        <v>8.8000000000000007</v>
      </c>
      <c r="U22" s="1">
        <v>0.1</v>
      </c>
      <c r="V22" s="1">
        <v>0.1</v>
      </c>
      <c r="W22" s="1"/>
      <c r="X22" s="9">
        <v>0.1</v>
      </c>
      <c r="Y22" s="9">
        <v>0.1</v>
      </c>
      <c r="Z22" s="1"/>
      <c r="AA22" s="1"/>
      <c r="AB22" s="1"/>
      <c r="AC22" s="9">
        <v>0.1</v>
      </c>
      <c r="AD22" s="9"/>
      <c r="AE22" s="9"/>
      <c r="AF22" s="9"/>
      <c r="AG22" s="9">
        <f t="shared" si="9"/>
        <v>0.5</v>
      </c>
      <c r="AH22" s="1">
        <f t="shared" si="1"/>
        <v>9.3000000000000007</v>
      </c>
      <c r="AI22" s="9">
        <f t="shared" si="2"/>
        <v>16.8</v>
      </c>
      <c r="AJ22" s="7">
        <f t="shared" si="3"/>
        <v>0.5535714285714286</v>
      </c>
      <c r="AK22" s="4">
        <f t="shared" si="4"/>
        <v>3</v>
      </c>
      <c r="AL22" s="1">
        <v>1</v>
      </c>
      <c r="AM22" s="1">
        <v>0.3</v>
      </c>
      <c r="AN22" s="1"/>
      <c r="AO22" s="1">
        <f t="shared" si="5"/>
        <v>1.3</v>
      </c>
      <c r="AP22" s="1">
        <v>3</v>
      </c>
      <c r="AQ22" s="4">
        <f t="shared" si="6"/>
        <v>43.333333333333336</v>
      </c>
      <c r="AR22" s="4">
        <f t="shared" si="7"/>
        <v>3</v>
      </c>
      <c r="AS22" s="8">
        <v>0</v>
      </c>
      <c r="AT22" s="4">
        <f t="shared" si="8"/>
        <v>2</v>
      </c>
      <c r="AU22" s="5"/>
    </row>
    <row r="23" spans="1:47" ht="15.6" x14ac:dyDescent="0.3">
      <c r="A23" s="9"/>
      <c r="B23" s="6" t="s">
        <v>70</v>
      </c>
      <c r="C23" s="9"/>
      <c r="D23" s="9">
        <v>1</v>
      </c>
      <c r="E23" s="9">
        <v>1.5</v>
      </c>
      <c r="F23" s="9">
        <v>1</v>
      </c>
      <c r="G23" s="9"/>
      <c r="H23" s="9">
        <v>1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>
        <f t="shared" si="0"/>
        <v>4.5</v>
      </c>
      <c r="U23" s="9">
        <v>0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>
        <f t="shared" si="9"/>
        <v>0</v>
      </c>
      <c r="AH23" s="9">
        <f t="shared" si="1"/>
        <v>4.5</v>
      </c>
      <c r="AI23" s="9">
        <f t="shared" si="2"/>
        <v>16.8</v>
      </c>
      <c r="AJ23" s="7">
        <f t="shared" si="3"/>
        <v>0.26785714285714285</v>
      </c>
      <c r="AK23" s="8">
        <f t="shared" si="4"/>
        <v>2</v>
      </c>
      <c r="AL23" s="9"/>
      <c r="AM23" s="9"/>
      <c r="AN23" s="9"/>
      <c r="AO23" s="9">
        <f t="shared" si="5"/>
        <v>0</v>
      </c>
      <c r="AP23" s="9">
        <v>3</v>
      </c>
      <c r="AQ23" s="8">
        <f t="shared" si="6"/>
        <v>0</v>
      </c>
      <c r="AR23" s="8">
        <f t="shared" si="7"/>
        <v>0</v>
      </c>
      <c r="AS23" s="8">
        <v>0</v>
      </c>
      <c r="AT23" s="8">
        <f t="shared" si="8"/>
        <v>0.66666666666666663</v>
      </c>
      <c r="AU23" s="5"/>
    </row>
    <row r="24" spans="1:47" ht="15.6" x14ac:dyDescent="0.3">
      <c r="A24" s="1"/>
      <c r="B24" s="6" t="s">
        <v>62</v>
      </c>
      <c r="C24" s="1"/>
      <c r="D24" s="1">
        <v>1</v>
      </c>
      <c r="E24" s="1">
        <v>1.5</v>
      </c>
      <c r="F24" s="1">
        <v>1</v>
      </c>
      <c r="G24" s="1">
        <v>1</v>
      </c>
      <c r="H24" s="1">
        <v>1.5</v>
      </c>
      <c r="I24" s="1">
        <v>1.5</v>
      </c>
      <c r="J24" s="1">
        <v>1</v>
      </c>
      <c r="K24" s="1"/>
      <c r="L24" s="1">
        <v>1</v>
      </c>
      <c r="M24" s="1">
        <v>1</v>
      </c>
      <c r="N24" s="1">
        <v>0.6</v>
      </c>
      <c r="O24" s="1"/>
      <c r="P24" s="1">
        <v>1</v>
      </c>
      <c r="Q24" s="1"/>
      <c r="R24" s="1"/>
      <c r="S24" s="1"/>
      <c r="T24" s="1">
        <f t="shared" si="0"/>
        <v>12.1</v>
      </c>
      <c r="U24" s="9">
        <v>0</v>
      </c>
      <c r="V24" s="1"/>
      <c r="W24" s="1"/>
      <c r="X24" s="9">
        <v>0.1</v>
      </c>
      <c r="Y24" s="1">
        <v>0.1</v>
      </c>
      <c r="Z24" s="9">
        <v>0.1</v>
      </c>
      <c r="AA24" s="1">
        <v>0.1</v>
      </c>
      <c r="AB24" s="1"/>
      <c r="AC24" s="9"/>
      <c r="AD24" s="9"/>
      <c r="AE24" s="9"/>
      <c r="AF24" s="9"/>
      <c r="AG24" s="9">
        <f t="shared" si="9"/>
        <v>0.4</v>
      </c>
      <c r="AH24" s="1">
        <f t="shared" si="1"/>
        <v>12.5</v>
      </c>
      <c r="AI24" s="9">
        <f t="shared" si="2"/>
        <v>16.8</v>
      </c>
      <c r="AJ24" s="7">
        <f t="shared" si="3"/>
        <v>0.74404761904761907</v>
      </c>
      <c r="AK24" s="4">
        <f t="shared" si="4"/>
        <v>4</v>
      </c>
      <c r="AL24" s="1">
        <v>1</v>
      </c>
      <c r="AM24" s="1">
        <v>1</v>
      </c>
      <c r="AN24" s="1"/>
      <c r="AO24" s="1">
        <f t="shared" si="5"/>
        <v>2</v>
      </c>
      <c r="AP24" s="1">
        <v>3</v>
      </c>
      <c r="AQ24" s="4">
        <f t="shared" si="6"/>
        <v>66.666666666666657</v>
      </c>
      <c r="AR24" s="4">
        <f t="shared" si="7"/>
        <v>4</v>
      </c>
      <c r="AS24" s="8">
        <v>0</v>
      </c>
      <c r="AT24" s="4">
        <f t="shared" si="8"/>
        <v>2.6666666666666665</v>
      </c>
      <c r="AU24" s="5"/>
    </row>
    <row r="25" spans="1:47" ht="15.6" x14ac:dyDescent="0.3">
      <c r="A25" s="1"/>
      <c r="B25" s="6" t="s">
        <v>63</v>
      </c>
      <c r="C25" s="1"/>
      <c r="D25" s="1">
        <v>1</v>
      </c>
      <c r="E25" s="1">
        <v>1.5</v>
      </c>
      <c r="F25" s="1">
        <v>1</v>
      </c>
      <c r="G25" s="1">
        <v>0.65</v>
      </c>
      <c r="H25" s="1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f t="shared" si="0"/>
        <v>5.15</v>
      </c>
      <c r="U25" s="9">
        <v>0.1</v>
      </c>
      <c r="V25" s="1"/>
      <c r="W25" s="1"/>
      <c r="X25" s="1"/>
      <c r="Y25" s="1"/>
      <c r="Z25" s="1"/>
      <c r="AA25" s="1"/>
      <c r="AB25" s="1"/>
      <c r="AC25" s="9"/>
      <c r="AD25" s="9"/>
      <c r="AE25" s="9"/>
      <c r="AF25" s="9"/>
      <c r="AG25" s="9">
        <f t="shared" si="9"/>
        <v>0.1</v>
      </c>
      <c r="AH25" s="1">
        <f t="shared" si="1"/>
        <v>5.25</v>
      </c>
      <c r="AI25" s="9">
        <f t="shared" si="2"/>
        <v>16.8</v>
      </c>
      <c r="AJ25" s="7">
        <f t="shared" si="3"/>
        <v>0.3125</v>
      </c>
      <c r="AK25" s="4">
        <f t="shared" si="4"/>
        <v>2</v>
      </c>
      <c r="AL25" s="1"/>
      <c r="AM25" s="1"/>
      <c r="AN25" s="1"/>
      <c r="AO25" s="1">
        <f t="shared" si="5"/>
        <v>0</v>
      </c>
      <c r="AP25" s="1">
        <v>3</v>
      </c>
      <c r="AQ25" s="4">
        <f t="shared" si="6"/>
        <v>0</v>
      </c>
      <c r="AR25" s="4">
        <f t="shared" si="7"/>
        <v>0</v>
      </c>
      <c r="AS25" s="8">
        <v>0</v>
      </c>
      <c r="AT25" s="4">
        <f t="shared" si="8"/>
        <v>0.66666666666666663</v>
      </c>
      <c r="AU25" s="5"/>
    </row>
    <row r="26" spans="1:47" ht="15.6" x14ac:dyDescent="0.3">
      <c r="A26" s="1"/>
      <c r="B26" s="6" t="s">
        <v>72</v>
      </c>
      <c r="C26" s="1"/>
      <c r="D26" s="1">
        <v>1</v>
      </c>
      <c r="E26" s="1">
        <v>1.5</v>
      </c>
      <c r="F26" s="9">
        <v>1.5</v>
      </c>
      <c r="G26" s="1">
        <v>1</v>
      </c>
      <c r="H26" s="1">
        <v>1.5</v>
      </c>
      <c r="I26" s="1">
        <v>1.5</v>
      </c>
      <c r="J26" s="1">
        <v>1</v>
      </c>
      <c r="K26" s="1"/>
      <c r="L26" s="1">
        <v>1</v>
      </c>
      <c r="M26" s="1">
        <v>1</v>
      </c>
      <c r="N26" s="1">
        <v>1</v>
      </c>
      <c r="O26" s="1"/>
      <c r="P26" s="1"/>
      <c r="Q26" s="1"/>
      <c r="R26" s="1"/>
      <c r="S26" s="1"/>
      <c r="T26" s="1">
        <f t="shared" si="0"/>
        <v>12</v>
      </c>
      <c r="U26" s="9">
        <v>0</v>
      </c>
      <c r="V26" s="1">
        <v>0.1</v>
      </c>
      <c r="W26" s="1"/>
      <c r="X26" s="9">
        <v>0.1</v>
      </c>
      <c r="Y26" s="1"/>
      <c r="Z26" s="1"/>
      <c r="AA26" s="1"/>
      <c r="AB26" s="1"/>
      <c r="AC26" s="9"/>
      <c r="AD26" s="9"/>
      <c r="AE26" s="9"/>
      <c r="AF26" s="9"/>
      <c r="AG26" s="9">
        <f t="shared" si="9"/>
        <v>0.2</v>
      </c>
      <c r="AH26" s="1">
        <f t="shared" si="1"/>
        <v>12.2</v>
      </c>
      <c r="AI26" s="9">
        <f t="shared" si="2"/>
        <v>16.8</v>
      </c>
      <c r="AJ26" s="7">
        <f t="shared" si="3"/>
        <v>0.72619047619047616</v>
      </c>
      <c r="AK26" s="4">
        <f t="shared" si="4"/>
        <v>4</v>
      </c>
      <c r="AL26" s="1">
        <v>1</v>
      </c>
      <c r="AM26" s="1"/>
      <c r="AN26" s="1"/>
      <c r="AO26" s="1">
        <f t="shared" si="5"/>
        <v>1</v>
      </c>
      <c r="AP26" s="1">
        <v>3</v>
      </c>
      <c r="AQ26" s="4">
        <f t="shared" si="6"/>
        <v>33.333333333333329</v>
      </c>
      <c r="AR26" s="4">
        <f t="shared" si="7"/>
        <v>2</v>
      </c>
      <c r="AS26" s="8">
        <v>0</v>
      </c>
      <c r="AT26" s="4">
        <f t="shared" si="8"/>
        <v>2</v>
      </c>
      <c r="AU26" s="5"/>
    </row>
    <row r="27" spans="1:47" ht="15.6" x14ac:dyDescent="0.3">
      <c r="A27" s="1"/>
      <c r="B27" s="6" t="s">
        <v>64</v>
      </c>
      <c r="C27" s="1"/>
      <c r="D27" s="1">
        <v>1</v>
      </c>
      <c r="E27" s="1">
        <v>1.5</v>
      </c>
      <c r="F27" s="9">
        <v>1.5</v>
      </c>
      <c r="G27" s="1">
        <v>1</v>
      </c>
      <c r="H27" s="1">
        <v>1.5</v>
      </c>
      <c r="I27" s="1">
        <v>1.5</v>
      </c>
      <c r="J27" s="1">
        <v>1</v>
      </c>
      <c r="K27" s="1"/>
      <c r="L27" s="1">
        <v>1</v>
      </c>
      <c r="M27" s="1">
        <v>1</v>
      </c>
      <c r="N27" s="1">
        <v>1.5</v>
      </c>
      <c r="O27" s="1"/>
      <c r="P27" s="1">
        <v>1.5</v>
      </c>
      <c r="Q27" s="1">
        <v>1.5</v>
      </c>
      <c r="R27" s="1"/>
      <c r="S27" s="1"/>
      <c r="T27" s="1">
        <f t="shared" si="0"/>
        <v>15.5</v>
      </c>
      <c r="U27" s="9">
        <v>0.2</v>
      </c>
      <c r="V27" s="1">
        <v>0.2</v>
      </c>
      <c r="W27" s="1">
        <v>0.1</v>
      </c>
      <c r="X27" s="9">
        <v>0.2</v>
      </c>
      <c r="Y27" s="9">
        <v>0.2</v>
      </c>
      <c r="Z27" s="9">
        <v>0.1</v>
      </c>
      <c r="AA27" s="1"/>
      <c r="AB27" s="1">
        <v>0.1</v>
      </c>
      <c r="AC27" s="9">
        <v>0.2</v>
      </c>
      <c r="AD27" s="9"/>
      <c r="AE27" s="9"/>
      <c r="AF27" s="9"/>
      <c r="AG27" s="9">
        <f t="shared" si="9"/>
        <v>1.2999999999999998</v>
      </c>
      <c r="AH27" s="1">
        <f t="shared" si="1"/>
        <v>16.8</v>
      </c>
      <c r="AI27" s="9">
        <f t="shared" si="2"/>
        <v>16.8</v>
      </c>
      <c r="AJ27" s="7">
        <f t="shared" si="3"/>
        <v>1</v>
      </c>
      <c r="AK27" s="4">
        <f t="shared" si="4"/>
        <v>5</v>
      </c>
      <c r="AL27" s="1">
        <v>1</v>
      </c>
      <c r="AM27" s="1">
        <v>1</v>
      </c>
      <c r="AN27" s="1"/>
      <c r="AO27" s="1">
        <f t="shared" si="5"/>
        <v>2</v>
      </c>
      <c r="AP27" s="1">
        <v>3</v>
      </c>
      <c r="AQ27" s="4">
        <f t="shared" si="6"/>
        <v>66.666666666666657</v>
      </c>
      <c r="AR27" s="4">
        <f t="shared" si="7"/>
        <v>4</v>
      </c>
      <c r="AS27" s="8">
        <v>0</v>
      </c>
      <c r="AT27" s="4">
        <f t="shared" si="8"/>
        <v>3</v>
      </c>
      <c r="AU27" s="5"/>
    </row>
    <row r="28" spans="1:47" ht="15.6" x14ac:dyDescent="0.3">
      <c r="A28" s="1"/>
      <c r="B28" s="6" t="s">
        <v>65</v>
      </c>
      <c r="C28" s="1"/>
      <c r="D28" s="1">
        <v>1</v>
      </c>
      <c r="E28" s="1">
        <v>1.5</v>
      </c>
      <c r="F28" s="9">
        <v>1.5</v>
      </c>
      <c r="G28" s="1"/>
      <c r="H28" s="1"/>
      <c r="I28" s="1"/>
      <c r="J28" s="1">
        <v>0.6</v>
      </c>
      <c r="K28" s="1"/>
      <c r="L28" s="1">
        <v>0.45</v>
      </c>
      <c r="M28" s="1">
        <v>0.3</v>
      </c>
      <c r="N28" s="1">
        <v>0.2</v>
      </c>
      <c r="O28" s="1"/>
      <c r="P28" s="1"/>
      <c r="Q28" s="1"/>
      <c r="R28" s="1"/>
      <c r="S28" s="1"/>
      <c r="T28" s="1">
        <f t="shared" si="0"/>
        <v>5.55</v>
      </c>
      <c r="U28" s="9">
        <v>0.2</v>
      </c>
      <c r="V28" s="1">
        <v>0.1</v>
      </c>
      <c r="W28" s="1"/>
      <c r="X28" s="9">
        <v>0.1</v>
      </c>
      <c r="Y28" s="9">
        <v>0.1</v>
      </c>
      <c r="Z28" s="9">
        <v>0.1</v>
      </c>
      <c r="AA28" s="1"/>
      <c r="AB28" s="1"/>
      <c r="AC28" s="9"/>
      <c r="AD28" s="9"/>
      <c r="AE28" s="9"/>
      <c r="AF28" s="9"/>
      <c r="AG28" s="9">
        <f t="shared" si="9"/>
        <v>0.6</v>
      </c>
      <c r="AH28" s="1">
        <f t="shared" si="1"/>
        <v>6.1499999999999995</v>
      </c>
      <c r="AI28" s="9">
        <f t="shared" si="2"/>
        <v>16.8</v>
      </c>
      <c r="AJ28" s="7">
        <f t="shared" si="3"/>
        <v>0.36607142857142855</v>
      </c>
      <c r="AK28" s="4">
        <f t="shared" si="4"/>
        <v>2</v>
      </c>
      <c r="AL28" s="1">
        <v>1</v>
      </c>
      <c r="AM28" s="1"/>
      <c r="AN28" s="1"/>
      <c r="AO28" s="1">
        <f t="shared" si="5"/>
        <v>1</v>
      </c>
      <c r="AP28" s="1">
        <v>3</v>
      </c>
      <c r="AQ28" s="4">
        <f t="shared" si="6"/>
        <v>33.333333333333329</v>
      </c>
      <c r="AR28" s="4">
        <f t="shared" si="7"/>
        <v>2</v>
      </c>
      <c r="AS28" s="8">
        <v>0</v>
      </c>
      <c r="AT28" s="4">
        <f t="shared" si="8"/>
        <v>1.3333333333333333</v>
      </c>
      <c r="AU28" s="5"/>
    </row>
    <row r="29" spans="1:47" ht="15.6" x14ac:dyDescent="0.3">
      <c r="A29" s="1"/>
      <c r="B29" s="6" t="s">
        <v>71</v>
      </c>
      <c r="C29" s="1"/>
      <c r="D29" s="1">
        <v>1</v>
      </c>
      <c r="E29" s="1">
        <v>1.5</v>
      </c>
      <c r="F29" s="1">
        <v>1.5</v>
      </c>
      <c r="G29" s="1">
        <v>0.3</v>
      </c>
      <c r="H29" s="1">
        <v>1</v>
      </c>
      <c r="I29" s="1">
        <v>0.6</v>
      </c>
      <c r="J29" s="1">
        <v>0.3</v>
      </c>
      <c r="K29" s="1"/>
      <c r="L29" s="1">
        <v>0.35</v>
      </c>
      <c r="M29" s="1"/>
      <c r="N29" s="1"/>
      <c r="O29" s="1"/>
      <c r="P29" s="1">
        <v>0.2</v>
      </c>
      <c r="Q29" s="1"/>
      <c r="R29" s="1"/>
      <c r="S29" s="1"/>
      <c r="T29" s="1">
        <f t="shared" si="0"/>
        <v>6.7499999999999991</v>
      </c>
      <c r="U29" s="9">
        <v>0</v>
      </c>
      <c r="V29" s="1">
        <v>0.1</v>
      </c>
      <c r="W29" s="1"/>
      <c r="X29" s="1"/>
      <c r="Y29" s="1"/>
      <c r="Z29" s="1"/>
      <c r="AA29" s="1"/>
      <c r="AB29" s="1"/>
      <c r="AC29" s="9"/>
      <c r="AD29" s="9"/>
      <c r="AE29" s="9"/>
      <c r="AF29" s="9"/>
      <c r="AG29" s="9">
        <f t="shared" si="9"/>
        <v>0.1</v>
      </c>
      <c r="AH29" s="1">
        <f t="shared" si="1"/>
        <v>6.8499999999999988</v>
      </c>
      <c r="AI29" s="9">
        <f t="shared" si="2"/>
        <v>16.8</v>
      </c>
      <c r="AJ29" s="7">
        <f t="shared" si="3"/>
        <v>0.40773809523809512</v>
      </c>
      <c r="AK29" s="4">
        <f t="shared" si="4"/>
        <v>3</v>
      </c>
      <c r="AL29" s="1"/>
      <c r="AM29" s="1"/>
      <c r="AN29" s="1"/>
      <c r="AO29" s="1">
        <f t="shared" si="5"/>
        <v>0</v>
      </c>
      <c r="AP29" s="1">
        <v>3</v>
      </c>
      <c r="AQ29" s="4">
        <f t="shared" si="6"/>
        <v>0</v>
      </c>
      <c r="AR29" s="4">
        <f t="shared" si="7"/>
        <v>0</v>
      </c>
      <c r="AS29" s="8">
        <v>0</v>
      </c>
      <c r="AT29" s="4">
        <f t="shared" si="8"/>
        <v>1</v>
      </c>
      <c r="AU29" s="5"/>
    </row>
    <row r="30" spans="1:47" ht="15.6" x14ac:dyDescent="0.3">
      <c r="A30" s="1"/>
      <c r="B30" s="6" t="s">
        <v>73</v>
      </c>
      <c r="C30" s="1"/>
      <c r="D30" s="1">
        <v>1</v>
      </c>
      <c r="E30" s="1">
        <v>1.5</v>
      </c>
      <c r="F30" s="1">
        <v>1.5</v>
      </c>
      <c r="G30" s="1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f t="shared" si="0"/>
        <v>5</v>
      </c>
      <c r="U30" s="9">
        <v>0</v>
      </c>
      <c r="V30" s="1"/>
      <c r="W30" s="1"/>
      <c r="X30" s="1"/>
      <c r="Y30" s="1"/>
      <c r="Z30" s="1"/>
      <c r="AA30" s="1"/>
      <c r="AB30" s="1"/>
      <c r="AC30" s="9"/>
      <c r="AD30" s="9"/>
      <c r="AE30" s="9"/>
      <c r="AF30" s="9"/>
      <c r="AG30" s="9">
        <f t="shared" si="9"/>
        <v>0</v>
      </c>
      <c r="AH30" s="1">
        <f t="shared" si="1"/>
        <v>5</v>
      </c>
      <c r="AI30" s="9">
        <f t="shared" si="2"/>
        <v>16.8</v>
      </c>
      <c r="AJ30" s="7">
        <f t="shared" si="3"/>
        <v>0.29761904761904762</v>
      </c>
      <c r="AK30" s="4">
        <f t="shared" si="4"/>
        <v>2</v>
      </c>
      <c r="AL30" s="1"/>
      <c r="AM30" s="1"/>
      <c r="AN30" s="1"/>
      <c r="AO30" s="1">
        <f t="shared" si="5"/>
        <v>0</v>
      </c>
      <c r="AP30" s="1">
        <v>3</v>
      </c>
      <c r="AQ30" s="4">
        <f t="shared" si="6"/>
        <v>0</v>
      </c>
      <c r="AR30" s="4">
        <f t="shared" si="7"/>
        <v>0</v>
      </c>
      <c r="AS30" s="8">
        <v>0</v>
      </c>
      <c r="AT30" s="4">
        <f t="shared" si="8"/>
        <v>0.66666666666666663</v>
      </c>
      <c r="AU30" s="5"/>
    </row>
    <row r="31" spans="1:47" ht="15.6" x14ac:dyDescent="0.3">
      <c r="A31" s="1"/>
      <c r="B31" s="6" t="s">
        <v>66</v>
      </c>
      <c r="C31" s="1"/>
      <c r="D31" s="1">
        <v>1</v>
      </c>
      <c r="E31" s="1">
        <v>1</v>
      </c>
      <c r="F31" s="9">
        <v>1.5</v>
      </c>
      <c r="G31" s="1">
        <v>0.65</v>
      </c>
      <c r="H31" s="1">
        <v>0.6</v>
      </c>
      <c r="I31" s="1"/>
      <c r="J31" s="1"/>
      <c r="K31" s="1"/>
      <c r="L31" s="1">
        <v>0.2</v>
      </c>
      <c r="M31" s="1"/>
      <c r="N31" s="1"/>
      <c r="O31" s="1"/>
      <c r="P31" s="1"/>
      <c r="Q31" s="1"/>
      <c r="R31" s="1"/>
      <c r="S31" s="1"/>
      <c r="T31" s="1">
        <f t="shared" si="0"/>
        <v>4.95</v>
      </c>
      <c r="U31" s="9">
        <v>0</v>
      </c>
      <c r="V31" s="1"/>
      <c r="W31" s="1"/>
      <c r="X31" s="9"/>
      <c r="Y31" s="1"/>
      <c r="Z31" s="1"/>
      <c r="AA31" s="1"/>
      <c r="AB31" s="1"/>
      <c r="AC31" s="9"/>
      <c r="AD31" s="9"/>
      <c r="AE31" s="9"/>
      <c r="AF31" s="9"/>
      <c r="AG31" s="9">
        <f t="shared" si="9"/>
        <v>0</v>
      </c>
      <c r="AH31" s="1">
        <f t="shared" si="1"/>
        <v>4.95</v>
      </c>
      <c r="AI31" s="9">
        <f t="shared" si="2"/>
        <v>16.8</v>
      </c>
      <c r="AJ31" s="7">
        <f t="shared" si="3"/>
        <v>0.29464285714285715</v>
      </c>
      <c r="AK31" s="4">
        <f t="shared" si="4"/>
        <v>2</v>
      </c>
      <c r="AL31" s="1"/>
      <c r="AM31" s="1"/>
      <c r="AN31" s="1"/>
      <c r="AO31" s="1">
        <f t="shared" si="5"/>
        <v>0</v>
      </c>
      <c r="AP31" s="1">
        <v>3</v>
      </c>
      <c r="AQ31" s="4">
        <f t="shared" si="6"/>
        <v>0</v>
      </c>
      <c r="AR31" s="4">
        <f t="shared" si="7"/>
        <v>0</v>
      </c>
      <c r="AS31" s="8">
        <v>0</v>
      </c>
      <c r="AT31" s="4">
        <f t="shared" si="8"/>
        <v>0.66666666666666663</v>
      </c>
      <c r="AU31" s="5"/>
    </row>
    <row r="32" spans="1:47" ht="15.6" x14ac:dyDescent="0.3">
      <c r="A32" s="9"/>
      <c r="B32" s="6" t="s">
        <v>67</v>
      </c>
      <c r="C32" s="9"/>
      <c r="D32" s="9">
        <v>1</v>
      </c>
      <c r="E32" s="9">
        <v>1.5</v>
      </c>
      <c r="F32" s="9">
        <v>1.5</v>
      </c>
      <c r="G32" s="9">
        <v>1</v>
      </c>
      <c r="H32" s="9">
        <v>1.5</v>
      </c>
      <c r="I32" s="9">
        <v>1</v>
      </c>
      <c r="J32" s="9">
        <v>0.6</v>
      </c>
      <c r="K32" s="9"/>
      <c r="L32" s="9">
        <v>1</v>
      </c>
      <c r="M32" s="9">
        <v>0.5</v>
      </c>
      <c r="N32" s="9">
        <v>0.6</v>
      </c>
      <c r="O32" s="9"/>
      <c r="P32" s="9">
        <v>0.7</v>
      </c>
      <c r="Q32" s="9"/>
      <c r="R32" s="9"/>
      <c r="S32" s="9"/>
      <c r="T32" s="9">
        <f t="shared" si="0"/>
        <v>10.899999999999999</v>
      </c>
      <c r="U32" s="9">
        <v>0.2</v>
      </c>
      <c r="V32" s="9">
        <v>0.1</v>
      </c>
      <c r="W32" s="9"/>
      <c r="X32" s="9">
        <v>0.2</v>
      </c>
      <c r="Y32" s="9">
        <v>0.2</v>
      </c>
      <c r="Z32" s="9"/>
      <c r="AA32" s="9">
        <v>0.1</v>
      </c>
      <c r="AB32" s="9"/>
      <c r="AC32" s="9"/>
      <c r="AD32" s="9"/>
      <c r="AE32" s="9"/>
      <c r="AF32" s="9"/>
      <c r="AG32" s="9">
        <f t="shared" si="9"/>
        <v>0.79999999999999993</v>
      </c>
      <c r="AH32" s="9">
        <f t="shared" si="1"/>
        <v>11.7</v>
      </c>
      <c r="AI32" s="9">
        <f t="shared" si="2"/>
        <v>16.8</v>
      </c>
      <c r="AJ32" s="7">
        <f t="shared" si="3"/>
        <v>0.6964285714285714</v>
      </c>
      <c r="AK32" s="8">
        <f t="shared" si="4"/>
        <v>4</v>
      </c>
      <c r="AL32" s="9">
        <v>1</v>
      </c>
      <c r="AM32" s="9">
        <v>1</v>
      </c>
      <c r="AN32" s="9"/>
      <c r="AO32" s="9">
        <f t="shared" si="5"/>
        <v>2</v>
      </c>
      <c r="AP32" s="9">
        <v>3</v>
      </c>
      <c r="AQ32" s="8">
        <f t="shared" si="6"/>
        <v>66.666666666666657</v>
      </c>
      <c r="AR32" s="8">
        <f t="shared" si="7"/>
        <v>4</v>
      </c>
      <c r="AS32" s="8">
        <v>0</v>
      </c>
      <c r="AT32" s="8">
        <f t="shared" si="8"/>
        <v>2.6666666666666665</v>
      </c>
      <c r="AU32" s="5"/>
    </row>
    <row r="33" spans="1:47" ht="15.6" x14ac:dyDescent="0.3">
      <c r="A33" s="9"/>
      <c r="B33" s="6" t="s">
        <v>68</v>
      </c>
      <c r="C33" s="9"/>
      <c r="D33" s="9">
        <v>1</v>
      </c>
      <c r="E33" s="9">
        <v>1.5</v>
      </c>
      <c r="F33" s="9">
        <v>1.5</v>
      </c>
      <c r="G33" s="9">
        <v>0.65</v>
      </c>
      <c r="H33" s="9">
        <v>1</v>
      </c>
      <c r="I33" s="9">
        <v>0.3</v>
      </c>
      <c r="J33" s="9">
        <v>0.1</v>
      </c>
      <c r="K33" s="9"/>
      <c r="L33" s="9">
        <v>1</v>
      </c>
      <c r="M33" s="9">
        <v>0.6</v>
      </c>
      <c r="N33" s="9">
        <v>0.2</v>
      </c>
      <c r="O33" s="9"/>
      <c r="P33" s="9"/>
      <c r="Q33" s="9"/>
      <c r="R33" s="9"/>
      <c r="S33" s="9"/>
      <c r="T33" s="9">
        <f t="shared" si="0"/>
        <v>7.85</v>
      </c>
      <c r="U33" s="9">
        <v>0.1</v>
      </c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>
        <f t="shared" si="9"/>
        <v>0.1</v>
      </c>
      <c r="AH33" s="9">
        <f t="shared" si="1"/>
        <v>7.9499999999999993</v>
      </c>
      <c r="AI33" s="9">
        <f t="shared" si="2"/>
        <v>16.8</v>
      </c>
      <c r="AJ33" s="7">
        <f t="shared" si="3"/>
        <v>0.47321428571428564</v>
      </c>
      <c r="AK33" s="8">
        <f t="shared" si="4"/>
        <v>3</v>
      </c>
      <c r="AL33" s="9"/>
      <c r="AM33" s="9"/>
      <c r="AN33" s="9"/>
      <c r="AO33" s="9">
        <f t="shared" si="5"/>
        <v>0</v>
      </c>
      <c r="AP33" s="9">
        <v>3</v>
      </c>
      <c r="AQ33" s="8">
        <f t="shared" si="6"/>
        <v>0</v>
      </c>
      <c r="AR33" s="8">
        <f t="shared" si="7"/>
        <v>0</v>
      </c>
      <c r="AS33" s="8">
        <v>0</v>
      </c>
      <c r="AT33" s="8">
        <f t="shared" si="8"/>
        <v>1</v>
      </c>
      <c r="AU33" s="5"/>
    </row>
    <row r="34" spans="1:47" ht="15.6" x14ac:dyDescent="0.3">
      <c r="A34" s="1"/>
      <c r="B34" s="6" t="s">
        <v>69</v>
      </c>
      <c r="C34" s="1"/>
      <c r="D34" s="1">
        <v>1</v>
      </c>
      <c r="E34" s="1">
        <v>1.5</v>
      </c>
      <c r="F34" s="9">
        <v>1.5</v>
      </c>
      <c r="G34" s="1">
        <v>1</v>
      </c>
      <c r="H34" s="1">
        <v>1.5</v>
      </c>
      <c r="I34" s="1">
        <v>1.5</v>
      </c>
      <c r="J34" s="1">
        <v>1</v>
      </c>
      <c r="K34" s="1"/>
      <c r="L34" s="1">
        <v>1</v>
      </c>
      <c r="M34" s="1">
        <v>0.6</v>
      </c>
      <c r="N34" s="1">
        <v>0.6</v>
      </c>
      <c r="O34" s="1"/>
      <c r="P34" s="1"/>
      <c r="Q34" s="1"/>
      <c r="R34" s="1"/>
      <c r="S34" s="1"/>
      <c r="T34" s="1">
        <f t="shared" si="0"/>
        <v>11.2</v>
      </c>
      <c r="U34" s="9">
        <v>0</v>
      </c>
      <c r="V34" s="1"/>
      <c r="W34" s="1"/>
      <c r="X34" s="9">
        <v>0.1</v>
      </c>
      <c r="Y34" s="9">
        <v>0.1</v>
      </c>
      <c r="Z34" s="9">
        <v>0.1</v>
      </c>
      <c r="AA34" s="1"/>
      <c r="AB34" s="1"/>
      <c r="AC34" s="9"/>
      <c r="AD34" s="9"/>
      <c r="AE34" s="9"/>
      <c r="AF34" s="9"/>
      <c r="AG34" s="9">
        <f t="shared" si="9"/>
        <v>0.30000000000000004</v>
      </c>
      <c r="AH34" s="1">
        <f t="shared" si="1"/>
        <v>11.5</v>
      </c>
      <c r="AI34" s="1">
        <f t="shared" si="2"/>
        <v>16.8</v>
      </c>
      <c r="AJ34" s="7">
        <f t="shared" si="3"/>
        <v>0.68452380952380953</v>
      </c>
      <c r="AK34" s="4">
        <f t="shared" si="4"/>
        <v>4</v>
      </c>
      <c r="AL34" s="1">
        <v>1</v>
      </c>
      <c r="AM34" s="1">
        <v>0.6</v>
      </c>
      <c r="AN34" s="1"/>
      <c r="AO34" s="1">
        <f t="shared" si="5"/>
        <v>1.6</v>
      </c>
      <c r="AP34" s="1">
        <v>3</v>
      </c>
      <c r="AQ34" s="4">
        <f t="shared" si="6"/>
        <v>53.333333333333336</v>
      </c>
      <c r="AR34" s="4">
        <f t="shared" si="7"/>
        <v>3</v>
      </c>
      <c r="AS34" s="8">
        <v>0</v>
      </c>
      <c r="AT34" s="4">
        <f t="shared" si="8"/>
        <v>2.3333333333333335</v>
      </c>
      <c r="AU34" s="5"/>
    </row>
    <row r="35" spans="1:47" ht="15.6" x14ac:dyDescent="0.25">
      <c r="A35" s="1"/>
      <c r="B35" s="1" t="s">
        <v>40</v>
      </c>
      <c r="C35" s="1"/>
      <c r="D35" s="1">
        <v>1</v>
      </c>
      <c r="E35" s="1">
        <v>1.5</v>
      </c>
      <c r="F35" s="9">
        <v>1.5</v>
      </c>
      <c r="G35" s="1">
        <v>1</v>
      </c>
      <c r="H35" s="9">
        <v>1.5</v>
      </c>
      <c r="I35" s="9">
        <v>1.5</v>
      </c>
      <c r="J35" s="1">
        <v>1</v>
      </c>
      <c r="K35" s="1"/>
      <c r="L35" s="1">
        <v>1</v>
      </c>
      <c r="M35" s="1">
        <v>1</v>
      </c>
      <c r="N35" s="1">
        <v>1</v>
      </c>
      <c r="O35" s="1"/>
      <c r="P35" s="1">
        <v>1.5</v>
      </c>
      <c r="Q35" s="1">
        <v>1.5</v>
      </c>
      <c r="R35" s="1"/>
      <c r="S35" s="1"/>
      <c r="T35" s="1">
        <f t="shared" ref="T35" si="10">SUM(C35:S35)</f>
        <v>15</v>
      </c>
      <c r="U35" s="1">
        <v>0.2</v>
      </c>
      <c r="V35" s="9">
        <v>0.2</v>
      </c>
      <c r="W35" s="9">
        <v>0.2</v>
      </c>
      <c r="X35" s="1">
        <v>0.2</v>
      </c>
      <c r="Y35" s="1">
        <v>0.2</v>
      </c>
      <c r="Z35" s="1">
        <v>0.2</v>
      </c>
      <c r="AA35" s="1">
        <v>0.2</v>
      </c>
      <c r="AB35" s="1">
        <v>0.2</v>
      </c>
      <c r="AC35" s="9">
        <v>0.2</v>
      </c>
      <c r="AD35" s="9"/>
      <c r="AE35" s="9"/>
      <c r="AF35" s="9"/>
      <c r="AG35" s="9">
        <f t="shared" si="9"/>
        <v>1.7999999999999998</v>
      </c>
      <c r="AH35" s="1">
        <f t="shared" ref="AH35" si="11">T35+AG35</f>
        <v>16.8</v>
      </c>
      <c r="AI35" s="4">
        <f>AH35</f>
        <v>16.8</v>
      </c>
      <c r="AJ35" s="7">
        <f t="shared" ref="AJ35" si="12">(AH35/AI35)</f>
        <v>1</v>
      </c>
      <c r="AK35" s="4">
        <f t="shared" ref="AK35" si="13">MAX(IF(AJ35*100&gt;=20,2,0),IF(AJ35*100&gt;=40,3,0),IF(AJ35*100&gt;=60,4,0),IF(AJ35*100&gt;=80,5,0))</f>
        <v>5</v>
      </c>
      <c r="AL35" s="1">
        <v>1</v>
      </c>
      <c r="AM35" s="1">
        <v>1</v>
      </c>
      <c r="AN35" s="1"/>
      <c r="AO35" s="1">
        <f t="shared" ref="AO35" si="14">SUM(AL35:AN35)</f>
        <v>2</v>
      </c>
      <c r="AP35" s="9">
        <v>3</v>
      </c>
      <c r="AQ35" s="4">
        <f t="shared" ref="AQ35" si="15">(AO35/AP35)*100</f>
        <v>66.666666666666657</v>
      </c>
      <c r="AR35" s="4">
        <f t="shared" ref="AR35" si="16">MAX(IF(AQ35&gt;=20,2,0),IF(AQ35&gt;=40,3,0),IF(AQ35&gt;=60,4,0),IF(AQ35&gt;=80,5,0))</f>
        <v>4</v>
      </c>
      <c r="AS35" s="8">
        <v>0</v>
      </c>
      <c r="AT35" s="4">
        <f t="shared" ref="AT35" si="17">(AK35+AR35+AS35)/3</f>
        <v>3</v>
      </c>
      <c r="AU35" s="5"/>
    </row>
    <row r="36" spans="1:47" ht="15.6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1"/>
      <c r="AJ36" s="11"/>
      <c r="AK36" s="11"/>
      <c r="AL36" s="10"/>
      <c r="AM36" s="10"/>
      <c r="AN36" s="10"/>
      <c r="AO36" s="10"/>
      <c r="AP36" s="10"/>
      <c r="AQ36" s="11"/>
      <c r="AR36" s="11"/>
      <c r="AS36" s="11"/>
      <c r="AT36" s="11"/>
      <c r="AU36" s="5"/>
    </row>
    <row r="37" spans="1:47" ht="15.6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1"/>
      <c r="AJ37" s="11"/>
      <c r="AK37" s="11"/>
      <c r="AL37" s="10"/>
      <c r="AM37" s="10"/>
      <c r="AN37" s="10"/>
      <c r="AO37" s="10"/>
      <c r="AP37" s="10"/>
      <c r="AQ37" s="11"/>
      <c r="AR37" s="11"/>
      <c r="AS37" s="11"/>
      <c r="AT37" s="11"/>
      <c r="AU37" s="5"/>
    </row>
    <row r="38" spans="1:47" ht="15.6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1"/>
      <c r="AJ38" s="11"/>
      <c r="AK38" s="11"/>
      <c r="AL38" s="10"/>
      <c r="AM38" s="10"/>
      <c r="AN38" s="10"/>
      <c r="AO38" s="10"/>
      <c r="AP38" s="10"/>
      <c r="AQ38" s="11"/>
      <c r="AR38" s="11"/>
      <c r="AS38" s="11"/>
      <c r="AT38" s="11"/>
      <c r="AU38" s="5"/>
    </row>
    <row r="39" spans="1:47" ht="15.6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1"/>
      <c r="AJ39" s="11"/>
      <c r="AK39" s="11"/>
      <c r="AL39" s="10"/>
      <c r="AM39" s="10"/>
      <c r="AN39" s="10"/>
      <c r="AO39" s="10"/>
      <c r="AP39" s="10"/>
      <c r="AQ39" s="11"/>
      <c r="AR39" s="11"/>
      <c r="AS39" s="11"/>
      <c r="AT39" s="11"/>
      <c r="AU39" s="5"/>
    </row>
    <row r="40" spans="1:47" ht="15.6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1"/>
      <c r="AJ40" s="11"/>
      <c r="AK40" s="11"/>
      <c r="AL40" s="10"/>
      <c r="AM40" s="10"/>
      <c r="AN40" s="10"/>
      <c r="AO40" s="10"/>
      <c r="AP40" s="10"/>
      <c r="AQ40" s="11"/>
      <c r="AR40" s="11"/>
      <c r="AS40" s="11"/>
      <c r="AT40" s="11"/>
      <c r="AU40" s="5"/>
    </row>
    <row r="41" spans="1:47" ht="15.6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1"/>
      <c r="AJ41" s="11"/>
      <c r="AK41" s="11"/>
      <c r="AL41" s="10"/>
      <c r="AM41" s="10"/>
      <c r="AN41" s="10"/>
      <c r="AO41" s="10"/>
      <c r="AP41" s="10"/>
      <c r="AQ41" s="11"/>
      <c r="AR41" s="11"/>
      <c r="AS41" s="11"/>
      <c r="AT41" s="11"/>
      <c r="AU41" s="5"/>
    </row>
    <row r="42" spans="1:47" ht="15.6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1"/>
      <c r="AJ42" s="11"/>
      <c r="AK42" s="11"/>
      <c r="AL42" s="10"/>
      <c r="AM42" s="10"/>
      <c r="AN42" s="10"/>
      <c r="AO42" s="10"/>
      <c r="AP42" s="10"/>
      <c r="AQ42" s="11"/>
      <c r="AR42" s="11"/>
      <c r="AS42" s="11"/>
      <c r="AT42" s="11"/>
      <c r="AU42" s="5"/>
    </row>
    <row r="43" spans="1:47" ht="15.6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1"/>
      <c r="AJ43" s="11"/>
      <c r="AK43" s="11"/>
      <c r="AL43" s="10"/>
      <c r="AM43" s="10"/>
      <c r="AN43" s="10"/>
      <c r="AO43" s="10"/>
      <c r="AP43" s="10"/>
      <c r="AQ43" s="11"/>
      <c r="AR43" s="11"/>
      <c r="AS43" s="11"/>
      <c r="AT43" s="11"/>
      <c r="AU43" s="5"/>
    </row>
    <row r="44" spans="1:47" ht="15.6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1"/>
      <c r="AJ44" s="11"/>
      <c r="AK44" s="11"/>
      <c r="AL44" s="10"/>
      <c r="AM44" s="10"/>
      <c r="AN44" s="10"/>
      <c r="AO44" s="10"/>
      <c r="AP44" s="10"/>
      <c r="AQ44" s="11"/>
      <c r="AR44" s="11"/>
      <c r="AS44" s="11"/>
      <c r="AT44" s="11"/>
      <c r="AU44" s="5"/>
    </row>
    <row r="45" spans="1:47" ht="15.6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1"/>
      <c r="AJ45" s="11"/>
      <c r="AK45" s="11"/>
      <c r="AL45" s="10"/>
      <c r="AM45" s="10"/>
      <c r="AN45" s="10"/>
      <c r="AO45" s="10"/>
      <c r="AP45" s="10"/>
      <c r="AQ45" s="11"/>
      <c r="AR45" s="11"/>
      <c r="AS45" s="11"/>
      <c r="AT45" s="11"/>
      <c r="AU45" s="5"/>
    </row>
    <row r="46" spans="1:47" ht="15.6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1"/>
      <c r="AJ46" s="11"/>
      <c r="AK46" s="11"/>
      <c r="AL46" s="10"/>
      <c r="AM46" s="10"/>
      <c r="AN46" s="10"/>
      <c r="AO46" s="10"/>
      <c r="AP46" s="10"/>
      <c r="AQ46" s="11"/>
      <c r="AR46" s="11"/>
      <c r="AS46" s="11"/>
      <c r="AT46" s="11"/>
      <c r="AU46" s="5"/>
    </row>
    <row r="47" spans="1:47" ht="15.6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1"/>
      <c r="AJ47" s="11"/>
      <c r="AK47" s="11"/>
      <c r="AL47" s="10"/>
      <c r="AM47" s="10"/>
      <c r="AN47" s="10"/>
      <c r="AO47" s="10"/>
      <c r="AP47" s="10"/>
      <c r="AQ47" s="11"/>
      <c r="AR47" s="11"/>
      <c r="AS47" s="11"/>
      <c r="AT47" s="11"/>
      <c r="AU47" s="5"/>
    </row>
    <row r="48" spans="1:47" ht="15.6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1"/>
      <c r="AJ48" s="11"/>
      <c r="AK48" s="11"/>
      <c r="AL48" s="10"/>
      <c r="AM48" s="10"/>
      <c r="AN48" s="10"/>
      <c r="AO48" s="10"/>
      <c r="AP48" s="10"/>
      <c r="AQ48" s="11"/>
      <c r="AR48" s="11"/>
      <c r="AS48" s="11"/>
      <c r="AT48" s="11"/>
      <c r="AU48" s="5"/>
    </row>
    <row r="49" spans="1:47" ht="15.6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1"/>
      <c r="AJ49" s="11"/>
      <c r="AK49" s="11"/>
      <c r="AL49" s="10"/>
      <c r="AM49" s="10"/>
      <c r="AN49" s="10"/>
      <c r="AO49" s="10"/>
      <c r="AP49" s="10"/>
      <c r="AQ49" s="11"/>
      <c r="AR49" s="11"/>
      <c r="AS49" s="11"/>
      <c r="AT49" s="11"/>
      <c r="AU49" s="5"/>
    </row>
    <row r="50" spans="1:47" ht="15.6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1"/>
      <c r="AJ50" s="11"/>
      <c r="AK50" s="11"/>
      <c r="AL50" s="10"/>
      <c r="AM50" s="10"/>
      <c r="AN50" s="10"/>
      <c r="AO50" s="10"/>
      <c r="AP50" s="10"/>
      <c r="AQ50" s="11"/>
      <c r="AR50" s="11"/>
      <c r="AS50" s="11"/>
      <c r="AT50" s="11"/>
      <c r="AU50" s="5"/>
    </row>
    <row r="51" spans="1:47" ht="15.6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1"/>
      <c r="AJ51" s="11"/>
      <c r="AK51" s="11"/>
      <c r="AL51" s="10"/>
      <c r="AM51" s="10"/>
      <c r="AN51" s="10"/>
      <c r="AO51" s="10"/>
      <c r="AP51" s="10"/>
      <c r="AQ51" s="11"/>
      <c r="AR51" s="11"/>
      <c r="AS51" s="11"/>
      <c r="AT51" s="11"/>
      <c r="AU51" s="5"/>
    </row>
    <row r="52" spans="1:47" ht="15.6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1"/>
      <c r="AJ52" s="11"/>
      <c r="AK52" s="11"/>
      <c r="AL52" s="10"/>
      <c r="AM52" s="10"/>
      <c r="AN52" s="10"/>
      <c r="AO52" s="10"/>
      <c r="AP52" s="10"/>
      <c r="AQ52" s="11"/>
      <c r="AR52" s="11"/>
      <c r="AS52" s="11"/>
      <c r="AT52" s="11"/>
      <c r="AU52" s="5"/>
    </row>
    <row r="53" spans="1:47" ht="15.6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1"/>
      <c r="AJ53" s="11"/>
      <c r="AK53" s="11"/>
      <c r="AL53" s="10"/>
      <c r="AM53" s="10"/>
      <c r="AN53" s="10"/>
      <c r="AO53" s="10"/>
      <c r="AP53" s="10"/>
      <c r="AQ53" s="11"/>
      <c r="AR53" s="11"/>
      <c r="AS53" s="11"/>
      <c r="AT53" s="11"/>
      <c r="AU53" s="5"/>
    </row>
    <row r="54" spans="1:47" ht="15.6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1"/>
      <c r="AJ54" s="11"/>
      <c r="AK54" s="11"/>
      <c r="AL54" s="10"/>
      <c r="AM54" s="10"/>
      <c r="AN54" s="10"/>
      <c r="AO54" s="10"/>
      <c r="AP54" s="10"/>
      <c r="AQ54" s="11"/>
      <c r="AR54" s="11"/>
      <c r="AS54" s="11"/>
      <c r="AT54" s="11"/>
      <c r="AU54" s="5"/>
    </row>
    <row r="55" spans="1:47" ht="15.6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1"/>
      <c r="AJ55" s="11"/>
      <c r="AK55" s="11"/>
      <c r="AL55" s="10"/>
      <c r="AM55" s="10"/>
      <c r="AN55" s="10"/>
      <c r="AO55" s="10"/>
      <c r="AP55" s="10"/>
      <c r="AQ55" s="11"/>
      <c r="AR55" s="11"/>
      <c r="AS55" s="11"/>
      <c r="AT55" s="11"/>
      <c r="AU55" s="5"/>
    </row>
    <row r="56" spans="1:47" ht="15.6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1"/>
      <c r="AJ56" s="11"/>
      <c r="AK56" s="11"/>
      <c r="AL56" s="10"/>
      <c r="AM56" s="10"/>
      <c r="AN56" s="10"/>
      <c r="AO56" s="10"/>
      <c r="AP56" s="10"/>
      <c r="AQ56" s="11"/>
      <c r="AR56" s="11"/>
      <c r="AS56" s="11"/>
      <c r="AT56" s="11"/>
      <c r="AU56" s="5"/>
    </row>
    <row r="57" spans="1:47" ht="15.6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1"/>
      <c r="AJ57" s="11"/>
      <c r="AK57" s="11"/>
      <c r="AL57" s="10"/>
      <c r="AM57" s="10"/>
      <c r="AN57" s="10"/>
      <c r="AO57" s="10"/>
      <c r="AP57" s="10"/>
      <c r="AQ57" s="11"/>
      <c r="AR57" s="11"/>
      <c r="AS57" s="11"/>
      <c r="AT57" s="11"/>
      <c r="AU57" s="5"/>
    </row>
    <row r="58" spans="1:47" ht="15.6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1"/>
      <c r="AJ58" s="11"/>
      <c r="AK58" s="11"/>
      <c r="AL58" s="10"/>
      <c r="AM58" s="10"/>
      <c r="AN58" s="10"/>
      <c r="AO58" s="10"/>
      <c r="AP58" s="10"/>
      <c r="AQ58" s="11"/>
      <c r="AR58" s="11"/>
      <c r="AS58" s="11"/>
      <c r="AT58" s="11"/>
      <c r="AU58" s="5"/>
    </row>
    <row r="59" spans="1:47" ht="15.6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1"/>
      <c r="AJ59" s="11"/>
      <c r="AK59" s="11"/>
      <c r="AL59" s="10"/>
      <c r="AM59" s="10"/>
      <c r="AN59" s="10"/>
      <c r="AO59" s="10"/>
      <c r="AP59" s="10"/>
      <c r="AQ59" s="11"/>
      <c r="AR59" s="11"/>
      <c r="AS59" s="11"/>
      <c r="AT59" s="11"/>
      <c r="AU59" s="5"/>
    </row>
    <row r="60" spans="1:47" ht="15.6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1"/>
      <c r="AJ60" s="11"/>
      <c r="AK60" s="11"/>
      <c r="AL60" s="10"/>
      <c r="AM60" s="10"/>
      <c r="AN60" s="10"/>
      <c r="AO60" s="10"/>
      <c r="AP60" s="10"/>
      <c r="AQ60" s="11"/>
      <c r="AR60" s="11"/>
      <c r="AS60" s="11"/>
      <c r="AT60" s="11"/>
      <c r="AU60" s="5"/>
    </row>
    <row r="61" spans="1:47" ht="15.6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1"/>
      <c r="AJ61" s="11"/>
      <c r="AK61" s="11"/>
      <c r="AL61" s="10"/>
      <c r="AM61" s="10"/>
      <c r="AN61" s="10"/>
      <c r="AO61" s="10"/>
      <c r="AP61" s="10"/>
      <c r="AQ61" s="11"/>
      <c r="AR61" s="11"/>
      <c r="AS61" s="11"/>
      <c r="AT61" s="11"/>
      <c r="AU61" s="5"/>
    </row>
    <row r="62" spans="1:47" ht="15.6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1"/>
      <c r="AJ62" s="11"/>
      <c r="AK62" s="11"/>
      <c r="AL62" s="10"/>
      <c r="AM62" s="10"/>
      <c r="AN62" s="10"/>
      <c r="AO62" s="10"/>
      <c r="AP62" s="10"/>
      <c r="AQ62" s="11"/>
      <c r="AR62" s="11"/>
      <c r="AS62" s="11"/>
      <c r="AT62" s="11"/>
      <c r="AU62" s="5"/>
    </row>
    <row r="63" spans="1:47" ht="15.6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1"/>
      <c r="AJ63" s="11"/>
      <c r="AK63" s="11"/>
      <c r="AL63" s="10"/>
      <c r="AM63" s="10"/>
      <c r="AN63" s="10"/>
      <c r="AO63" s="10"/>
      <c r="AP63" s="10"/>
      <c r="AQ63" s="11"/>
      <c r="AR63" s="11"/>
      <c r="AS63" s="11"/>
      <c r="AT63" s="11"/>
      <c r="AU63" s="5"/>
    </row>
    <row r="64" spans="1:47" ht="15.6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1"/>
      <c r="AJ64" s="11"/>
      <c r="AK64" s="11"/>
      <c r="AL64" s="10"/>
      <c r="AM64" s="10"/>
      <c r="AN64" s="10"/>
      <c r="AO64" s="10"/>
      <c r="AP64" s="10"/>
      <c r="AQ64" s="11"/>
      <c r="AR64" s="11"/>
      <c r="AS64" s="11"/>
      <c r="AT64" s="11"/>
      <c r="AU64" s="5"/>
    </row>
    <row r="65" spans="1:47" ht="15.6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1"/>
      <c r="AJ65" s="11"/>
      <c r="AK65" s="11"/>
      <c r="AL65" s="10"/>
      <c r="AM65" s="10"/>
      <c r="AN65" s="10"/>
      <c r="AO65" s="10"/>
      <c r="AP65" s="10"/>
      <c r="AQ65" s="11"/>
      <c r="AR65" s="11"/>
      <c r="AS65" s="11"/>
      <c r="AT65" s="11"/>
      <c r="AU65" s="5"/>
    </row>
    <row r="66" spans="1:47" ht="15.6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1"/>
      <c r="AJ66" s="11"/>
      <c r="AK66" s="11"/>
      <c r="AL66" s="10"/>
      <c r="AM66" s="10"/>
      <c r="AN66" s="10"/>
      <c r="AO66" s="10"/>
      <c r="AP66" s="10"/>
      <c r="AQ66" s="11"/>
      <c r="AR66" s="11"/>
      <c r="AS66" s="11"/>
      <c r="AT66" s="11"/>
      <c r="AU66" s="5"/>
    </row>
    <row r="67" spans="1:47" ht="15.6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1"/>
      <c r="AJ67" s="11"/>
      <c r="AK67" s="11"/>
      <c r="AL67" s="10"/>
      <c r="AM67" s="10"/>
      <c r="AN67" s="10"/>
      <c r="AO67" s="10"/>
      <c r="AP67" s="10"/>
      <c r="AQ67" s="11"/>
      <c r="AR67" s="11"/>
      <c r="AS67" s="11"/>
      <c r="AT67" s="11"/>
      <c r="AU67" s="5"/>
    </row>
    <row r="68" spans="1:47" ht="15.6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1"/>
      <c r="AJ68" s="11"/>
      <c r="AK68" s="11"/>
      <c r="AL68" s="10"/>
      <c r="AM68" s="10"/>
      <c r="AN68" s="10"/>
      <c r="AO68" s="10"/>
      <c r="AP68" s="10"/>
      <c r="AQ68" s="11"/>
      <c r="AR68" s="11"/>
      <c r="AS68" s="11"/>
      <c r="AT68" s="11"/>
      <c r="AU68" s="5"/>
    </row>
    <row r="69" spans="1:47" ht="15.6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1"/>
      <c r="AJ69" s="11"/>
      <c r="AK69" s="11"/>
      <c r="AL69" s="10"/>
      <c r="AM69" s="10"/>
      <c r="AN69" s="10"/>
      <c r="AO69" s="10"/>
      <c r="AP69" s="10"/>
      <c r="AQ69" s="11"/>
      <c r="AR69" s="11"/>
      <c r="AS69" s="11"/>
      <c r="AT69" s="11"/>
      <c r="AU69" s="5"/>
    </row>
    <row r="70" spans="1:47" ht="15.6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1"/>
      <c r="AJ70" s="11"/>
      <c r="AK70" s="11"/>
      <c r="AL70" s="10"/>
      <c r="AM70" s="10"/>
      <c r="AN70" s="10"/>
      <c r="AO70" s="10"/>
      <c r="AP70" s="10"/>
      <c r="AQ70" s="11"/>
      <c r="AR70" s="11"/>
      <c r="AS70" s="11"/>
      <c r="AT70" s="11"/>
      <c r="AU70" s="5"/>
    </row>
    <row r="71" spans="1:47" ht="15.6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1"/>
      <c r="AJ71" s="11"/>
      <c r="AK71" s="11"/>
      <c r="AL71" s="10"/>
      <c r="AM71" s="10"/>
      <c r="AN71" s="10"/>
      <c r="AO71" s="10"/>
      <c r="AP71" s="10"/>
      <c r="AQ71" s="11"/>
      <c r="AR71" s="11"/>
      <c r="AS71" s="11"/>
      <c r="AT71" s="11"/>
      <c r="AU71" s="5"/>
    </row>
    <row r="72" spans="1:47" ht="15.6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1"/>
      <c r="AJ72" s="11"/>
      <c r="AK72" s="11"/>
      <c r="AL72" s="10"/>
      <c r="AM72" s="10"/>
      <c r="AN72" s="10"/>
      <c r="AO72" s="10"/>
      <c r="AP72" s="10"/>
      <c r="AQ72" s="11"/>
      <c r="AR72" s="11"/>
      <c r="AS72" s="11"/>
      <c r="AT72" s="11"/>
      <c r="AU72" s="5"/>
    </row>
    <row r="73" spans="1:47" ht="15.6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1"/>
      <c r="AJ73" s="11"/>
      <c r="AK73" s="11"/>
      <c r="AL73" s="10"/>
      <c r="AM73" s="10"/>
      <c r="AN73" s="10"/>
      <c r="AO73" s="10"/>
      <c r="AP73" s="10"/>
      <c r="AQ73" s="11"/>
      <c r="AR73" s="11"/>
      <c r="AS73" s="11"/>
      <c r="AT73" s="11"/>
      <c r="AU73" s="5"/>
    </row>
    <row r="74" spans="1:47" ht="15.6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1"/>
      <c r="AJ74" s="11"/>
      <c r="AK74" s="11"/>
      <c r="AL74" s="10"/>
      <c r="AM74" s="10"/>
      <c r="AN74" s="10"/>
      <c r="AO74" s="10"/>
      <c r="AP74" s="10"/>
      <c r="AQ74" s="11"/>
      <c r="AR74" s="11"/>
      <c r="AS74" s="11"/>
      <c r="AT74" s="11"/>
      <c r="AU74" s="5"/>
    </row>
    <row r="75" spans="1:47" ht="15.6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1"/>
      <c r="AJ75" s="11"/>
      <c r="AK75" s="11"/>
      <c r="AL75" s="10"/>
      <c r="AM75" s="10"/>
      <c r="AN75" s="10"/>
      <c r="AO75" s="10"/>
      <c r="AP75" s="10"/>
      <c r="AQ75" s="11"/>
      <c r="AR75" s="11"/>
      <c r="AS75" s="11"/>
      <c r="AT75" s="11"/>
      <c r="AU75" s="5"/>
    </row>
    <row r="76" spans="1:47" ht="15.6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1"/>
      <c r="AJ76" s="11"/>
      <c r="AK76" s="11"/>
      <c r="AL76" s="10"/>
      <c r="AM76" s="10"/>
      <c r="AN76" s="10"/>
      <c r="AO76" s="10"/>
      <c r="AP76" s="10"/>
      <c r="AQ76" s="11"/>
      <c r="AR76" s="11"/>
      <c r="AS76" s="11"/>
      <c r="AT76" s="11"/>
      <c r="AU76" s="5"/>
    </row>
    <row r="77" spans="1:47" ht="15.6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1"/>
      <c r="AJ77" s="11"/>
      <c r="AK77" s="11"/>
      <c r="AL77" s="10"/>
      <c r="AM77" s="10"/>
      <c r="AN77" s="10"/>
      <c r="AO77" s="10"/>
      <c r="AP77" s="10"/>
      <c r="AQ77" s="11"/>
      <c r="AR77" s="11"/>
      <c r="AS77" s="11"/>
      <c r="AT77" s="11"/>
      <c r="AU77" s="5"/>
    </row>
    <row r="78" spans="1:47" ht="15.6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1"/>
      <c r="AJ78" s="11"/>
      <c r="AK78" s="11"/>
      <c r="AL78" s="10"/>
      <c r="AM78" s="10"/>
      <c r="AN78" s="10"/>
      <c r="AO78" s="10"/>
      <c r="AP78" s="10"/>
      <c r="AQ78" s="11"/>
      <c r="AR78" s="11"/>
      <c r="AS78" s="11"/>
      <c r="AT78" s="11"/>
      <c r="AU78" s="5"/>
    </row>
    <row r="79" spans="1:47" ht="15.6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1"/>
      <c r="AJ79" s="11"/>
      <c r="AK79" s="11"/>
      <c r="AL79" s="10"/>
      <c r="AM79" s="10"/>
      <c r="AN79" s="10"/>
      <c r="AO79" s="10"/>
      <c r="AP79" s="10"/>
      <c r="AQ79" s="11"/>
      <c r="AR79" s="11"/>
      <c r="AS79" s="11"/>
      <c r="AT79" s="11"/>
      <c r="AU79" s="5"/>
    </row>
    <row r="80" spans="1:47" ht="15.6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1"/>
      <c r="AJ80" s="11"/>
      <c r="AK80" s="11"/>
      <c r="AL80" s="10"/>
      <c r="AM80" s="10"/>
      <c r="AN80" s="10"/>
      <c r="AO80" s="10"/>
      <c r="AP80" s="10"/>
      <c r="AQ80" s="11"/>
      <c r="AR80" s="11"/>
      <c r="AS80" s="11"/>
      <c r="AT80" s="11"/>
      <c r="AU80" s="5"/>
    </row>
    <row r="81" spans="1:47" ht="15.6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1"/>
      <c r="AJ81" s="11"/>
      <c r="AK81" s="11"/>
      <c r="AL81" s="10"/>
      <c r="AM81" s="10"/>
      <c r="AN81" s="10"/>
      <c r="AO81" s="10"/>
      <c r="AP81" s="10"/>
      <c r="AQ81" s="11"/>
      <c r="AR81" s="11"/>
      <c r="AS81" s="11"/>
      <c r="AT81" s="11"/>
      <c r="AU81" s="5"/>
    </row>
    <row r="82" spans="1:47" ht="15.6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1"/>
      <c r="AJ82" s="11"/>
      <c r="AK82" s="11"/>
      <c r="AL82" s="10"/>
      <c r="AM82" s="10"/>
      <c r="AN82" s="10"/>
      <c r="AO82" s="10"/>
      <c r="AP82" s="10"/>
      <c r="AQ82" s="11"/>
      <c r="AR82" s="11"/>
      <c r="AS82" s="11"/>
      <c r="AT82" s="11"/>
      <c r="AU82" s="5"/>
    </row>
    <row r="83" spans="1:47" ht="15.6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1"/>
      <c r="AJ83" s="11"/>
      <c r="AK83" s="11"/>
      <c r="AL83" s="10"/>
      <c r="AM83" s="10"/>
      <c r="AN83" s="10"/>
      <c r="AO83" s="10"/>
      <c r="AP83" s="10"/>
      <c r="AQ83" s="11"/>
      <c r="AR83" s="11"/>
      <c r="AS83" s="11"/>
      <c r="AT83" s="11"/>
      <c r="AU83" s="5"/>
    </row>
    <row r="84" spans="1:47" ht="15.6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1"/>
      <c r="AJ84" s="11"/>
      <c r="AK84" s="11"/>
      <c r="AL84" s="10"/>
      <c r="AM84" s="10"/>
      <c r="AN84" s="10"/>
      <c r="AO84" s="10"/>
      <c r="AP84" s="10"/>
      <c r="AQ84" s="11"/>
      <c r="AR84" s="11"/>
      <c r="AS84" s="11"/>
      <c r="AT84" s="11"/>
      <c r="AU84" s="5"/>
    </row>
    <row r="85" spans="1:47" ht="15.6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1"/>
      <c r="AJ85" s="11"/>
      <c r="AK85" s="11"/>
      <c r="AL85" s="10"/>
      <c r="AM85" s="10"/>
      <c r="AN85" s="10"/>
      <c r="AO85" s="10"/>
      <c r="AP85" s="10"/>
      <c r="AQ85" s="11"/>
      <c r="AR85" s="11"/>
      <c r="AS85" s="11"/>
      <c r="AT85" s="11"/>
      <c r="AU85" s="5"/>
    </row>
    <row r="86" spans="1:47" ht="15.6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1"/>
      <c r="AJ86" s="11"/>
      <c r="AK86" s="11"/>
      <c r="AL86" s="10"/>
      <c r="AM86" s="10"/>
      <c r="AN86" s="10"/>
      <c r="AO86" s="10"/>
      <c r="AP86" s="10"/>
      <c r="AQ86" s="11"/>
      <c r="AR86" s="11"/>
      <c r="AS86" s="11"/>
      <c r="AT86" s="11"/>
      <c r="AU86" s="5"/>
    </row>
    <row r="87" spans="1:47" ht="15.6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1"/>
      <c r="AJ87" s="11"/>
      <c r="AK87" s="11"/>
      <c r="AL87" s="10"/>
      <c r="AM87" s="10"/>
      <c r="AN87" s="10"/>
      <c r="AO87" s="10"/>
      <c r="AP87" s="10"/>
      <c r="AQ87" s="11"/>
      <c r="AR87" s="11"/>
      <c r="AS87" s="11"/>
      <c r="AT87" s="11"/>
      <c r="AU87" s="5"/>
    </row>
    <row r="88" spans="1:47" ht="15.6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1"/>
      <c r="AJ88" s="11"/>
      <c r="AK88" s="11"/>
      <c r="AL88" s="10"/>
      <c r="AM88" s="10"/>
      <c r="AN88" s="10"/>
      <c r="AO88" s="10"/>
      <c r="AP88" s="10"/>
      <c r="AQ88" s="11"/>
      <c r="AR88" s="11"/>
      <c r="AS88" s="11"/>
      <c r="AT88" s="11"/>
      <c r="AU88" s="5"/>
    </row>
    <row r="89" spans="1:47" ht="15.6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1"/>
      <c r="AJ89" s="11"/>
      <c r="AK89" s="11"/>
      <c r="AL89" s="10"/>
      <c r="AM89" s="10"/>
      <c r="AN89" s="10"/>
      <c r="AO89" s="10"/>
      <c r="AP89" s="10"/>
      <c r="AQ89" s="11"/>
      <c r="AR89" s="11"/>
      <c r="AS89" s="11"/>
      <c r="AT89" s="11"/>
      <c r="AU89" s="5"/>
    </row>
    <row r="90" spans="1:47" ht="15.6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1"/>
      <c r="AJ90" s="11"/>
      <c r="AK90" s="11"/>
      <c r="AL90" s="10"/>
      <c r="AM90" s="10"/>
      <c r="AN90" s="10"/>
      <c r="AO90" s="10"/>
      <c r="AP90" s="10"/>
      <c r="AQ90" s="11"/>
      <c r="AR90" s="11"/>
      <c r="AS90" s="11"/>
      <c r="AT90" s="11"/>
      <c r="AU90" s="5"/>
    </row>
    <row r="91" spans="1:47" ht="15.6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1"/>
      <c r="AJ91" s="11"/>
      <c r="AK91" s="11"/>
      <c r="AL91" s="10"/>
      <c r="AM91" s="10"/>
      <c r="AN91" s="10"/>
      <c r="AO91" s="10"/>
      <c r="AP91" s="10"/>
      <c r="AQ91" s="11"/>
      <c r="AR91" s="11"/>
      <c r="AS91" s="11"/>
      <c r="AT91" s="11"/>
      <c r="AU91" s="5"/>
    </row>
    <row r="92" spans="1:47" ht="15.6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1"/>
      <c r="AJ92" s="11"/>
      <c r="AK92" s="11"/>
      <c r="AL92" s="10"/>
      <c r="AM92" s="10"/>
      <c r="AN92" s="10"/>
      <c r="AO92" s="10"/>
      <c r="AP92" s="10"/>
      <c r="AQ92" s="11"/>
      <c r="AR92" s="11"/>
      <c r="AS92" s="11"/>
      <c r="AT92" s="11"/>
      <c r="AU92" s="5"/>
    </row>
    <row r="93" spans="1:47" ht="15.6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1"/>
      <c r="AJ93" s="11"/>
      <c r="AK93" s="11"/>
      <c r="AL93" s="10"/>
      <c r="AM93" s="10"/>
      <c r="AN93" s="10"/>
      <c r="AO93" s="10"/>
      <c r="AP93" s="10"/>
      <c r="AQ93" s="11"/>
      <c r="AR93" s="11"/>
      <c r="AS93" s="11"/>
      <c r="AT93" s="11"/>
      <c r="AU93" s="5"/>
    </row>
    <row r="94" spans="1:47" ht="15.6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1"/>
      <c r="AJ94" s="11"/>
      <c r="AK94" s="11"/>
      <c r="AL94" s="10"/>
      <c r="AM94" s="10"/>
      <c r="AN94" s="10"/>
      <c r="AO94" s="10"/>
      <c r="AP94" s="10"/>
      <c r="AQ94" s="11"/>
      <c r="AR94" s="11"/>
      <c r="AS94" s="11"/>
      <c r="AT94" s="11"/>
      <c r="AU94" s="5"/>
    </row>
    <row r="95" spans="1:47" ht="15.6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1"/>
      <c r="AJ95" s="11"/>
      <c r="AK95" s="11"/>
      <c r="AL95" s="10"/>
      <c r="AM95" s="10"/>
      <c r="AN95" s="10"/>
      <c r="AO95" s="10"/>
      <c r="AP95" s="10"/>
      <c r="AQ95" s="11"/>
      <c r="AR95" s="11"/>
      <c r="AS95" s="11"/>
      <c r="AT95" s="11"/>
      <c r="AU95" s="5"/>
    </row>
    <row r="96" spans="1:47" ht="15.6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1"/>
      <c r="AJ96" s="11"/>
      <c r="AK96" s="11"/>
      <c r="AL96" s="10"/>
      <c r="AM96" s="10"/>
      <c r="AN96" s="10"/>
      <c r="AO96" s="10"/>
      <c r="AP96" s="10"/>
      <c r="AQ96" s="11"/>
      <c r="AR96" s="11"/>
      <c r="AS96" s="11"/>
      <c r="AT96" s="11"/>
      <c r="AU96" s="5"/>
    </row>
    <row r="97" spans="1:47" ht="15.6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1"/>
      <c r="AJ97" s="11"/>
      <c r="AK97" s="11"/>
      <c r="AL97" s="10"/>
      <c r="AM97" s="10"/>
      <c r="AN97" s="10"/>
      <c r="AO97" s="10"/>
      <c r="AP97" s="10"/>
      <c r="AQ97" s="11"/>
      <c r="AR97" s="11"/>
      <c r="AS97" s="11"/>
      <c r="AT97" s="11"/>
      <c r="AU97" s="5"/>
    </row>
    <row r="98" spans="1:47" ht="15.6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1"/>
      <c r="AJ98" s="11"/>
      <c r="AK98" s="11"/>
      <c r="AL98" s="10"/>
      <c r="AM98" s="10"/>
      <c r="AN98" s="10"/>
      <c r="AO98" s="10"/>
      <c r="AP98" s="10"/>
      <c r="AQ98" s="11"/>
      <c r="AR98" s="11"/>
      <c r="AS98" s="11"/>
      <c r="AT98" s="11"/>
      <c r="AU98" s="5"/>
    </row>
    <row r="99" spans="1:47" ht="15.6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1"/>
      <c r="AJ99" s="11"/>
      <c r="AK99" s="11"/>
      <c r="AL99" s="10"/>
      <c r="AM99" s="10"/>
      <c r="AN99" s="10"/>
      <c r="AO99" s="10"/>
      <c r="AP99" s="10"/>
      <c r="AQ99" s="11"/>
      <c r="AR99" s="11"/>
      <c r="AS99" s="11"/>
      <c r="AT99" s="11"/>
      <c r="AU99" s="5"/>
    </row>
    <row r="100" spans="1:47" ht="15.6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1"/>
      <c r="AJ100" s="11"/>
      <c r="AK100" s="11"/>
      <c r="AL100" s="10"/>
      <c r="AM100" s="10"/>
      <c r="AN100" s="10"/>
      <c r="AO100" s="10"/>
      <c r="AP100" s="10"/>
      <c r="AQ100" s="11"/>
      <c r="AR100" s="11"/>
      <c r="AS100" s="11"/>
      <c r="AT100" s="11"/>
      <c r="AU100" s="5"/>
    </row>
    <row r="101" spans="1:47" ht="15.6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1"/>
      <c r="AJ101" s="11"/>
      <c r="AK101" s="11"/>
      <c r="AL101" s="10"/>
      <c r="AM101" s="10"/>
      <c r="AN101" s="10"/>
      <c r="AO101" s="10"/>
      <c r="AP101" s="10"/>
      <c r="AQ101" s="11"/>
      <c r="AR101" s="11"/>
      <c r="AS101" s="11"/>
      <c r="AT101" s="11"/>
      <c r="AU101" s="5"/>
    </row>
    <row r="102" spans="1:47" ht="15.6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1"/>
      <c r="AJ102" s="11"/>
      <c r="AK102" s="11"/>
      <c r="AL102" s="10"/>
      <c r="AM102" s="10"/>
      <c r="AN102" s="10"/>
      <c r="AO102" s="10"/>
      <c r="AP102" s="10"/>
      <c r="AQ102" s="11"/>
      <c r="AR102" s="11"/>
      <c r="AS102" s="11"/>
      <c r="AT102" s="11"/>
      <c r="AU102" s="5"/>
    </row>
    <row r="103" spans="1:47" ht="15.6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1"/>
      <c r="AJ103" s="11"/>
      <c r="AK103" s="11"/>
      <c r="AL103" s="10"/>
      <c r="AM103" s="10"/>
      <c r="AN103" s="10"/>
      <c r="AO103" s="10"/>
      <c r="AP103" s="10"/>
      <c r="AQ103" s="11"/>
      <c r="AR103" s="11"/>
      <c r="AS103" s="11"/>
      <c r="AT103" s="11"/>
      <c r="AU103" s="5"/>
    </row>
    <row r="104" spans="1:47" ht="15.6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1"/>
      <c r="AJ104" s="11"/>
      <c r="AK104" s="11"/>
      <c r="AL104" s="10"/>
      <c r="AM104" s="10"/>
      <c r="AN104" s="10"/>
      <c r="AO104" s="10"/>
      <c r="AP104" s="10"/>
      <c r="AQ104" s="11"/>
      <c r="AR104" s="11"/>
      <c r="AS104" s="11"/>
      <c r="AT104" s="11"/>
      <c r="AU104" s="5"/>
    </row>
    <row r="105" spans="1:47" ht="15.6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1"/>
      <c r="AJ105" s="11"/>
      <c r="AK105" s="11"/>
      <c r="AL105" s="10"/>
      <c r="AM105" s="10"/>
      <c r="AN105" s="10"/>
      <c r="AO105" s="10"/>
      <c r="AP105" s="10"/>
      <c r="AQ105" s="11"/>
      <c r="AR105" s="11"/>
      <c r="AS105" s="11"/>
      <c r="AT105" s="11"/>
      <c r="AU105" s="5"/>
    </row>
    <row r="106" spans="1:47" ht="15.6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1"/>
      <c r="AJ106" s="11"/>
      <c r="AK106" s="11"/>
      <c r="AL106" s="10"/>
      <c r="AM106" s="10"/>
      <c r="AN106" s="10"/>
      <c r="AO106" s="10"/>
      <c r="AP106" s="10"/>
      <c r="AQ106" s="11"/>
      <c r="AR106" s="11"/>
      <c r="AS106" s="11"/>
      <c r="AT106" s="11"/>
      <c r="AU106" s="5"/>
    </row>
    <row r="107" spans="1:47" ht="15.6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1"/>
      <c r="AJ107" s="11"/>
      <c r="AK107" s="11"/>
      <c r="AL107" s="10"/>
      <c r="AM107" s="10"/>
      <c r="AN107" s="10"/>
      <c r="AO107" s="10"/>
      <c r="AP107" s="10"/>
      <c r="AQ107" s="11"/>
      <c r="AR107" s="11"/>
      <c r="AS107" s="11"/>
      <c r="AT107" s="11"/>
      <c r="AU107" s="5"/>
    </row>
    <row r="108" spans="1:47" ht="15.6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1"/>
      <c r="AJ108" s="11"/>
      <c r="AK108" s="11"/>
      <c r="AL108" s="10"/>
      <c r="AM108" s="10"/>
      <c r="AN108" s="10"/>
      <c r="AO108" s="10"/>
      <c r="AP108" s="10"/>
      <c r="AQ108" s="11"/>
      <c r="AR108" s="11"/>
      <c r="AS108" s="11"/>
      <c r="AT108" s="11"/>
      <c r="AU108" s="5"/>
    </row>
    <row r="109" spans="1:47" ht="15.6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1"/>
      <c r="AJ109" s="11"/>
      <c r="AK109" s="11"/>
      <c r="AL109" s="10"/>
      <c r="AM109" s="10"/>
      <c r="AN109" s="10"/>
      <c r="AO109" s="10"/>
      <c r="AP109" s="10"/>
      <c r="AQ109" s="11"/>
      <c r="AR109" s="11"/>
      <c r="AS109" s="11"/>
      <c r="AT109" s="11"/>
      <c r="AU109" s="5"/>
    </row>
    <row r="110" spans="1:47" ht="15.6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1"/>
      <c r="AJ110" s="11"/>
      <c r="AK110" s="11"/>
      <c r="AL110" s="10"/>
      <c r="AM110" s="10"/>
      <c r="AN110" s="10"/>
      <c r="AO110" s="10"/>
      <c r="AP110" s="10"/>
      <c r="AQ110" s="11"/>
      <c r="AR110" s="11"/>
      <c r="AS110" s="11"/>
      <c r="AT110" s="11"/>
      <c r="AU110" s="5"/>
    </row>
    <row r="111" spans="1:47" ht="15.6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1"/>
      <c r="AJ111" s="11"/>
      <c r="AK111" s="11"/>
      <c r="AL111" s="10"/>
      <c r="AM111" s="10"/>
      <c r="AN111" s="10"/>
      <c r="AO111" s="10"/>
      <c r="AP111" s="10"/>
      <c r="AQ111" s="11"/>
      <c r="AR111" s="11"/>
      <c r="AS111" s="11"/>
      <c r="AT111" s="11"/>
      <c r="AU111" s="5"/>
    </row>
    <row r="112" spans="1:47" ht="15.6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1"/>
      <c r="AJ112" s="11"/>
      <c r="AK112" s="11"/>
      <c r="AL112" s="10"/>
      <c r="AM112" s="10"/>
      <c r="AN112" s="10"/>
      <c r="AO112" s="10"/>
      <c r="AP112" s="10"/>
      <c r="AQ112" s="11"/>
      <c r="AR112" s="11"/>
      <c r="AS112" s="11"/>
      <c r="AT112" s="11"/>
      <c r="AU112" s="5"/>
    </row>
    <row r="113" spans="1:47" ht="15.6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1"/>
      <c r="AJ113" s="11"/>
      <c r="AK113" s="11"/>
      <c r="AL113" s="10"/>
      <c r="AM113" s="10"/>
      <c r="AN113" s="10"/>
      <c r="AO113" s="10"/>
      <c r="AP113" s="10"/>
      <c r="AQ113" s="11"/>
      <c r="AR113" s="11"/>
      <c r="AS113" s="11"/>
      <c r="AT113" s="11"/>
      <c r="AU113" s="5"/>
    </row>
    <row r="114" spans="1:47" ht="15.6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1"/>
      <c r="AJ114" s="11"/>
      <c r="AK114" s="11"/>
      <c r="AL114" s="10"/>
      <c r="AM114" s="10"/>
      <c r="AN114" s="10"/>
      <c r="AO114" s="10"/>
      <c r="AP114" s="10"/>
      <c r="AQ114" s="11"/>
      <c r="AR114" s="11"/>
      <c r="AS114" s="11"/>
      <c r="AT114" s="11"/>
      <c r="AU114" s="5"/>
    </row>
    <row r="115" spans="1:47" ht="15.6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1"/>
      <c r="AJ115" s="11"/>
      <c r="AK115" s="11"/>
      <c r="AL115" s="10"/>
      <c r="AM115" s="10"/>
      <c r="AN115" s="10"/>
      <c r="AO115" s="10"/>
      <c r="AP115" s="10"/>
      <c r="AQ115" s="11"/>
      <c r="AR115" s="11"/>
      <c r="AS115" s="11"/>
      <c r="AT115" s="11"/>
      <c r="AU115" s="5"/>
    </row>
    <row r="116" spans="1:47" ht="15.6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1"/>
      <c r="AJ116" s="11"/>
      <c r="AK116" s="11"/>
      <c r="AL116" s="10"/>
      <c r="AM116" s="10"/>
      <c r="AN116" s="10"/>
      <c r="AO116" s="10"/>
      <c r="AP116" s="10"/>
      <c r="AQ116" s="11"/>
      <c r="AR116" s="11"/>
      <c r="AS116" s="11"/>
      <c r="AT116" s="11"/>
      <c r="AU116" s="5"/>
    </row>
    <row r="117" spans="1:47" ht="15.6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1"/>
      <c r="AJ117" s="11"/>
      <c r="AK117" s="11"/>
      <c r="AL117" s="10"/>
      <c r="AM117" s="10"/>
      <c r="AN117" s="10"/>
      <c r="AO117" s="10"/>
      <c r="AP117" s="10"/>
      <c r="AQ117" s="11"/>
      <c r="AR117" s="11"/>
      <c r="AS117" s="11"/>
      <c r="AT117" s="11"/>
      <c r="AU117" s="5"/>
    </row>
    <row r="118" spans="1:47" ht="15.6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1"/>
      <c r="AJ118" s="11"/>
      <c r="AK118" s="11"/>
      <c r="AL118" s="10"/>
      <c r="AM118" s="10"/>
      <c r="AN118" s="10"/>
      <c r="AO118" s="10"/>
      <c r="AP118" s="10"/>
      <c r="AQ118" s="11"/>
      <c r="AR118" s="11"/>
      <c r="AS118" s="11"/>
      <c r="AT118" s="11"/>
      <c r="AU118" s="5"/>
    </row>
    <row r="119" spans="1:47" ht="15.6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1"/>
      <c r="AJ119" s="11"/>
      <c r="AK119" s="11"/>
      <c r="AL119" s="10"/>
      <c r="AM119" s="10"/>
      <c r="AN119" s="10"/>
      <c r="AO119" s="10"/>
      <c r="AP119" s="10"/>
      <c r="AQ119" s="11"/>
      <c r="AR119" s="11"/>
      <c r="AS119" s="11"/>
      <c r="AT119" s="11"/>
      <c r="AU119" s="5"/>
    </row>
    <row r="120" spans="1:47" ht="15.6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1"/>
      <c r="AJ120" s="11"/>
      <c r="AK120" s="11"/>
      <c r="AL120" s="10"/>
      <c r="AM120" s="10"/>
      <c r="AN120" s="10"/>
      <c r="AO120" s="10"/>
      <c r="AP120" s="10"/>
      <c r="AQ120" s="11"/>
      <c r="AR120" s="11"/>
      <c r="AS120" s="11"/>
      <c r="AT120" s="11"/>
      <c r="AU120" s="5"/>
    </row>
    <row r="121" spans="1:47" ht="15.6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1"/>
      <c r="AJ121" s="11"/>
      <c r="AK121" s="11"/>
      <c r="AL121" s="10"/>
      <c r="AM121" s="10"/>
      <c r="AN121" s="10"/>
      <c r="AO121" s="10"/>
      <c r="AP121" s="10"/>
      <c r="AQ121" s="11"/>
      <c r="AR121" s="11"/>
      <c r="AS121" s="11"/>
      <c r="AT121" s="11"/>
      <c r="AU121" s="5"/>
    </row>
    <row r="122" spans="1:47" ht="15.6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1"/>
      <c r="AJ122" s="11"/>
      <c r="AK122" s="11"/>
      <c r="AL122" s="10"/>
      <c r="AM122" s="10"/>
      <c r="AN122" s="10"/>
      <c r="AO122" s="10"/>
      <c r="AP122" s="10"/>
      <c r="AQ122" s="11"/>
      <c r="AR122" s="11"/>
      <c r="AS122" s="11"/>
      <c r="AT122" s="11"/>
      <c r="AU122" s="5"/>
    </row>
    <row r="123" spans="1:47" ht="15.6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1"/>
      <c r="AJ123" s="11"/>
      <c r="AK123" s="11"/>
      <c r="AL123" s="10"/>
      <c r="AM123" s="10"/>
      <c r="AN123" s="10"/>
      <c r="AO123" s="10"/>
      <c r="AP123" s="10"/>
      <c r="AQ123" s="11"/>
      <c r="AR123" s="11"/>
      <c r="AS123" s="11"/>
      <c r="AT123" s="11"/>
      <c r="AU123" s="5"/>
    </row>
    <row r="124" spans="1:47" ht="15.6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1"/>
      <c r="AJ124" s="11"/>
      <c r="AK124" s="11"/>
      <c r="AL124" s="10"/>
      <c r="AM124" s="10"/>
      <c r="AN124" s="10"/>
      <c r="AO124" s="10"/>
      <c r="AP124" s="10"/>
      <c r="AQ124" s="11"/>
      <c r="AR124" s="11"/>
      <c r="AS124" s="11"/>
      <c r="AT124" s="11"/>
      <c r="AU124" s="5"/>
    </row>
    <row r="125" spans="1:47" ht="15.6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1"/>
      <c r="AJ125" s="11"/>
      <c r="AK125" s="11"/>
      <c r="AL125" s="10"/>
      <c r="AM125" s="10"/>
      <c r="AN125" s="10"/>
      <c r="AO125" s="10"/>
      <c r="AP125" s="10"/>
      <c r="AQ125" s="11"/>
      <c r="AR125" s="11"/>
      <c r="AS125" s="11"/>
      <c r="AT125" s="11"/>
      <c r="AU125" s="5"/>
    </row>
    <row r="126" spans="1:47" ht="15.6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1"/>
      <c r="AJ126" s="11"/>
      <c r="AK126" s="11"/>
      <c r="AL126" s="10"/>
      <c r="AM126" s="10"/>
      <c r="AN126" s="10"/>
      <c r="AO126" s="10"/>
      <c r="AP126" s="10"/>
      <c r="AQ126" s="11"/>
      <c r="AR126" s="11"/>
      <c r="AS126" s="11"/>
      <c r="AT126" s="11"/>
      <c r="AU126" s="5"/>
    </row>
    <row r="127" spans="1:47" ht="15.6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1"/>
      <c r="AJ127" s="11"/>
      <c r="AK127" s="11"/>
      <c r="AL127" s="10"/>
      <c r="AM127" s="10"/>
      <c r="AN127" s="10"/>
      <c r="AO127" s="10"/>
      <c r="AP127" s="10"/>
      <c r="AQ127" s="11"/>
      <c r="AR127" s="11"/>
      <c r="AS127" s="11"/>
      <c r="AT127" s="11"/>
      <c r="AU127" s="5"/>
    </row>
    <row r="128" spans="1:47" ht="15.6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1"/>
      <c r="AJ128" s="11"/>
      <c r="AK128" s="11"/>
      <c r="AL128" s="10"/>
      <c r="AM128" s="10"/>
      <c r="AN128" s="10"/>
      <c r="AO128" s="10"/>
      <c r="AP128" s="10"/>
      <c r="AQ128" s="11"/>
      <c r="AR128" s="11"/>
      <c r="AS128" s="11"/>
      <c r="AT128" s="11"/>
      <c r="AU128" s="5"/>
    </row>
    <row r="129" spans="1:47" ht="15.6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1"/>
      <c r="AJ129" s="11"/>
      <c r="AK129" s="11"/>
      <c r="AL129" s="10"/>
      <c r="AM129" s="10"/>
      <c r="AN129" s="10"/>
      <c r="AO129" s="10"/>
      <c r="AP129" s="10"/>
      <c r="AQ129" s="11"/>
      <c r="AR129" s="11"/>
      <c r="AS129" s="11"/>
      <c r="AT129" s="11"/>
      <c r="AU129" s="5"/>
    </row>
    <row r="130" spans="1:47" ht="15.6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1"/>
      <c r="AJ130" s="11"/>
      <c r="AK130" s="11"/>
      <c r="AL130" s="10"/>
      <c r="AM130" s="10"/>
      <c r="AN130" s="10"/>
      <c r="AO130" s="10"/>
      <c r="AP130" s="10"/>
      <c r="AQ130" s="11"/>
      <c r="AR130" s="11"/>
      <c r="AS130" s="11"/>
      <c r="AT130" s="11"/>
      <c r="AU130" s="5"/>
    </row>
    <row r="131" spans="1:47" ht="15.6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1"/>
      <c r="AJ131" s="11"/>
      <c r="AK131" s="11"/>
      <c r="AL131" s="10"/>
      <c r="AM131" s="10"/>
      <c r="AN131" s="10"/>
      <c r="AO131" s="10"/>
      <c r="AP131" s="10"/>
      <c r="AQ131" s="11"/>
      <c r="AR131" s="11"/>
      <c r="AS131" s="11"/>
      <c r="AT131" s="11"/>
      <c r="AU131" s="5"/>
    </row>
    <row r="132" spans="1:47" ht="15.6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1"/>
      <c r="AJ132" s="11"/>
      <c r="AK132" s="11"/>
      <c r="AL132" s="10"/>
      <c r="AM132" s="10"/>
      <c r="AN132" s="10"/>
      <c r="AO132" s="10"/>
      <c r="AP132" s="10"/>
      <c r="AQ132" s="11"/>
      <c r="AR132" s="11"/>
      <c r="AS132" s="11"/>
      <c r="AT132" s="11"/>
      <c r="AU132" s="5"/>
    </row>
    <row r="133" spans="1:47" ht="15.6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1"/>
      <c r="AJ133" s="11"/>
      <c r="AK133" s="11"/>
      <c r="AL133" s="10"/>
      <c r="AM133" s="10"/>
      <c r="AN133" s="10"/>
      <c r="AO133" s="10"/>
      <c r="AP133" s="10"/>
      <c r="AQ133" s="11"/>
      <c r="AR133" s="11"/>
      <c r="AS133" s="11"/>
      <c r="AT133" s="11"/>
      <c r="AU133" s="5"/>
    </row>
    <row r="134" spans="1:47" ht="15.6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1"/>
      <c r="AJ134" s="11"/>
      <c r="AK134" s="11"/>
      <c r="AL134" s="10"/>
      <c r="AM134" s="10"/>
      <c r="AN134" s="10"/>
      <c r="AO134" s="10"/>
      <c r="AP134" s="10"/>
      <c r="AQ134" s="11"/>
      <c r="AR134" s="11"/>
      <c r="AS134" s="11"/>
      <c r="AT134" s="11"/>
      <c r="AU134" s="5"/>
    </row>
    <row r="135" spans="1:47" ht="15.6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1"/>
      <c r="AJ135" s="11"/>
      <c r="AK135" s="11"/>
      <c r="AL135" s="10"/>
      <c r="AM135" s="10"/>
      <c r="AN135" s="10"/>
      <c r="AO135" s="10"/>
      <c r="AP135" s="10"/>
      <c r="AQ135" s="11"/>
      <c r="AR135" s="11"/>
      <c r="AS135" s="11"/>
      <c r="AT135" s="11"/>
      <c r="AU135" s="5"/>
    </row>
    <row r="136" spans="1:47" ht="15.6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1"/>
      <c r="AJ136" s="11"/>
      <c r="AK136" s="11"/>
      <c r="AL136" s="10"/>
      <c r="AM136" s="10"/>
      <c r="AN136" s="10"/>
      <c r="AO136" s="10"/>
      <c r="AP136" s="10"/>
      <c r="AQ136" s="11"/>
      <c r="AR136" s="11"/>
      <c r="AS136" s="11"/>
      <c r="AT136" s="11"/>
      <c r="AU136" s="5"/>
    </row>
    <row r="137" spans="1:47" ht="15.6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1"/>
      <c r="AJ137" s="11"/>
      <c r="AK137" s="11"/>
      <c r="AL137" s="10"/>
      <c r="AM137" s="10"/>
      <c r="AN137" s="10"/>
      <c r="AO137" s="10"/>
      <c r="AP137" s="10"/>
      <c r="AQ137" s="11"/>
      <c r="AR137" s="11"/>
      <c r="AS137" s="11"/>
      <c r="AT137" s="11"/>
      <c r="AU137" s="5"/>
    </row>
    <row r="138" spans="1:47" ht="15.6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1"/>
      <c r="AJ138" s="11"/>
      <c r="AK138" s="11"/>
      <c r="AL138" s="10"/>
      <c r="AM138" s="10"/>
      <c r="AN138" s="10"/>
      <c r="AO138" s="10"/>
      <c r="AP138" s="10"/>
      <c r="AQ138" s="11"/>
      <c r="AR138" s="11"/>
      <c r="AS138" s="11"/>
      <c r="AT138" s="11"/>
      <c r="AU138" s="5"/>
    </row>
    <row r="139" spans="1:47" ht="15.6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1"/>
      <c r="AJ139" s="11"/>
      <c r="AK139" s="11"/>
      <c r="AL139" s="10"/>
      <c r="AM139" s="10"/>
      <c r="AN139" s="10"/>
      <c r="AO139" s="10"/>
      <c r="AP139" s="10"/>
      <c r="AQ139" s="11"/>
      <c r="AR139" s="11"/>
      <c r="AS139" s="11"/>
      <c r="AT139" s="11"/>
      <c r="AU139" s="5"/>
    </row>
    <row r="140" spans="1:47" ht="15.6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1"/>
      <c r="AJ140" s="11"/>
      <c r="AK140" s="11"/>
      <c r="AL140" s="10"/>
      <c r="AM140" s="10"/>
      <c r="AN140" s="10"/>
      <c r="AO140" s="10"/>
      <c r="AP140" s="10"/>
      <c r="AQ140" s="11"/>
      <c r="AR140" s="11"/>
      <c r="AS140" s="11"/>
      <c r="AT140" s="11"/>
      <c r="AU140" s="5"/>
    </row>
    <row r="141" spans="1:47" ht="15.6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1"/>
      <c r="AJ141" s="11"/>
      <c r="AK141" s="11"/>
      <c r="AL141" s="10"/>
      <c r="AM141" s="10"/>
      <c r="AN141" s="10"/>
      <c r="AO141" s="10"/>
      <c r="AP141" s="10"/>
      <c r="AQ141" s="11"/>
      <c r="AR141" s="11"/>
      <c r="AS141" s="11"/>
      <c r="AT141" s="11"/>
      <c r="AU141" s="5"/>
    </row>
    <row r="142" spans="1:47" ht="15.6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1"/>
      <c r="AJ142" s="11"/>
      <c r="AK142" s="11"/>
      <c r="AL142" s="10"/>
      <c r="AM142" s="10"/>
      <c r="AN142" s="10"/>
      <c r="AO142" s="10"/>
      <c r="AP142" s="10"/>
      <c r="AQ142" s="11"/>
      <c r="AR142" s="11"/>
      <c r="AS142" s="11"/>
      <c r="AT142" s="11"/>
      <c r="AU142" s="5"/>
    </row>
    <row r="143" spans="1:47" ht="15.6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1"/>
      <c r="AJ143" s="11"/>
      <c r="AK143" s="11"/>
      <c r="AL143" s="10"/>
      <c r="AM143" s="10"/>
      <c r="AN143" s="10"/>
      <c r="AO143" s="10"/>
      <c r="AP143" s="10"/>
      <c r="AQ143" s="11"/>
      <c r="AR143" s="11"/>
      <c r="AS143" s="11"/>
      <c r="AT143" s="11"/>
      <c r="AU143" s="5"/>
    </row>
    <row r="144" spans="1:47" ht="15.6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1"/>
      <c r="AJ144" s="11"/>
      <c r="AK144" s="11"/>
      <c r="AL144" s="10"/>
      <c r="AM144" s="10"/>
      <c r="AN144" s="10"/>
      <c r="AO144" s="10"/>
      <c r="AP144" s="10"/>
      <c r="AQ144" s="11"/>
      <c r="AR144" s="11"/>
      <c r="AS144" s="11"/>
      <c r="AT144" s="11"/>
      <c r="AU144" s="5"/>
    </row>
    <row r="145" spans="1:47" ht="15.6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1"/>
      <c r="AJ145" s="11"/>
      <c r="AK145" s="11"/>
      <c r="AL145" s="10"/>
      <c r="AM145" s="10"/>
      <c r="AN145" s="10"/>
      <c r="AO145" s="10"/>
      <c r="AP145" s="10"/>
      <c r="AQ145" s="11"/>
      <c r="AR145" s="11"/>
      <c r="AS145" s="11"/>
      <c r="AT145" s="11"/>
      <c r="AU145" s="5"/>
    </row>
    <row r="146" spans="1:47" ht="15.6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1"/>
      <c r="AJ146" s="11"/>
      <c r="AK146" s="11"/>
      <c r="AL146" s="10"/>
      <c r="AM146" s="10"/>
      <c r="AN146" s="10"/>
      <c r="AO146" s="10"/>
      <c r="AP146" s="10"/>
      <c r="AQ146" s="11"/>
      <c r="AR146" s="11"/>
      <c r="AS146" s="11"/>
      <c r="AT146" s="11"/>
      <c r="AU146" s="5"/>
    </row>
    <row r="147" spans="1:47" ht="15.6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1"/>
      <c r="AJ147" s="11"/>
      <c r="AK147" s="11"/>
      <c r="AL147" s="10"/>
      <c r="AM147" s="10"/>
      <c r="AN147" s="10"/>
      <c r="AO147" s="10"/>
      <c r="AP147" s="10"/>
      <c r="AQ147" s="11"/>
      <c r="AR147" s="11"/>
      <c r="AS147" s="11"/>
      <c r="AT147" s="11"/>
      <c r="AU147" s="5"/>
    </row>
    <row r="148" spans="1:47" ht="15.6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1"/>
      <c r="AJ148" s="11"/>
      <c r="AK148" s="11"/>
      <c r="AL148" s="10"/>
      <c r="AM148" s="10"/>
      <c r="AN148" s="10"/>
      <c r="AO148" s="10"/>
      <c r="AP148" s="10"/>
      <c r="AQ148" s="11"/>
      <c r="AR148" s="11"/>
      <c r="AS148" s="11"/>
      <c r="AT148" s="11"/>
      <c r="AU148" s="5"/>
    </row>
    <row r="149" spans="1:47" ht="15.6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1"/>
      <c r="AJ149" s="11"/>
      <c r="AK149" s="11"/>
      <c r="AL149" s="10"/>
      <c r="AM149" s="10"/>
      <c r="AN149" s="10"/>
      <c r="AO149" s="10"/>
      <c r="AP149" s="10"/>
      <c r="AQ149" s="11"/>
      <c r="AR149" s="11"/>
      <c r="AS149" s="11"/>
      <c r="AT149" s="11"/>
      <c r="AU149" s="5"/>
    </row>
    <row r="150" spans="1:47" ht="15.6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1"/>
      <c r="AJ150" s="11"/>
      <c r="AK150" s="11"/>
      <c r="AL150" s="10"/>
      <c r="AM150" s="10"/>
      <c r="AN150" s="10"/>
      <c r="AO150" s="10"/>
      <c r="AP150" s="10"/>
      <c r="AQ150" s="11"/>
      <c r="AR150" s="11"/>
      <c r="AS150" s="11"/>
      <c r="AT150" s="11"/>
      <c r="AU150" s="5"/>
    </row>
    <row r="151" spans="1:47" ht="15.6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1"/>
      <c r="AJ151" s="11"/>
      <c r="AK151" s="11"/>
      <c r="AL151" s="10"/>
      <c r="AM151" s="10"/>
      <c r="AN151" s="10"/>
      <c r="AO151" s="10"/>
      <c r="AP151" s="10"/>
      <c r="AQ151" s="11"/>
      <c r="AR151" s="11"/>
      <c r="AS151" s="11"/>
      <c r="AT151" s="11"/>
      <c r="AU151" s="5"/>
    </row>
    <row r="152" spans="1:47" ht="15.6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1"/>
      <c r="AJ152" s="11"/>
      <c r="AK152" s="11"/>
      <c r="AL152" s="10"/>
      <c r="AM152" s="10"/>
      <c r="AN152" s="10"/>
      <c r="AO152" s="10"/>
      <c r="AP152" s="10"/>
      <c r="AQ152" s="11"/>
      <c r="AR152" s="11"/>
      <c r="AS152" s="11"/>
      <c r="AT152" s="11"/>
      <c r="AU152" s="5"/>
    </row>
    <row r="153" spans="1:47" ht="15.6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1"/>
      <c r="AJ153" s="11"/>
      <c r="AK153" s="11"/>
      <c r="AL153" s="10"/>
      <c r="AM153" s="10"/>
      <c r="AN153" s="10"/>
      <c r="AO153" s="10"/>
      <c r="AP153" s="10"/>
      <c r="AQ153" s="11"/>
      <c r="AR153" s="11"/>
      <c r="AS153" s="11"/>
      <c r="AT153" s="11"/>
      <c r="AU153" s="5"/>
    </row>
    <row r="154" spans="1:47" ht="15.6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1"/>
      <c r="AJ154" s="11"/>
      <c r="AK154" s="11"/>
      <c r="AL154" s="10"/>
      <c r="AM154" s="10"/>
      <c r="AN154" s="10"/>
      <c r="AO154" s="10"/>
      <c r="AP154" s="10"/>
      <c r="AQ154" s="11"/>
      <c r="AR154" s="11"/>
      <c r="AS154" s="11"/>
      <c r="AT154" s="11"/>
      <c r="AU154" s="5"/>
    </row>
    <row r="155" spans="1:47" ht="15.6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1"/>
      <c r="AJ155" s="11"/>
      <c r="AK155" s="11"/>
      <c r="AL155" s="10"/>
      <c r="AM155" s="10"/>
      <c r="AN155" s="10"/>
      <c r="AO155" s="10"/>
      <c r="AP155" s="10"/>
      <c r="AQ155" s="11"/>
      <c r="AR155" s="11"/>
      <c r="AS155" s="11"/>
      <c r="AT155" s="11"/>
      <c r="AU155" s="5"/>
    </row>
    <row r="156" spans="1:47" ht="15.6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1"/>
      <c r="AJ156" s="11"/>
      <c r="AK156" s="11"/>
      <c r="AL156" s="10"/>
      <c r="AM156" s="10"/>
      <c r="AN156" s="10"/>
      <c r="AO156" s="10"/>
      <c r="AP156" s="10"/>
      <c r="AQ156" s="11"/>
      <c r="AR156" s="11"/>
      <c r="AS156" s="11"/>
      <c r="AT156" s="11"/>
      <c r="AU156" s="5"/>
    </row>
    <row r="157" spans="1:47" ht="15.6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1"/>
      <c r="AJ157" s="11"/>
      <c r="AK157" s="11"/>
      <c r="AL157" s="10"/>
      <c r="AM157" s="10"/>
      <c r="AN157" s="10"/>
      <c r="AO157" s="10"/>
      <c r="AP157" s="10"/>
      <c r="AQ157" s="11"/>
      <c r="AR157" s="11"/>
      <c r="AS157" s="11"/>
      <c r="AT157" s="11"/>
      <c r="AU157" s="5"/>
    </row>
    <row r="158" spans="1:47" ht="15.6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1"/>
      <c r="AJ158" s="11"/>
      <c r="AK158" s="11"/>
      <c r="AL158" s="10"/>
      <c r="AM158" s="10"/>
      <c r="AN158" s="10"/>
      <c r="AO158" s="10"/>
      <c r="AP158" s="10"/>
      <c r="AQ158" s="11"/>
      <c r="AR158" s="11"/>
      <c r="AS158" s="11"/>
      <c r="AT158" s="11"/>
      <c r="AU158" s="5"/>
    </row>
    <row r="159" spans="1:47" ht="15.6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1"/>
      <c r="AJ159" s="11"/>
      <c r="AK159" s="11"/>
      <c r="AL159" s="10"/>
      <c r="AM159" s="10"/>
      <c r="AN159" s="10"/>
      <c r="AO159" s="10"/>
      <c r="AP159" s="10"/>
      <c r="AQ159" s="11"/>
      <c r="AR159" s="11"/>
      <c r="AS159" s="11"/>
      <c r="AT159" s="11"/>
      <c r="AU159" s="5"/>
    </row>
    <row r="160" spans="1:47" ht="15.6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1"/>
      <c r="AJ160" s="11"/>
      <c r="AK160" s="11"/>
      <c r="AL160" s="10"/>
      <c r="AM160" s="10"/>
      <c r="AN160" s="10"/>
      <c r="AO160" s="10"/>
      <c r="AP160" s="10"/>
      <c r="AQ160" s="11"/>
      <c r="AR160" s="11"/>
      <c r="AS160" s="11"/>
      <c r="AT160" s="11"/>
      <c r="AU160" s="5"/>
    </row>
    <row r="161" spans="1:47" ht="15.6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1"/>
      <c r="AJ161" s="11"/>
      <c r="AK161" s="11"/>
      <c r="AL161" s="10"/>
      <c r="AM161" s="10"/>
      <c r="AN161" s="10"/>
      <c r="AO161" s="10"/>
      <c r="AP161" s="10"/>
      <c r="AQ161" s="11"/>
      <c r="AR161" s="11"/>
      <c r="AS161" s="11"/>
      <c r="AT161" s="11"/>
      <c r="AU161" s="5"/>
    </row>
    <row r="162" spans="1:47" ht="15.6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1"/>
      <c r="AJ162" s="11"/>
      <c r="AK162" s="11"/>
      <c r="AL162" s="10"/>
      <c r="AM162" s="10"/>
      <c r="AN162" s="10"/>
      <c r="AO162" s="10"/>
      <c r="AP162" s="10"/>
      <c r="AQ162" s="11"/>
      <c r="AR162" s="11"/>
      <c r="AS162" s="11"/>
      <c r="AT162" s="11"/>
      <c r="AU162" s="5"/>
    </row>
    <row r="163" spans="1:47" ht="15.6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1"/>
      <c r="AJ163" s="11"/>
      <c r="AK163" s="11"/>
      <c r="AL163" s="10"/>
      <c r="AM163" s="10"/>
      <c r="AN163" s="10"/>
      <c r="AO163" s="10"/>
      <c r="AP163" s="10"/>
      <c r="AQ163" s="11"/>
      <c r="AR163" s="11"/>
      <c r="AS163" s="11"/>
      <c r="AT163" s="11"/>
      <c r="AU163" s="5"/>
    </row>
    <row r="164" spans="1:47" ht="15.6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1"/>
      <c r="AJ164" s="11"/>
      <c r="AK164" s="11"/>
      <c r="AL164" s="10"/>
      <c r="AM164" s="10"/>
      <c r="AN164" s="10"/>
      <c r="AO164" s="10"/>
      <c r="AP164" s="10"/>
      <c r="AQ164" s="11"/>
      <c r="AR164" s="11"/>
      <c r="AS164" s="11"/>
      <c r="AT164" s="11"/>
      <c r="AU164" s="5"/>
    </row>
    <row r="165" spans="1:47" ht="15.6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1"/>
      <c r="AJ165" s="11"/>
      <c r="AK165" s="11"/>
      <c r="AL165" s="10"/>
      <c r="AM165" s="10"/>
      <c r="AN165" s="10"/>
      <c r="AO165" s="10"/>
      <c r="AP165" s="10"/>
      <c r="AQ165" s="11"/>
      <c r="AR165" s="11"/>
      <c r="AS165" s="11"/>
      <c r="AT165" s="11"/>
      <c r="AU165" s="5"/>
    </row>
    <row r="166" spans="1:47" ht="15.6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1"/>
      <c r="AJ166" s="11"/>
      <c r="AK166" s="11"/>
      <c r="AL166" s="10"/>
      <c r="AM166" s="10"/>
      <c r="AN166" s="10"/>
      <c r="AO166" s="10"/>
      <c r="AP166" s="10"/>
      <c r="AQ166" s="11"/>
      <c r="AR166" s="11"/>
      <c r="AS166" s="11"/>
      <c r="AT166" s="11"/>
      <c r="AU166" s="5"/>
    </row>
    <row r="167" spans="1:47" ht="15.6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1"/>
      <c r="AJ167" s="11"/>
      <c r="AK167" s="11"/>
      <c r="AL167" s="10"/>
      <c r="AM167" s="10"/>
      <c r="AN167" s="10"/>
      <c r="AO167" s="10"/>
      <c r="AP167" s="10"/>
      <c r="AQ167" s="11"/>
      <c r="AR167" s="11"/>
      <c r="AS167" s="11"/>
      <c r="AT167" s="11"/>
      <c r="AU167" s="5"/>
    </row>
    <row r="168" spans="1:47" ht="15.6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1"/>
      <c r="AJ168" s="11"/>
      <c r="AK168" s="11"/>
      <c r="AL168" s="10"/>
      <c r="AM168" s="10"/>
      <c r="AN168" s="10"/>
      <c r="AO168" s="10"/>
      <c r="AP168" s="10"/>
      <c r="AQ168" s="11"/>
      <c r="AR168" s="11"/>
      <c r="AS168" s="11"/>
      <c r="AT168" s="11"/>
      <c r="AU168" s="5"/>
    </row>
    <row r="169" spans="1:47" ht="15.6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1"/>
      <c r="AJ169" s="11"/>
      <c r="AK169" s="11"/>
      <c r="AL169" s="10"/>
      <c r="AM169" s="10"/>
      <c r="AN169" s="10"/>
      <c r="AO169" s="10"/>
      <c r="AP169" s="10"/>
      <c r="AQ169" s="11"/>
      <c r="AR169" s="11"/>
      <c r="AS169" s="11"/>
      <c r="AT169" s="11"/>
      <c r="AU169" s="5"/>
    </row>
    <row r="170" spans="1:47" ht="15.6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1"/>
      <c r="AJ170" s="11"/>
      <c r="AK170" s="11"/>
      <c r="AL170" s="10"/>
      <c r="AM170" s="10"/>
      <c r="AN170" s="10"/>
      <c r="AO170" s="10"/>
      <c r="AP170" s="10"/>
      <c r="AQ170" s="11"/>
      <c r="AR170" s="11"/>
      <c r="AS170" s="11"/>
      <c r="AT170" s="11"/>
      <c r="AU170" s="5"/>
    </row>
    <row r="171" spans="1:47" ht="15.6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1"/>
      <c r="AJ171" s="11"/>
      <c r="AK171" s="11"/>
      <c r="AL171" s="10"/>
      <c r="AM171" s="10"/>
      <c r="AN171" s="10"/>
      <c r="AO171" s="10"/>
      <c r="AP171" s="10"/>
      <c r="AQ171" s="11"/>
      <c r="AR171" s="11"/>
      <c r="AS171" s="11"/>
      <c r="AT171" s="11"/>
      <c r="AU171" s="5"/>
    </row>
    <row r="172" spans="1:47" ht="15.6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1"/>
      <c r="AJ172" s="11"/>
      <c r="AK172" s="11"/>
      <c r="AL172" s="10"/>
      <c r="AM172" s="10"/>
      <c r="AN172" s="10"/>
      <c r="AO172" s="10"/>
      <c r="AP172" s="10"/>
      <c r="AQ172" s="11"/>
      <c r="AR172" s="11"/>
      <c r="AS172" s="11"/>
      <c r="AT172" s="11"/>
      <c r="AU172" s="5"/>
    </row>
    <row r="173" spans="1:47" ht="15.6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1"/>
      <c r="AJ173" s="11"/>
      <c r="AK173" s="11"/>
      <c r="AL173" s="10"/>
      <c r="AM173" s="10"/>
      <c r="AN173" s="10"/>
      <c r="AO173" s="10"/>
      <c r="AP173" s="10"/>
      <c r="AQ173" s="11"/>
      <c r="AR173" s="11"/>
      <c r="AS173" s="11"/>
      <c r="AT173" s="11"/>
      <c r="AU173" s="5"/>
    </row>
    <row r="174" spans="1:47" ht="15.6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1"/>
      <c r="AJ174" s="11"/>
      <c r="AK174" s="11"/>
      <c r="AL174" s="10"/>
      <c r="AM174" s="10"/>
      <c r="AN174" s="10"/>
      <c r="AO174" s="10"/>
      <c r="AP174" s="10"/>
      <c r="AQ174" s="11"/>
      <c r="AR174" s="11"/>
      <c r="AS174" s="11"/>
      <c r="AT174" s="11"/>
      <c r="AU174" s="5"/>
    </row>
    <row r="175" spans="1:47" ht="15.6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1"/>
      <c r="AJ175" s="11"/>
      <c r="AK175" s="11"/>
      <c r="AL175" s="10"/>
      <c r="AM175" s="10"/>
      <c r="AN175" s="10"/>
      <c r="AO175" s="10"/>
      <c r="AP175" s="10"/>
      <c r="AQ175" s="11"/>
      <c r="AR175" s="11"/>
      <c r="AS175" s="11"/>
      <c r="AT175" s="11"/>
      <c r="AU175" s="5"/>
    </row>
    <row r="176" spans="1:47" ht="15.6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1"/>
      <c r="AJ176" s="11"/>
      <c r="AK176" s="11"/>
      <c r="AL176" s="10"/>
      <c r="AM176" s="10"/>
      <c r="AN176" s="10"/>
      <c r="AO176" s="10"/>
      <c r="AP176" s="10"/>
      <c r="AQ176" s="11"/>
      <c r="AR176" s="11"/>
      <c r="AS176" s="11"/>
      <c r="AT176" s="11"/>
      <c r="AU176" s="5"/>
    </row>
    <row r="177" spans="1:47" ht="15.6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1"/>
      <c r="AJ177" s="11"/>
      <c r="AK177" s="11"/>
      <c r="AL177" s="10"/>
      <c r="AM177" s="10"/>
      <c r="AN177" s="10"/>
      <c r="AO177" s="10"/>
      <c r="AP177" s="10"/>
      <c r="AQ177" s="11"/>
      <c r="AR177" s="11"/>
      <c r="AS177" s="11"/>
      <c r="AT177" s="11"/>
      <c r="AU177" s="5"/>
    </row>
    <row r="178" spans="1:47" ht="15.6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1"/>
      <c r="AJ178" s="11"/>
      <c r="AK178" s="11"/>
      <c r="AL178" s="10"/>
      <c r="AM178" s="10"/>
      <c r="AN178" s="10"/>
      <c r="AO178" s="10"/>
      <c r="AP178" s="10"/>
      <c r="AQ178" s="11"/>
      <c r="AR178" s="11"/>
      <c r="AS178" s="11"/>
      <c r="AT178" s="11"/>
      <c r="AU178" s="5"/>
    </row>
    <row r="179" spans="1:47" ht="15.6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1"/>
      <c r="AJ179" s="11"/>
      <c r="AK179" s="11"/>
      <c r="AL179" s="10"/>
      <c r="AM179" s="10"/>
      <c r="AN179" s="10"/>
      <c r="AO179" s="10"/>
      <c r="AP179" s="10"/>
      <c r="AQ179" s="11"/>
      <c r="AR179" s="11"/>
      <c r="AS179" s="11"/>
      <c r="AT179" s="11"/>
      <c r="AU179" s="5"/>
    </row>
    <row r="180" spans="1:47" ht="15.6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1"/>
      <c r="AJ180" s="11"/>
      <c r="AK180" s="11"/>
      <c r="AL180" s="10"/>
      <c r="AM180" s="10"/>
      <c r="AN180" s="10"/>
      <c r="AO180" s="10"/>
      <c r="AP180" s="10"/>
      <c r="AQ180" s="11"/>
      <c r="AR180" s="11"/>
      <c r="AS180" s="11"/>
      <c r="AT180" s="11"/>
      <c r="AU180" s="5"/>
    </row>
    <row r="181" spans="1:47" ht="15.6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1"/>
      <c r="AJ181" s="11"/>
      <c r="AK181" s="11"/>
      <c r="AL181" s="10"/>
      <c r="AM181" s="10"/>
      <c r="AN181" s="10"/>
      <c r="AO181" s="10"/>
      <c r="AP181" s="10"/>
      <c r="AQ181" s="11"/>
      <c r="AR181" s="11"/>
      <c r="AS181" s="11"/>
      <c r="AT181" s="11"/>
      <c r="AU181" s="5"/>
    </row>
    <row r="182" spans="1:47" ht="15.6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1"/>
      <c r="AJ182" s="11"/>
      <c r="AK182" s="11"/>
      <c r="AL182" s="10"/>
      <c r="AM182" s="10"/>
      <c r="AN182" s="10"/>
      <c r="AO182" s="10"/>
      <c r="AP182" s="10"/>
      <c r="AQ182" s="11"/>
      <c r="AR182" s="11"/>
      <c r="AS182" s="11"/>
      <c r="AT182" s="11"/>
      <c r="AU182" s="5"/>
    </row>
    <row r="183" spans="1:47" ht="15.6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1"/>
      <c r="AJ183" s="11"/>
      <c r="AK183" s="11"/>
      <c r="AL183" s="10"/>
      <c r="AM183" s="10"/>
      <c r="AN183" s="10"/>
      <c r="AO183" s="10"/>
      <c r="AP183" s="10"/>
      <c r="AQ183" s="11"/>
      <c r="AR183" s="11"/>
      <c r="AS183" s="11"/>
      <c r="AT183" s="11"/>
      <c r="AU183" s="5"/>
    </row>
    <row r="184" spans="1:47" ht="15.6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1"/>
      <c r="AJ184" s="11"/>
      <c r="AK184" s="11"/>
      <c r="AL184" s="10"/>
      <c r="AM184" s="10"/>
      <c r="AN184" s="10"/>
      <c r="AO184" s="10"/>
      <c r="AP184" s="10"/>
      <c r="AQ184" s="11"/>
      <c r="AR184" s="11"/>
      <c r="AS184" s="11"/>
      <c r="AT184" s="11"/>
      <c r="AU184" s="5"/>
    </row>
    <row r="185" spans="1:47" ht="15.6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1"/>
      <c r="AJ185" s="11"/>
      <c r="AK185" s="11"/>
      <c r="AL185" s="10"/>
      <c r="AM185" s="10"/>
      <c r="AN185" s="10"/>
      <c r="AO185" s="10"/>
      <c r="AP185" s="10"/>
      <c r="AQ185" s="11"/>
      <c r="AR185" s="11"/>
      <c r="AS185" s="11"/>
      <c r="AT185" s="11"/>
      <c r="AU185" s="5"/>
    </row>
    <row r="186" spans="1:47" ht="15.6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1"/>
      <c r="AJ186" s="11"/>
      <c r="AK186" s="11"/>
      <c r="AL186" s="10"/>
      <c r="AM186" s="10"/>
      <c r="AN186" s="10"/>
      <c r="AO186" s="10"/>
      <c r="AP186" s="10"/>
      <c r="AQ186" s="11"/>
      <c r="AR186" s="11"/>
      <c r="AS186" s="11"/>
      <c r="AT186" s="11"/>
      <c r="AU186" s="5"/>
    </row>
    <row r="187" spans="1:47" ht="15.6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1"/>
      <c r="AJ187" s="11"/>
      <c r="AK187" s="11"/>
      <c r="AL187" s="10"/>
      <c r="AM187" s="10"/>
      <c r="AN187" s="10"/>
      <c r="AO187" s="10"/>
      <c r="AP187" s="10"/>
      <c r="AQ187" s="11"/>
      <c r="AR187" s="11"/>
      <c r="AS187" s="11"/>
      <c r="AT187" s="11"/>
      <c r="AU187" s="5"/>
    </row>
    <row r="188" spans="1:47" ht="15.6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1"/>
      <c r="AJ188" s="11"/>
      <c r="AK188" s="11"/>
      <c r="AL188" s="10"/>
      <c r="AM188" s="10"/>
      <c r="AN188" s="10"/>
      <c r="AO188" s="10"/>
      <c r="AP188" s="10"/>
      <c r="AQ188" s="11"/>
      <c r="AR188" s="11"/>
      <c r="AS188" s="11"/>
      <c r="AT188" s="11"/>
      <c r="AU188" s="5"/>
    </row>
    <row r="189" spans="1:47" ht="15.6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1"/>
      <c r="AJ189" s="11"/>
      <c r="AK189" s="11"/>
      <c r="AL189" s="10"/>
      <c r="AM189" s="10"/>
      <c r="AN189" s="10"/>
      <c r="AO189" s="10"/>
      <c r="AP189" s="10"/>
      <c r="AQ189" s="11"/>
      <c r="AR189" s="11"/>
      <c r="AS189" s="11"/>
      <c r="AT189" s="11"/>
      <c r="AU189" s="5"/>
    </row>
    <row r="190" spans="1:47" ht="15.6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1"/>
      <c r="AJ190" s="11"/>
      <c r="AK190" s="11"/>
      <c r="AL190" s="10"/>
      <c r="AM190" s="10"/>
      <c r="AN190" s="10"/>
      <c r="AO190" s="10"/>
      <c r="AP190" s="10"/>
      <c r="AQ190" s="11"/>
      <c r="AR190" s="11"/>
      <c r="AS190" s="11"/>
      <c r="AT190" s="11"/>
      <c r="AU190" s="5"/>
    </row>
    <row r="191" spans="1:47" ht="15.6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1"/>
      <c r="AJ191" s="11"/>
      <c r="AK191" s="11"/>
      <c r="AL191" s="10"/>
      <c r="AM191" s="10"/>
      <c r="AN191" s="10"/>
      <c r="AO191" s="10"/>
      <c r="AP191" s="10"/>
      <c r="AQ191" s="11"/>
      <c r="AR191" s="11"/>
      <c r="AS191" s="11"/>
      <c r="AT191" s="11"/>
      <c r="AU191" s="5"/>
    </row>
    <row r="192" spans="1:47" ht="15.6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1"/>
      <c r="AJ192" s="11"/>
      <c r="AK192" s="11"/>
      <c r="AL192" s="10"/>
      <c r="AM192" s="10"/>
      <c r="AN192" s="10"/>
      <c r="AO192" s="10"/>
      <c r="AP192" s="10"/>
      <c r="AQ192" s="11"/>
      <c r="AR192" s="11"/>
      <c r="AS192" s="11"/>
      <c r="AT192" s="11"/>
      <c r="AU192" s="5"/>
    </row>
    <row r="193" spans="1:47" ht="15.6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1"/>
      <c r="AJ193" s="11"/>
      <c r="AK193" s="11"/>
      <c r="AL193" s="10"/>
      <c r="AM193" s="10"/>
      <c r="AN193" s="10"/>
      <c r="AO193" s="10"/>
      <c r="AP193" s="10"/>
      <c r="AQ193" s="11"/>
      <c r="AR193" s="11"/>
      <c r="AS193" s="11"/>
      <c r="AT193" s="11"/>
      <c r="AU193" s="5"/>
    </row>
    <row r="194" spans="1:47" ht="15.6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1"/>
      <c r="AJ194" s="11"/>
      <c r="AK194" s="11"/>
      <c r="AL194" s="10"/>
      <c r="AM194" s="10"/>
      <c r="AN194" s="10"/>
      <c r="AO194" s="10"/>
      <c r="AP194" s="10"/>
      <c r="AQ194" s="11"/>
      <c r="AR194" s="11"/>
      <c r="AS194" s="11"/>
      <c r="AT194" s="11"/>
      <c r="AU194" s="5"/>
    </row>
    <row r="195" spans="1:47" ht="15.6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1"/>
      <c r="AJ195" s="11"/>
      <c r="AK195" s="11"/>
      <c r="AL195" s="10"/>
      <c r="AM195" s="10"/>
      <c r="AN195" s="10"/>
      <c r="AO195" s="10"/>
      <c r="AP195" s="10"/>
      <c r="AQ195" s="11"/>
      <c r="AR195" s="11"/>
      <c r="AS195" s="11"/>
      <c r="AT195" s="11"/>
      <c r="AU195" s="5"/>
    </row>
    <row r="196" spans="1:47" ht="15.6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1"/>
      <c r="AJ196" s="11"/>
      <c r="AK196" s="11"/>
      <c r="AL196" s="10"/>
      <c r="AM196" s="10"/>
      <c r="AN196" s="10"/>
      <c r="AO196" s="10"/>
      <c r="AP196" s="10"/>
      <c r="AQ196" s="11"/>
      <c r="AR196" s="11"/>
      <c r="AS196" s="11"/>
      <c r="AT196" s="11"/>
      <c r="AU196" s="5"/>
    </row>
    <row r="197" spans="1:47" ht="15.6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1"/>
      <c r="AJ197" s="11"/>
      <c r="AK197" s="11"/>
      <c r="AL197" s="10"/>
      <c r="AM197" s="10"/>
      <c r="AN197" s="10"/>
      <c r="AO197" s="10"/>
      <c r="AP197" s="10"/>
      <c r="AQ197" s="11"/>
      <c r="AR197" s="11"/>
      <c r="AS197" s="11"/>
      <c r="AT197" s="11"/>
      <c r="AU197" s="5"/>
    </row>
    <row r="198" spans="1:47" ht="15.6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1"/>
      <c r="AJ198" s="11"/>
      <c r="AK198" s="11"/>
      <c r="AL198" s="10"/>
      <c r="AM198" s="10"/>
      <c r="AN198" s="10"/>
      <c r="AO198" s="10"/>
      <c r="AP198" s="10"/>
      <c r="AQ198" s="11"/>
      <c r="AR198" s="11"/>
      <c r="AS198" s="11"/>
      <c r="AT198" s="11"/>
      <c r="AU198" s="5"/>
    </row>
    <row r="199" spans="1:47" ht="15.6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1"/>
      <c r="AJ199" s="11"/>
      <c r="AK199" s="11"/>
      <c r="AL199" s="10"/>
      <c r="AM199" s="10"/>
      <c r="AN199" s="10"/>
      <c r="AO199" s="10"/>
      <c r="AP199" s="10"/>
      <c r="AQ199" s="11"/>
      <c r="AR199" s="11"/>
      <c r="AS199" s="11"/>
      <c r="AT199" s="11"/>
      <c r="AU199" s="5"/>
    </row>
    <row r="200" spans="1:47" ht="15.6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1"/>
      <c r="AJ200" s="11"/>
      <c r="AK200" s="11"/>
      <c r="AL200" s="10"/>
      <c r="AM200" s="10"/>
      <c r="AN200" s="10"/>
      <c r="AO200" s="10"/>
      <c r="AP200" s="10"/>
      <c r="AQ200" s="11"/>
      <c r="AR200" s="11"/>
      <c r="AS200" s="11"/>
      <c r="AT200" s="11"/>
      <c r="AU200" s="5"/>
    </row>
    <row r="201" spans="1:47" ht="15.6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1"/>
      <c r="AJ201" s="11"/>
      <c r="AK201" s="11"/>
      <c r="AL201" s="10"/>
      <c r="AM201" s="10"/>
      <c r="AN201" s="10"/>
      <c r="AO201" s="10"/>
      <c r="AP201" s="10"/>
      <c r="AQ201" s="11"/>
      <c r="AR201" s="11"/>
      <c r="AS201" s="11"/>
      <c r="AT201" s="11"/>
      <c r="AU201" s="5"/>
    </row>
    <row r="202" spans="1:47" ht="15.6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1"/>
      <c r="AJ202" s="11"/>
      <c r="AK202" s="11"/>
      <c r="AL202" s="10"/>
      <c r="AM202" s="10"/>
      <c r="AN202" s="10"/>
      <c r="AO202" s="10"/>
      <c r="AP202" s="10"/>
      <c r="AQ202" s="11"/>
      <c r="AR202" s="11"/>
      <c r="AS202" s="11"/>
      <c r="AT202" s="11"/>
      <c r="AU202" s="5"/>
    </row>
    <row r="203" spans="1:47" ht="15.6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1"/>
      <c r="AJ203" s="11"/>
      <c r="AK203" s="11"/>
      <c r="AL203" s="10"/>
      <c r="AM203" s="10"/>
      <c r="AN203" s="10"/>
      <c r="AO203" s="10"/>
      <c r="AP203" s="10"/>
      <c r="AQ203" s="11"/>
      <c r="AR203" s="11"/>
      <c r="AS203" s="11"/>
      <c r="AT203" s="11"/>
      <c r="AU203" s="5"/>
    </row>
    <row r="204" spans="1:47" ht="15.6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1"/>
      <c r="AJ204" s="11"/>
      <c r="AK204" s="11"/>
      <c r="AL204" s="10"/>
      <c r="AM204" s="10"/>
      <c r="AN204" s="10"/>
      <c r="AO204" s="10"/>
      <c r="AP204" s="10"/>
      <c r="AQ204" s="11"/>
      <c r="AR204" s="11"/>
      <c r="AS204" s="11"/>
      <c r="AT204" s="11"/>
      <c r="AU204" s="5"/>
    </row>
    <row r="205" spans="1:47" ht="15.6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1"/>
      <c r="AJ205" s="11"/>
      <c r="AK205" s="11"/>
      <c r="AL205" s="10"/>
      <c r="AM205" s="10"/>
      <c r="AN205" s="10"/>
      <c r="AO205" s="10"/>
      <c r="AP205" s="10"/>
      <c r="AQ205" s="11"/>
      <c r="AR205" s="11"/>
      <c r="AS205" s="11"/>
      <c r="AT205" s="11"/>
      <c r="AU205" s="5"/>
    </row>
    <row r="206" spans="1:47" ht="15.6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1"/>
      <c r="AJ206" s="11"/>
      <c r="AK206" s="11"/>
      <c r="AL206" s="10"/>
      <c r="AM206" s="10"/>
      <c r="AN206" s="10"/>
      <c r="AO206" s="10"/>
      <c r="AP206" s="10"/>
      <c r="AQ206" s="11"/>
      <c r="AR206" s="11"/>
      <c r="AS206" s="11"/>
      <c r="AT206" s="11"/>
      <c r="AU206" s="5"/>
    </row>
    <row r="207" spans="1:47" ht="15.6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1"/>
      <c r="AJ207" s="11"/>
      <c r="AK207" s="11"/>
      <c r="AL207" s="10"/>
      <c r="AM207" s="10"/>
      <c r="AN207" s="10"/>
      <c r="AO207" s="10"/>
      <c r="AP207" s="10"/>
      <c r="AQ207" s="11"/>
      <c r="AR207" s="11"/>
      <c r="AS207" s="11"/>
      <c r="AT207" s="11"/>
      <c r="AU207" s="5"/>
    </row>
    <row r="208" spans="1:47" ht="15.6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1"/>
      <c r="AJ208" s="11"/>
      <c r="AK208" s="11"/>
      <c r="AL208" s="10"/>
      <c r="AM208" s="10"/>
      <c r="AN208" s="10"/>
      <c r="AO208" s="10"/>
      <c r="AP208" s="10"/>
      <c r="AQ208" s="11"/>
      <c r="AR208" s="11"/>
      <c r="AS208" s="11"/>
      <c r="AT208" s="11"/>
      <c r="AU208" s="5"/>
    </row>
    <row r="209" spans="1:47" ht="15.6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1"/>
      <c r="AJ209" s="11"/>
      <c r="AK209" s="11"/>
      <c r="AL209" s="10"/>
      <c r="AM209" s="10"/>
      <c r="AN209" s="10"/>
      <c r="AO209" s="10"/>
      <c r="AP209" s="10"/>
      <c r="AQ209" s="11"/>
      <c r="AR209" s="11"/>
      <c r="AS209" s="11"/>
      <c r="AT209" s="11"/>
      <c r="AU209" s="5"/>
    </row>
    <row r="210" spans="1:47" ht="15.6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1"/>
      <c r="AJ210" s="11"/>
      <c r="AK210" s="11"/>
      <c r="AL210" s="10"/>
      <c r="AM210" s="10"/>
      <c r="AN210" s="10"/>
      <c r="AO210" s="10"/>
      <c r="AP210" s="10"/>
      <c r="AQ210" s="11"/>
      <c r="AR210" s="11"/>
      <c r="AS210" s="11"/>
      <c r="AT210" s="11"/>
      <c r="AU210" s="5"/>
    </row>
    <row r="211" spans="1:47" ht="15.6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1"/>
      <c r="AJ211" s="11"/>
      <c r="AK211" s="11"/>
      <c r="AL211" s="10"/>
      <c r="AM211" s="10"/>
      <c r="AN211" s="10"/>
      <c r="AO211" s="10"/>
      <c r="AP211" s="10"/>
      <c r="AQ211" s="11"/>
      <c r="AR211" s="11"/>
      <c r="AS211" s="11"/>
      <c r="AT211" s="11"/>
      <c r="AU211" s="5"/>
    </row>
    <row r="212" spans="1:47" ht="15.6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1"/>
      <c r="AJ212" s="11"/>
      <c r="AK212" s="11"/>
      <c r="AL212" s="10"/>
      <c r="AM212" s="10"/>
      <c r="AN212" s="10"/>
      <c r="AO212" s="10"/>
      <c r="AP212" s="10"/>
      <c r="AQ212" s="11"/>
      <c r="AR212" s="11"/>
      <c r="AS212" s="11"/>
      <c r="AT212" s="11"/>
      <c r="AU212" s="5"/>
    </row>
    <row r="213" spans="1:47" ht="15.6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1"/>
      <c r="AJ213" s="11"/>
      <c r="AK213" s="11"/>
      <c r="AL213" s="10"/>
      <c r="AM213" s="10"/>
      <c r="AN213" s="10"/>
      <c r="AO213" s="10"/>
      <c r="AP213" s="10"/>
      <c r="AQ213" s="11"/>
      <c r="AR213" s="11"/>
      <c r="AS213" s="11"/>
      <c r="AT213" s="11"/>
      <c r="AU213" s="5"/>
    </row>
    <row r="214" spans="1:47" ht="15.6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1"/>
      <c r="AJ214" s="11"/>
      <c r="AK214" s="11"/>
      <c r="AL214" s="10"/>
      <c r="AM214" s="10"/>
      <c r="AN214" s="10"/>
      <c r="AO214" s="10"/>
      <c r="AP214" s="10"/>
      <c r="AQ214" s="11"/>
      <c r="AR214" s="11"/>
      <c r="AS214" s="11"/>
      <c r="AT214" s="11"/>
      <c r="AU214" s="5"/>
    </row>
    <row r="215" spans="1:47" ht="15.6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1"/>
      <c r="AJ215" s="11"/>
      <c r="AK215" s="11"/>
      <c r="AL215" s="10"/>
      <c r="AM215" s="10"/>
      <c r="AN215" s="10"/>
      <c r="AO215" s="10"/>
      <c r="AP215" s="10"/>
      <c r="AQ215" s="11"/>
      <c r="AR215" s="11"/>
      <c r="AS215" s="11"/>
      <c r="AT215" s="11"/>
      <c r="AU215" s="5"/>
    </row>
    <row r="216" spans="1:47" ht="15.6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1"/>
      <c r="AJ216" s="11"/>
      <c r="AK216" s="11"/>
      <c r="AL216" s="10"/>
      <c r="AM216" s="10"/>
      <c r="AN216" s="10"/>
      <c r="AO216" s="10"/>
      <c r="AP216" s="10"/>
      <c r="AQ216" s="11"/>
      <c r="AR216" s="11"/>
      <c r="AS216" s="11"/>
      <c r="AT216" s="11"/>
      <c r="AU216" s="5"/>
    </row>
    <row r="217" spans="1:47" ht="15.6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1"/>
      <c r="AJ217" s="11"/>
      <c r="AK217" s="11"/>
      <c r="AL217" s="10"/>
      <c r="AM217" s="10"/>
      <c r="AN217" s="10"/>
      <c r="AO217" s="10"/>
      <c r="AP217" s="10"/>
      <c r="AQ217" s="11"/>
      <c r="AR217" s="11"/>
      <c r="AS217" s="11"/>
      <c r="AT217" s="11"/>
      <c r="AU217" s="5"/>
    </row>
    <row r="218" spans="1:47" ht="15.6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1"/>
      <c r="AJ218" s="11"/>
      <c r="AK218" s="11"/>
      <c r="AL218" s="10"/>
      <c r="AM218" s="10"/>
      <c r="AN218" s="10"/>
      <c r="AO218" s="10"/>
      <c r="AP218" s="10"/>
      <c r="AQ218" s="11"/>
      <c r="AR218" s="11"/>
      <c r="AS218" s="11"/>
      <c r="AT218" s="11"/>
      <c r="AU218" s="5"/>
    </row>
    <row r="219" spans="1:47" ht="15.6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1"/>
      <c r="AJ219" s="11"/>
      <c r="AK219" s="11"/>
      <c r="AL219" s="10"/>
      <c r="AM219" s="10"/>
      <c r="AN219" s="10"/>
      <c r="AO219" s="10"/>
      <c r="AP219" s="10"/>
      <c r="AQ219" s="11"/>
      <c r="AR219" s="11"/>
      <c r="AS219" s="11"/>
      <c r="AT219" s="11"/>
      <c r="AU219" s="5"/>
    </row>
    <row r="220" spans="1:47" ht="15.6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1"/>
      <c r="AJ220" s="11"/>
      <c r="AK220" s="11"/>
      <c r="AL220" s="10"/>
      <c r="AM220" s="10"/>
      <c r="AN220" s="10"/>
      <c r="AO220" s="10"/>
      <c r="AP220" s="10"/>
      <c r="AQ220" s="11"/>
      <c r="AR220" s="11"/>
      <c r="AS220" s="11"/>
      <c r="AT220" s="11"/>
      <c r="AU220" s="5"/>
    </row>
    <row r="221" spans="1:47" ht="15.6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1"/>
      <c r="AJ221" s="11"/>
      <c r="AK221" s="11"/>
      <c r="AL221" s="10"/>
      <c r="AM221" s="10"/>
      <c r="AN221" s="10"/>
      <c r="AO221" s="10"/>
      <c r="AP221" s="10"/>
      <c r="AQ221" s="11"/>
      <c r="AR221" s="11"/>
      <c r="AS221" s="11"/>
      <c r="AT221" s="11"/>
      <c r="AU221" s="5"/>
    </row>
    <row r="222" spans="1:47" ht="15.6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1"/>
      <c r="AJ222" s="11"/>
      <c r="AK222" s="11"/>
      <c r="AL222" s="10"/>
      <c r="AM222" s="10"/>
      <c r="AN222" s="10"/>
      <c r="AO222" s="10"/>
      <c r="AP222" s="10"/>
      <c r="AQ222" s="11"/>
      <c r="AR222" s="11"/>
      <c r="AS222" s="11"/>
      <c r="AT222" s="11"/>
      <c r="AU222" s="5"/>
    </row>
    <row r="223" spans="1:47" ht="15.6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1"/>
      <c r="AJ223" s="11"/>
      <c r="AK223" s="11"/>
      <c r="AL223" s="10"/>
      <c r="AM223" s="10"/>
      <c r="AN223" s="10"/>
      <c r="AO223" s="10"/>
      <c r="AP223" s="10"/>
      <c r="AQ223" s="11"/>
      <c r="AR223" s="11"/>
      <c r="AS223" s="11"/>
      <c r="AT223" s="11"/>
      <c r="AU223" s="5"/>
    </row>
    <row r="224" spans="1:47" ht="15.6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1"/>
      <c r="AJ224" s="11"/>
      <c r="AK224" s="11"/>
      <c r="AL224" s="10"/>
      <c r="AM224" s="10"/>
      <c r="AN224" s="10"/>
      <c r="AO224" s="10"/>
      <c r="AP224" s="10"/>
      <c r="AQ224" s="11"/>
      <c r="AR224" s="11"/>
      <c r="AS224" s="11"/>
      <c r="AT224" s="11"/>
      <c r="AU224" s="5"/>
    </row>
    <row r="225" spans="1:47" ht="15.6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1"/>
      <c r="AJ225" s="11"/>
      <c r="AK225" s="11"/>
      <c r="AL225" s="10"/>
      <c r="AM225" s="10"/>
      <c r="AN225" s="10"/>
      <c r="AO225" s="10"/>
      <c r="AP225" s="10"/>
      <c r="AQ225" s="11"/>
      <c r="AR225" s="11"/>
      <c r="AS225" s="11"/>
      <c r="AT225" s="11"/>
      <c r="AU225" s="5"/>
    </row>
    <row r="226" spans="1:47" ht="15.6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1"/>
      <c r="AJ226" s="11"/>
      <c r="AK226" s="11"/>
      <c r="AL226" s="10"/>
      <c r="AM226" s="10"/>
      <c r="AN226" s="10"/>
      <c r="AO226" s="10"/>
      <c r="AP226" s="10"/>
      <c r="AQ226" s="11"/>
      <c r="AR226" s="11"/>
      <c r="AS226" s="11"/>
      <c r="AT226" s="11"/>
      <c r="AU226" s="5"/>
    </row>
    <row r="227" spans="1:47" ht="15.6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1"/>
      <c r="AJ227" s="11"/>
      <c r="AK227" s="11"/>
      <c r="AL227" s="10"/>
      <c r="AM227" s="10"/>
      <c r="AN227" s="10"/>
      <c r="AO227" s="10"/>
      <c r="AP227" s="10"/>
      <c r="AQ227" s="11"/>
      <c r="AR227" s="11"/>
      <c r="AS227" s="11"/>
      <c r="AT227" s="11"/>
      <c r="AU227" s="5"/>
    </row>
    <row r="228" spans="1:47" ht="15.6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1"/>
      <c r="AJ228" s="11"/>
      <c r="AK228" s="11"/>
      <c r="AL228" s="10"/>
      <c r="AM228" s="10"/>
      <c r="AN228" s="10"/>
      <c r="AO228" s="10"/>
      <c r="AP228" s="10"/>
      <c r="AQ228" s="11"/>
      <c r="AR228" s="11"/>
      <c r="AS228" s="11"/>
      <c r="AT228" s="11"/>
      <c r="AU228" s="5"/>
    </row>
    <row r="229" spans="1:47" ht="15.6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1"/>
      <c r="AJ229" s="11"/>
      <c r="AK229" s="11"/>
      <c r="AL229" s="10"/>
      <c r="AM229" s="10"/>
      <c r="AN229" s="10"/>
      <c r="AO229" s="10"/>
      <c r="AP229" s="10"/>
      <c r="AQ229" s="11"/>
      <c r="AR229" s="11"/>
      <c r="AS229" s="11"/>
      <c r="AT229" s="11"/>
      <c r="AU229" s="5"/>
    </row>
    <row r="230" spans="1:47" ht="15.6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1"/>
      <c r="AJ230" s="11"/>
      <c r="AK230" s="11"/>
      <c r="AL230" s="10"/>
      <c r="AM230" s="10"/>
      <c r="AN230" s="10"/>
      <c r="AO230" s="10"/>
      <c r="AP230" s="10"/>
      <c r="AQ230" s="11"/>
      <c r="AR230" s="11"/>
      <c r="AS230" s="11"/>
      <c r="AT230" s="11"/>
      <c r="AU230" s="5"/>
    </row>
  </sheetData>
  <sortState xmlns:xlrd2="http://schemas.microsoft.com/office/spreadsheetml/2017/richdata2" ref="A2:AU34">
    <sortCondition ref="B2:B34"/>
  </sortState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2022-12-07T08:25:54Z</dcterms:modified>
</cp:coreProperties>
</file>