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59D36F41-0018-4A40-84FD-A960F68F54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3" i="1" l="1"/>
  <c r="AN33" i="1" s="1"/>
  <c r="AK33" i="1"/>
  <c r="AC33" i="1"/>
  <c r="T33" i="1"/>
  <c r="AD33" i="1" s="1"/>
  <c r="AK29" i="1"/>
  <c r="AM29" i="1" s="1"/>
  <c r="AN29" i="1" s="1"/>
  <c r="AC29" i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2" i="1"/>
  <c r="AM32" i="1" s="1"/>
  <c r="AN32" i="1" s="1"/>
  <c r="AC32" i="1"/>
  <c r="T32" i="1"/>
  <c r="AK31" i="1"/>
  <c r="AM31" i="1" s="1"/>
  <c r="AN31" i="1" s="1"/>
  <c r="AC31" i="1"/>
  <c r="T31" i="1"/>
  <c r="AK30" i="1"/>
  <c r="AM30" i="1" s="1"/>
  <c r="AN30" i="1" s="1"/>
  <c r="AC30" i="1"/>
  <c r="T30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D10" i="1" s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22" i="1" l="1"/>
  <c r="AD29" i="1"/>
  <c r="AD7" i="1"/>
  <c r="AD2" i="1"/>
  <c r="AD19" i="1"/>
  <c r="AD31" i="1"/>
  <c r="AD15" i="1"/>
  <c r="AD5" i="1"/>
  <c r="AD14" i="1"/>
  <c r="AD20" i="1"/>
  <c r="AD30" i="1"/>
  <c r="AD26" i="1"/>
  <c r="AD23" i="1"/>
  <c r="AD27" i="1"/>
  <c r="AD18" i="1"/>
  <c r="AD24" i="1"/>
  <c r="AD3" i="1"/>
  <c r="AD34" i="1"/>
  <c r="AD9" i="1"/>
  <c r="AD25" i="1"/>
  <c r="AD32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4" i="1"/>
  <c r="AG34" i="1" s="1"/>
  <c r="AP34" i="1" s="1"/>
  <c r="AE32" i="1" l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3" i="1"/>
  <c r="AG33" i="1" s="1"/>
  <c r="AP33" i="1" s="1"/>
  <c r="AF32" i="1" l="1"/>
  <c r="AG32" i="1" s="1"/>
  <c r="AP32" i="1" s="1"/>
  <c r="AF31" i="1"/>
  <c r="AG31" i="1" s="1"/>
  <c r="AP31" i="1" s="1"/>
  <c r="AF30" i="1" l="1"/>
  <c r="AG30" i="1" s="1"/>
  <c r="AP30" i="1" s="1"/>
  <c r="AF29" i="1" l="1"/>
  <c r="AG29" i="1" s="1"/>
  <c r="AP29" i="1" s="1"/>
  <c r="AF28" i="1" l="1"/>
  <c r="AG28" i="1" s="1"/>
  <c r="AP28" i="1" s="1"/>
  <c r="AF27" i="1" l="1"/>
  <c r="AG27" i="1" s="1"/>
  <c r="AP27" i="1" s="1"/>
  <c r="AF26" i="1" l="1"/>
  <c r="AG26" i="1" s="1"/>
  <c r="AP26" i="1" s="1"/>
  <c r="AF25" i="1" l="1"/>
  <c r="AG25" i="1" s="1"/>
  <c r="AP25" i="1" s="1"/>
  <c r="AF24" i="1" l="1"/>
  <c r="AG24" i="1" s="1"/>
  <c r="AP24" i="1" s="1"/>
  <c r="AF23" i="1" l="1"/>
  <c r="AG23" i="1" s="1"/>
  <c r="AP23" i="1" s="1"/>
  <c r="AF22" i="1" l="1"/>
  <c r="AG22" i="1" s="1"/>
  <c r="AP22" i="1" s="1"/>
  <c r="AF21" i="1" l="1"/>
  <c r="AG21" i="1" s="1"/>
  <c r="AP21" i="1" s="1"/>
  <c r="AF20" i="1" l="1"/>
  <c r="AG20" i="1" s="1"/>
  <c r="AP20" i="1" s="1"/>
  <c r="AF19" i="1" l="1"/>
  <c r="AG19" i="1" s="1"/>
  <c r="AP19" i="1" s="1"/>
  <c r="AF18" i="1" l="1"/>
  <c r="AG18" i="1" s="1"/>
  <c r="AP18" i="1" s="1"/>
  <c r="AF17" i="1" l="1"/>
  <c r="AG17" i="1" s="1"/>
  <c r="AP17" i="1" s="1"/>
  <c r="AF16" i="1" l="1"/>
  <c r="AG16" i="1" s="1"/>
  <c r="AP16" i="1" s="1"/>
  <c r="AF15" i="1" l="1"/>
  <c r="AG15" i="1" s="1"/>
  <c r="AP15" i="1" s="1"/>
  <c r="AF14" i="1" l="1"/>
  <c r="AG14" i="1" s="1"/>
  <c r="AP14" i="1" s="1"/>
  <c r="AF13" i="1" l="1"/>
  <c r="AG13" i="1" s="1"/>
  <c r="AP13" i="1" s="1"/>
  <c r="AF12" i="1" l="1"/>
  <c r="AG12" i="1" s="1"/>
  <c r="AP12" i="1" s="1"/>
  <c r="AF11" i="1" l="1"/>
  <c r="AG11" i="1" s="1"/>
  <c r="AP11" i="1" s="1"/>
  <c r="AF10" i="1" l="1"/>
  <c r="AG10" i="1" s="1"/>
  <c r="AP10" i="1" s="1"/>
  <c r="AF9" i="1" l="1"/>
  <c r="AG9" i="1" s="1"/>
  <c r="AP9" i="1" s="1"/>
  <c r="AF8" i="1" l="1"/>
  <c r="AG8" i="1" s="1"/>
  <c r="AP8" i="1" s="1"/>
  <c r="AF7" i="1" l="1"/>
  <c r="AG7" i="1" s="1"/>
  <c r="AP7" i="1" s="1"/>
  <c r="AF6" i="1" l="1"/>
  <c r="AG6" i="1" s="1"/>
  <c r="AP6" i="1" s="1"/>
  <c r="AF5" i="1" l="1"/>
  <c r="AG5" i="1" s="1"/>
  <c r="AP5" i="1" s="1"/>
  <c r="AF4" i="1" l="1"/>
  <c r="AG4" i="1" s="1"/>
  <c r="AP4" i="1" s="1"/>
  <c r="AE2" i="1" l="1"/>
  <c r="AF2" i="1" s="1"/>
  <c r="AG2" i="1" s="1"/>
  <c r="AP2" i="1" s="1"/>
  <c r="AF3" i="1"/>
  <c r="AG3" i="1" s="1"/>
  <c r="AP3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<sst xmlns="http://schemas.openxmlformats.org/spreadsheetml/2006/main" count="76" uniqueCount="74">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</sst>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topLeftCell="A10" workbookViewId="0">
      <selection activeCell="V19" sqref="V19"/>
    </sheetView>
  </sheetViews>
  <sheetFormatPr defaultColWidth="12.59765625" defaultRowHeight="15" customHeight="1" x14ac:dyDescent="0.25"/>
  <cols>
    <col min="1" max="1" width="2.796875" bestFit="1" customWidth="1"/>
    <col min="2" max="2" width="31.796875" bestFit="1" customWidth="1"/>
    <col min="3" max="3" width="4" bestFit="1" customWidth="1"/>
    <col min="4" max="4" width="3.296875" bestFit="1" customWidth="1"/>
    <col min="5" max="5" width="4.8984375" bestFit="1" customWidth="1"/>
    <col min="6" max="6" width="3.8984375" bestFit="1" customWidth="1"/>
    <col min="7" max="8" width="4.8984375" bestFit="1" customWidth="1"/>
    <col min="9" max="9" width="3.8984375" bestFit="1" customWidth="1"/>
    <col min="10" max="12" width="3.296875" bestFit="1" customWidth="1"/>
    <col min="13" max="19" width="4.296875" bestFit="1" customWidth="1"/>
    <col min="20" max="20" width="4.8984375" bestFit="1" customWidth="1"/>
    <col min="21" max="28" width="4.296875" bestFit="1" customWidth="1"/>
    <col min="29" max="29" width="3.8984375" bestFit="1" customWidth="1"/>
    <col min="30" max="30" width="4.8984375" bestFit="1" customWidth="1"/>
    <col min="31" max="31" width="5.3984375" bestFit="1" customWidth="1"/>
    <col min="32" max="32" width="8.19921875" bestFit="1" customWidth="1"/>
    <col min="33" max="33" width="14.796875" bestFit="1" customWidth="1"/>
    <col min="34" max="36" width="3.296875" bestFit="1" customWidth="1"/>
    <col min="37" max="37" width="6" bestFit="1" customWidth="1"/>
    <col min="38" max="38" width="5.3984375" bestFit="1" customWidth="1"/>
    <col min="39" max="39" width="2.69921875" bestFit="1" customWidth="1"/>
    <col min="40" max="40" width="14.3984375" customWidth="1"/>
    <col min="41" max="41" width="8.8984375" bestFit="1" customWidth="1"/>
    <col min="42" max="42" width="11.8984375" bestFit="1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>
        <v>1.5</v>
      </c>
      <c r="G2" s="9">
        <v>0.65</v>
      </c>
      <c r="H2" s="1">
        <v>0.6</v>
      </c>
      <c r="I2" s="1">
        <v>0.1</v>
      </c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34" si="0">SUM(C2:S2)</f>
        <v>4.8499999999999996</v>
      </c>
      <c r="U2" s="9">
        <v>0.1</v>
      </c>
      <c r="V2" s="1"/>
      <c r="W2" s="1"/>
      <c r="X2" s="1"/>
      <c r="Y2" s="1"/>
      <c r="Z2" s="1"/>
      <c r="AA2" s="1"/>
      <c r="AB2" s="1"/>
      <c r="AC2" s="1">
        <f t="shared" ref="AC2:AC34" si="1">SUM(U2:AB2)</f>
        <v>0.1</v>
      </c>
      <c r="AD2" s="1">
        <f t="shared" ref="AD2:AD34" si="2">T2+AC2</f>
        <v>4.9499999999999993</v>
      </c>
      <c r="AE2" s="9">
        <f t="shared" ref="AE2:AE34" si="3">AE3</f>
        <v>6.2</v>
      </c>
      <c r="AF2" s="7">
        <f t="shared" ref="AF2:AF34" si="4">(AD2/AE2)</f>
        <v>0.79838709677419339</v>
      </c>
      <c r="AG2" s="4">
        <f t="shared" ref="AG2:AG34" si="5">MAX(IF(AF2*100&gt;=20,2,0),IF(AF2*100&gt;=40,3,0),IF(AF2*100&gt;=60,4,0),IF(AF2*100&gt;=80,5,0))</f>
        <v>4</v>
      </c>
      <c r="AH2" s="1"/>
      <c r="AI2" s="1"/>
      <c r="AJ2" s="1"/>
      <c r="AK2" s="1">
        <f t="shared" ref="AK2:AK34" si="6">SUM(AH2:AJ2)</f>
        <v>0</v>
      </c>
      <c r="AL2" s="1">
        <v>3</v>
      </c>
      <c r="AM2" s="4">
        <f t="shared" ref="AM2:AM34" si="7">(AK2/AL2)*100</f>
        <v>0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1.3333333333333333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>
        <v>1.5</v>
      </c>
      <c r="G3" s="1">
        <v>0.65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4.6500000000000004</v>
      </c>
      <c r="U3" s="1">
        <v>0</v>
      </c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4.6500000000000004</v>
      </c>
      <c r="AE3" s="9">
        <f t="shared" si="3"/>
        <v>6.2</v>
      </c>
      <c r="AF3" s="7">
        <f t="shared" si="4"/>
        <v>0.75</v>
      </c>
      <c r="AG3" s="4">
        <f t="shared" si="5"/>
        <v>4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1.3333333333333333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>
        <v>1</v>
      </c>
      <c r="G4" s="9">
        <v>0.65</v>
      </c>
      <c r="H4" s="1">
        <v>0.6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4.25</v>
      </c>
      <c r="U4" s="9">
        <v>0</v>
      </c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4.25</v>
      </c>
      <c r="AE4" s="9">
        <f t="shared" si="3"/>
        <v>6.2</v>
      </c>
      <c r="AF4" s="7">
        <f t="shared" si="4"/>
        <v>0.68548387096774188</v>
      </c>
      <c r="AG4" s="4">
        <f t="shared" si="5"/>
        <v>4</v>
      </c>
      <c r="AH4" s="1"/>
      <c r="AI4" s="1"/>
      <c r="AJ4" s="1"/>
      <c r="AK4" s="1">
        <f t="shared" si="6"/>
        <v>0</v>
      </c>
      <c r="AL4" s="1">
        <v>3</v>
      </c>
      <c r="AM4" s="4">
        <f t="shared" si="7"/>
        <v>0</v>
      </c>
      <c r="AN4" s="4">
        <f t="shared" si="8"/>
        <v>0</v>
      </c>
      <c r="AO4" s="8">
        <v>0</v>
      </c>
      <c r="AP4" s="4">
        <f t="shared" si="9"/>
        <v>1.3333333333333333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>
        <v>1.5</v>
      </c>
      <c r="G5" s="1"/>
      <c r="H5" s="1">
        <v>0.6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4.0999999999999996</v>
      </c>
      <c r="U5" s="9">
        <v>0.1</v>
      </c>
      <c r="V5" s="1"/>
      <c r="W5" s="1"/>
      <c r="X5" s="1"/>
      <c r="Y5" s="1"/>
      <c r="Z5" s="1"/>
      <c r="AA5" s="1"/>
      <c r="AB5" s="1"/>
      <c r="AC5" s="1">
        <f t="shared" si="1"/>
        <v>0.1</v>
      </c>
      <c r="AD5" s="1">
        <f t="shared" si="2"/>
        <v>4.1999999999999993</v>
      </c>
      <c r="AE5" s="9">
        <f t="shared" si="3"/>
        <v>6.2</v>
      </c>
      <c r="AF5" s="7">
        <f t="shared" si="4"/>
        <v>0.67741935483870952</v>
      </c>
      <c r="AG5" s="4">
        <f t="shared" si="5"/>
        <v>4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1.3333333333333333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>
        <v>1</v>
      </c>
      <c r="G6" s="9">
        <v>0.65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3.65</v>
      </c>
      <c r="U6" s="9">
        <v>0</v>
      </c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3.65</v>
      </c>
      <c r="AE6" s="9">
        <f t="shared" si="3"/>
        <v>6.2</v>
      </c>
      <c r="AF6" s="7">
        <f t="shared" si="4"/>
        <v>0.58870967741935476</v>
      </c>
      <c r="AG6" s="4">
        <f t="shared" si="5"/>
        <v>3</v>
      </c>
      <c r="AH6" s="1"/>
      <c r="AI6" s="1"/>
      <c r="AJ6" s="1"/>
      <c r="AK6" s="1">
        <f t="shared" si="6"/>
        <v>0</v>
      </c>
      <c r="AL6" s="1">
        <v>3</v>
      </c>
      <c r="AM6" s="4">
        <f t="shared" si="7"/>
        <v>0</v>
      </c>
      <c r="AN6" s="4">
        <f t="shared" si="8"/>
        <v>0</v>
      </c>
      <c r="AO6" s="8">
        <v>0</v>
      </c>
      <c r="AP6" s="4">
        <f t="shared" si="9"/>
        <v>1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>
        <v>1.5</v>
      </c>
      <c r="G7" s="1">
        <v>1</v>
      </c>
      <c r="H7" s="1">
        <v>1.5</v>
      </c>
      <c r="I7" s="1">
        <v>0.6</v>
      </c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7.1</v>
      </c>
      <c r="U7" s="9">
        <v>0</v>
      </c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7.1</v>
      </c>
      <c r="AE7" s="9">
        <f t="shared" si="3"/>
        <v>6.2</v>
      </c>
      <c r="AF7" s="7">
        <f t="shared" si="4"/>
        <v>1.1451612903225805</v>
      </c>
      <c r="AG7" s="4">
        <f t="shared" si="5"/>
        <v>5</v>
      </c>
      <c r="AH7" s="1"/>
      <c r="AI7" s="1"/>
      <c r="AJ7" s="1"/>
      <c r="AK7" s="1">
        <f t="shared" si="6"/>
        <v>0</v>
      </c>
      <c r="AL7" s="1">
        <v>3</v>
      </c>
      <c r="AM7" s="4">
        <f t="shared" si="7"/>
        <v>0</v>
      </c>
      <c r="AN7" s="4">
        <f t="shared" si="8"/>
        <v>0</v>
      </c>
      <c r="AO7" s="8">
        <v>0</v>
      </c>
      <c r="AP7" s="4">
        <f t="shared" si="9"/>
        <v>1.6666666666666667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9">
        <v>1.5</v>
      </c>
      <c r="G8" s="1">
        <v>0.65</v>
      </c>
      <c r="H8" s="1">
        <v>0.6</v>
      </c>
      <c r="I8" s="1">
        <v>0.6</v>
      </c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5.85</v>
      </c>
      <c r="U8" s="9">
        <v>0</v>
      </c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5.85</v>
      </c>
      <c r="AE8" s="9">
        <f t="shared" si="3"/>
        <v>6.2</v>
      </c>
      <c r="AF8" s="7">
        <f t="shared" si="4"/>
        <v>0.94354838709677413</v>
      </c>
      <c r="AG8" s="4">
        <f t="shared" si="5"/>
        <v>5</v>
      </c>
      <c r="AH8" s="1"/>
      <c r="AI8" s="1"/>
      <c r="AJ8" s="1"/>
      <c r="AK8" s="1">
        <f t="shared" si="6"/>
        <v>0</v>
      </c>
      <c r="AL8" s="1">
        <v>3</v>
      </c>
      <c r="AM8" s="4">
        <f t="shared" si="7"/>
        <v>0</v>
      </c>
      <c r="AN8" s="4">
        <f t="shared" si="8"/>
        <v>0</v>
      </c>
      <c r="AO8" s="8">
        <v>0</v>
      </c>
      <c r="AP8" s="4">
        <f t="shared" si="9"/>
        <v>1.6666666666666667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9">
        <v>1.5</v>
      </c>
      <c r="G9" s="1">
        <v>0.65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4.6500000000000004</v>
      </c>
      <c r="U9" s="1">
        <v>0.2</v>
      </c>
      <c r="V9" s="1"/>
      <c r="W9" s="1"/>
      <c r="X9" s="1"/>
      <c r="Y9" s="1"/>
      <c r="Z9" s="1"/>
      <c r="AA9" s="1"/>
      <c r="AB9" s="1"/>
      <c r="AC9" s="1">
        <f t="shared" si="1"/>
        <v>0.2</v>
      </c>
      <c r="AD9" s="1">
        <f t="shared" si="2"/>
        <v>4.8500000000000005</v>
      </c>
      <c r="AE9" s="9">
        <f t="shared" si="3"/>
        <v>6.2</v>
      </c>
      <c r="AF9" s="7">
        <f t="shared" si="4"/>
        <v>0.78225806451612911</v>
      </c>
      <c r="AG9" s="4">
        <f t="shared" si="5"/>
        <v>4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1.3333333333333333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>
        <v>1</v>
      </c>
      <c r="H10" s="1">
        <v>1.5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6.5</v>
      </c>
      <c r="U10" s="9">
        <v>0.1</v>
      </c>
      <c r="V10" s="1"/>
      <c r="W10" s="1"/>
      <c r="X10" s="1"/>
      <c r="Y10" s="1"/>
      <c r="Z10" s="1"/>
      <c r="AA10" s="1"/>
      <c r="AB10" s="1"/>
      <c r="AC10" s="1">
        <f t="shared" si="1"/>
        <v>0.1</v>
      </c>
      <c r="AD10" s="1">
        <f t="shared" si="2"/>
        <v>6.6</v>
      </c>
      <c r="AE10" s="9">
        <f t="shared" si="3"/>
        <v>6.2</v>
      </c>
      <c r="AF10" s="7">
        <f t="shared" si="4"/>
        <v>1.064516129032258</v>
      </c>
      <c r="AG10" s="4">
        <f t="shared" si="5"/>
        <v>5</v>
      </c>
      <c r="AH10" s="1"/>
      <c r="AI10" s="1"/>
      <c r="AJ10" s="1"/>
      <c r="AK10" s="1">
        <f t="shared" si="6"/>
        <v>0</v>
      </c>
      <c r="AL10" s="1">
        <v>3</v>
      </c>
      <c r="AM10" s="4">
        <f t="shared" si="7"/>
        <v>0</v>
      </c>
      <c r="AN10" s="4">
        <f t="shared" si="8"/>
        <v>0</v>
      </c>
      <c r="AO10" s="8">
        <v>0</v>
      </c>
      <c r="AP10" s="4">
        <f t="shared" si="9"/>
        <v>1.6666666666666667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>
        <v>1.5</v>
      </c>
      <c r="G11" s="9">
        <v>1</v>
      </c>
      <c r="H11" s="1">
        <v>1.5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6.5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6.5</v>
      </c>
      <c r="AE11" s="9">
        <f t="shared" si="3"/>
        <v>6.2</v>
      </c>
      <c r="AF11" s="7">
        <f t="shared" si="4"/>
        <v>1.0483870967741935</v>
      </c>
      <c r="AG11" s="4">
        <f t="shared" si="5"/>
        <v>5</v>
      </c>
      <c r="AH11" s="1"/>
      <c r="AI11" s="1"/>
      <c r="AJ11" s="1"/>
      <c r="AK11" s="1">
        <f t="shared" si="6"/>
        <v>0</v>
      </c>
      <c r="AL11" s="1">
        <v>3</v>
      </c>
      <c r="AM11" s="4">
        <f t="shared" si="7"/>
        <v>0</v>
      </c>
      <c r="AN11" s="4">
        <f t="shared" si="8"/>
        <v>0</v>
      </c>
      <c r="AO11" s="8">
        <v>0</v>
      </c>
      <c r="AP11" s="4">
        <f t="shared" si="9"/>
        <v>1.6666666666666667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9">
        <v>1.5</v>
      </c>
      <c r="G12" s="1">
        <v>1</v>
      </c>
      <c r="H12" s="1">
        <v>0.8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5.8</v>
      </c>
      <c r="U12" s="9">
        <v>0</v>
      </c>
      <c r="V12" s="1">
        <v>0.1</v>
      </c>
      <c r="W12" s="1"/>
      <c r="X12" s="1"/>
      <c r="Y12" s="1"/>
      <c r="Z12" s="1"/>
      <c r="AA12" s="1"/>
      <c r="AB12" s="1"/>
      <c r="AC12" s="1">
        <f t="shared" si="1"/>
        <v>0.1</v>
      </c>
      <c r="AD12" s="1">
        <f t="shared" si="2"/>
        <v>5.8999999999999995</v>
      </c>
      <c r="AE12" s="9">
        <f t="shared" si="3"/>
        <v>6.2</v>
      </c>
      <c r="AF12" s="7">
        <f t="shared" si="4"/>
        <v>0.95161290322580638</v>
      </c>
      <c r="AG12" s="4">
        <f t="shared" si="5"/>
        <v>5</v>
      </c>
      <c r="AH12" s="1"/>
      <c r="AI12" s="1"/>
      <c r="AJ12" s="1"/>
      <c r="AK12" s="1">
        <f t="shared" si="6"/>
        <v>0</v>
      </c>
      <c r="AL12" s="1">
        <v>3</v>
      </c>
      <c r="AM12" s="4">
        <f t="shared" si="7"/>
        <v>0</v>
      </c>
      <c r="AN12" s="4">
        <f t="shared" si="8"/>
        <v>0</v>
      </c>
      <c r="AO12" s="8">
        <v>0</v>
      </c>
      <c r="AP12" s="4">
        <f t="shared" si="9"/>
        <v>1.6666666666666667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>
        <v>0.6</v>
      </c>
      <c r="G13" s="9">
        <v>0.65</v>
      </c>
      <c r="H13" s="1">
        <v>1</v>
      </c>
      <c r="I13" s="1">
        <v>0.1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4.8499999999999996</v>
      </c>
      <c r="U13" s="9">
        <v>0</v>
      </c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4.8499999999999996</v>
      </c>
      <c r="AE13" s="9">
        <f t="shared" si="3"/>
        <v>6.2</v>
      </c>
      <c r="AF13" s="7">
        <f t="shared" si="4"/>
        <v>0.782258064516129</v>
      </c>
      <c r="AG13" s="4">
        <f t="shared" si="5"/>
        <v>4</v>
      </c>
      <c r="AH13" s="1"/>
      <c r="AI13" s="1"/>
      <c r="AJ13" s="1"/>
      <c r="AK13" s="1">
        <f t="shared" si="6"/>
        <v>0</v>
      </c>
      <c r="AL13" s="1">
        <v>3</v>
      </c>
      <c r="AM13" s="4">
        <f t="shared" si="7"/>
        <v>0</v>
      </c>
      <c r="AN13" s="4">
        <f t="shared" si="8"/>
        <v>0</v>
      </c>
      <c r="AO13" s="8">
        <v>0</v>
      </c>
      <c r="AP13" s="4">
        <f t="shared" si="9"/>
        <v>1.3333333333333333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9">
        <v>1.5</v>
      </c>
      <c r="G14" s="1">
        <v>1</v>
      </c>
      <c r="H14" s="1"/>
      <c r="I14" s="1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6</v>
      </c>
      <c r="U14" s="9">
        <v>0.2</v>
      </c>
      <c r="V14" s="1">
        <v>0.1</v>
      </c>
      <c r="W14" s="1"/>
      <c r="X14" s="1"/>
      <c r="Y14" s="1"/>
      <c r="Z14" s="1"/>
      <c r="AA14" s="1"/>
      <c r="AB14" s="1"/>
      <c r="AC14" s="1">
        <f t="shared" si="1"/>
        <v>0.30000000000000004</v>
      </c>
      <c r="AD14" s="1">
        <f t="shared" si="2"/>
        <v>6.3</v>
      </c>
      <c r="AE14" s="9">
        <f t="shared" si="3"/>
        <v>6.2</v>
      </c>
      <c r="AF14" s="7">
        <f t="shared" si="4"/>
        <v>1.0161290322580645</v>
      </c>
      <c r="AG14" s="4">
        <f t="shared" si="5"/>
        <v>5</v>
      </c>
      <c r="AH14" s="1"/>
      <c r="AI14" s="1"/>
      <c r="AJ14" s="1"/>
      <c r="AK14" s="1">
        <f t="shared" si="6"/>
        <v>0</v>
      </c>
      <c r="AL14" s="1">
        <v>3</v>
      </c>
      <c r="AM14" s="4">
        <f t="shared" si="7"/>
        <v>0</v>
      </c>
      <c r="AN14" s="4">
        <f t="shared" si="8"/>
        <v>0</v>
      </c>
      <c r="AO14" s="8">
        <v>0</v>
      </c>
      <c r="AP14" s="4">
        <f t="shared" si="9"/>
        <v>1.6666666666666667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>
        <v>1.5</v>
      </c>
      <c r="G15" s="1">
        <v>0.65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4.1500000000000004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4.1500000000000004</v>
      </c>
      <c r="AE15" s="9">
        <f t="shared" si="3"/>
        <v>6.2</v>
      </c>
      <c r="AF15" s="7">
        <f t="shared" si="4"/>
        <v>0.66935483870967749</v>
      </c>
      <c r="AG15" s="4">
        <f t="shared" si="5"/>
        <v>4</v>
      </c>
      <c r="AH15" s="1"/>
      <c r="AI15" s="1"/>
      <c r="AJ15" s="1"/>
      <c r="AK15" s="1">
        <f t="shared" si="6"/>
        <v>0</v>
      </c>
      <c r="AL15" s="1">
        <v>3</v>
      </c>
      <c r="AM15" s="4">
        <f t="shared" si="7"/>
        <v>0</v>
      </c>
      <c r="AN15" s="4">
        <f t="shared" si="8"/>
        <v>0</v>
      </c>
      <c r="AO15" s="8">
        <v>0</v>
      </c>
      <c r="AP15" s="4">
        <f t="shared" si="9"/>
        <v>1.3333333333333333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9">
        <v>1.5</v>
      </c>
      <c r="G16" s="1">
        <v>0.65</v>
      </c>
      <c r="H16" s="1">
        <v>1</v>
      </c>
      <c r="I16" s="1">
        <v>0.6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6.25</v>
      </c>
      <c r="U16" s="9">
        <v>0</v>
      </c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6.25</v>
      </c>
      <c r="AE16" s="9">
        <f t="shared" si="3"/>
        <v>6.2</v>
      </c>
      <c r="AF16" s="7">
        <f t="shared" si="4"/>
        <v>1.0080645161290323</v>
      </c>
      <c r="AG16" s="4">
        <f t="shared" si="5"/>
        <v>5</v>
      </c>
      <c r="AH16" s="1"/>
      <c r="AI16" s="1"/>
      <c r="AJ16" s="1"/>
      <c r="AK16" s="1">
        <f t="shared" si="6"/>
        <v>0</v>
      </c>
      <c r="AL16" s="1">
        <v>3</v>
      </c>
      <c r="AM16" s="4">
        <f t="shared" si="7"/>
        <v>0</v>
      </c>
      <c r="AN16" s="4">
        <f t="shared" si="8"/>
        <v>0</v>
      </c>
      <c r="AO16" s="8">
        <v>0</v>
      </c>
      <c r="AP16" s="4">
        <f t="shared" si="9"/>
        <v>1.6666666666666667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>
        <v>1.5</v>
      </c>
      <c r="G17" s="9">
        <v>0.65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4.1500000000000004</v>
      </c>
      <c r="U17" s="9">
        <v>0.1</v>
      </c>
      <c r="V17" s="1"/>
      <c r="W17" s="1"/>
      <c r="X17" s="1"/>
      <c r="Y17" s="1"/>
      <c r="Z17" s="1"/>
      <c r="AA17" s="1"/>
      <c r="AB17" s="1"/>
      <c r="AC17" s="1">
        <f t="shared" si="1"/>
        <v>0.1</v>
      </c>
      <c r="AD17" s="1">
        <f t="shared" si="2"/>
        <v>4.25</v>
      </c>
      <c r="AE17" s="9">
        <f t="shared" si="3"/>
        <v>6.2</v>
      </c>
      <c r="AF17" s="7">
        <f t="shared" si="4"/>
        <v>0.68548387096774188</v>
      </c>
      <c r="AG17" s="4">
        <f t="shared" si="5"/>
        <v>4</v>
      </c>
      <c r="AH17" s="1"/>
      <c r="AI17" s="1"/>
      <c r="AJ17" s="1"/>
      <c r="AK17" s="1">
        <f t="shared" si="6"/>
        <v>0</v>
      </c>
      <c r="AL17" s="1">
        <v>3</v>
      </c>
      <c r="AM17" s="4">
        <f t="shared" si="7"/>
        <v>0</v>
      </c>
      <c r="AN17" s="4">
        <f t="shared" si="8"/>
        <v>0</v>
      </c>
      <c r="AO17" s="8">
        <v>0</v>
      </c>
      <c r="AP17" s="4">
        <f t="shared" si="9"/>
        <v>1.3333333333333333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9">
        <v>1.5</v>
      </c>
      <c r="G18" s="1">
        <v>0.65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4.6500000000000004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4.6500000000000004</v>
      </c>
      <c r="AE18" s="9">
        <f t="shared" si="3"/>
        <v>6.2</v>
      </c>
      <c r="AF18" s="7">
        <f t="shared" si="4"/>
        <v>0.75</v>
      </c>
      <c r="AG18" s="4">
        <f t="shared" si="5"/>
        <v>4</v>
      </c>
      <c r="AH18" s="1"/>
      <c r="AI18" s="1"/>
      <c r="AJ18" s="1"/>
      <c r="AK18" s="1">
        <f t="shared" si="6"/>
        <v>0</v>
      </c>
      <c r="AL18" s="1">
        <v>3</v>
      </c>
      <c r="AM18" s="4">
        <f t="shared" si="7"/>
        <v>0</v>
      </c>
      <c r="AN18" s="4">
        <f t="shared" si="8"/>
        <v>0</v>
      </c>
      <c r="AO18" s="8">
        <v>0</v>
      </c>
      <c r="AP18" s="4">
        <f t="shared" si="9"/>
        <v>1.3333333333333333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9">
        <v>1.5</v>
      </c>
      <c r="G19" s="1">
        <v>1</v>
      </c>
      <c r="H19" s="1">
        <v>0.6</v>
      </c>
      <c r="I19" s="1">
        <v>0.6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6.1999999999999993</v>
      </c>
      <c r="U19" s="9">
        <v>0.1</v>
      </c>
      <c r="V19" s="1">
        <v>0.1</v>
      </c>
      <c r="W19" s="1"/>
      <c r="X19" s="1"/>
      <c r="Y19" s="1"/>
      <c r="Z19" s="1"/>
      <c r="AA19" s="1"/>
      <c r="AB19" s="1"/>
      <c r="AC19" s="1">
        <f t="shared" si="1"/>
        <v>0.2</v>
      </c>
      <c r="AD19" s="1">
        <f t="shared" si="2"/>
        <v>6.3999999999999995</v>
      </c>
      <c r="AE19" s="9">
        <f t="shared" si="3"/>
        <v>6.2</v>
      </c>
      <c r="AF19" s="7">
        <f t="shared" si="4"/>
        <v>1.032258064516129</v>
      </c>
      <c r="AG19" s="4">
        <f t="shared" si="5"/>
        <v>5</v>
      </c>
      <c r="AH19" s="1"/>
      <c r="AI19" s="1"/>
      <c r="AJ19" s="1"/>
      <c r="AK19" s="1">
        <f t="shared" si="6"/>
        <v>0</v>
      </c>
      <c r="AL19" s="1">
        <v>3</v>
      </c>
      <c r="AM19" s="4">
        <f t="shared" si="7"/>
        <v>0</v>
      </c>
      <c r="AN19" s="4">
        <f t="shared" si="8"/>
        <v>0</v>
      </c>
      <c r="AO19" s="8">
        <v>0</v>
      </c>
      <c r="AP19" s="4">
        <f t="shared" si="9"/>
        <v>1.6666666666666667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>
        <v>1</v>
      </c>
      <c r="H20" s="1">
        <v>1.5</v>
      </c>
      <c r="I20" s="1">
        <v>1.5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8</v>
      </c>
      <c r="U20" s="9">
        <v>0.1</v>
      </c>
      <c r="V20" s="1">
        <v>0.1</v>
      </c>
      <c r="W20" s="1"/>
      <c r="X20" s="1"/>
      <c r="Y20" s="1"/>
      <c r="Z20" s="1"/>
      <c r="AA20" s="1"/>
      <c r="AB20" s="1"/>
      <c r="AC20" s="1">
        <f t="shared" si="1"/>
        <v>0.2</v>
      </c>
      <c r="AD20" s="1">
        <f t="shared" si="2"/>
        <v>8.1999999999999993</v>
      </c>
      <c r="AE20" s="9">
        <f t="shared" si="3"/>
        <v>6.2</v>
      </c>
      <c r="AF20" s="7">
        <f t="shared" si="4"/>
        <v>1.3225806451612903</v>
      </c>
      <c r="AG20" s="4">
        <f t="shared" si="5"/>
        <v>5</v>
      </c>
      <c r="AH20" s="1"/>
      <c r="AI20" s="1"/>
      <c r="AJ20" s="1"/>
      <c r="AK20" s="1">
        <f t="shared" si="6"/>
        <v>0</v>
      </c>
      <c r="AL20" s="1">
        <v>3</v>
      </c>
      <c r="AM20" s="4">
        <f t="shared" si="7"/>
        <v>0</v>
      </c>
      <c r="AN20" s="4">
        <f t="shared" si="8"/>
        <v>0</v>
      </c>
      <c r="AO20" s="8">
        <v>0</v>
      </c>
      <c r="AP20" s="4">
        <f t="shared" si="9"/>
        <v>1.6666666666666667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>
        <v>1</v>
      </c>
      <c r="G21" s="1">
        <v>0.65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3.65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3.65</v>
      </c>
      <c r="AE21" s="9">
        <f t="shared" si="3"/>
        <v>6.2</v>
      </c>
      <c r="AF21" s="7">
        <f t="shared" si="4"/>
        <v>0.58870967741935476</v>
      </c>
      <c r="AG21" s="4">
        <f t="shared" si="5"/>
        <v>3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1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9">
        <v>1.5</v>
      </c>
      <c r="G22" s="1">
        <v>1</v>
      </c>
      <c r="H22" s="1">
        <v>1.5</v>
      </c>
      <c r="I22" s="1">
        <v>0.6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7.1</v>
      </c>
      <c r="U22" s="1">
        <v>0.1</v>
      </c>
      <c r="V22" s="1">
        <v>0.1</v>
      </c>
      <c r="W22" s="1"/>
      <c r="X22" s="1"/>
      <c r="Y22" s="1"/>
      <c r="Z22" s="1"/>
      <c r="AA22" s="1"/>
      <c r="AB22" s="1"/>
      <c r="AC22" s="1">
        <f t="shared" si="1"/>
        <v>0.2</v>
      </c>
      <c r="AD22" s="1">
        <f t="shared" si="2"/>
        <v>7.3</v>
      </c>
      <c r="AE22" s="9">
        <f t="shared" si="3"/>
        <v>6.2</v>
      </c>
      <c r="AF22" s="7">
        <f t="shared" si="4"/>
        <v>1.1774193548387095</v>
      </c>
      <c r="AG22" s="4">
        <f t="shared" si="5"/>
        <v>5</v>
      </c>
      <c r="AH22" s="1"/>
      <c r="AI22" s="1"/>
      <c r="AJ22" s="1"/>
      <c r="AK22" s="1">
        <f t="shared" si="6"/>
        <v>0</v>
      </c>
      <c r="AL22" s="1">
        <v>3</v>
      </c>
      <c r="AM22" s="4">
        <f t="shared" si="7"/>
        <v>0</v>
      </c>
      <c r="AN22" s="4">
        <f t="shared" si="8"/>
        <v>0</v>
      </c>
      <c r="AO22" s="8">
        <v>0</v>
      </c>
      <c r="AP22" s="4">
        <f t="shared" si="9"/>
        <v>1.6666666666666667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3.5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3.5</v>
      </c>
      <c r="AE23" s="9">
        <f t="shared" si="3"/>
        <v>6.2</v>
      </c>
      <c r="AF23" s="7">
        <f t="shared" si="4"/>
        <v>0.56451612903225801</v>
      </c>
      <c r="AG23" s="8">
        <f t="shared" si="5"/>
        <v>3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1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>
        <v>1.5</v>
      </c>
      <c r="F24" s="1">
        <v>1</v>
      </c>
      <c r="G24" s="1">
        <v>1</v>
      </c>
      <c r="H24" s="1">
        <v>1.5</v>
      </c>
      <c r="I24" s="1">
        <v>1.5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7.5</v>
      </c>
      <c r="U24" s="9">
        <v>0</v>
      </c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7.5</v>
      </c>
      <c r="AE24" s="9">
        <f t="shared" si="3"/>
        <v>6.2</v>
      </c>
      <c r="AF24" s="7">
        <f t="shared" si="4"/>
        <v>1.2096774193548387</v>
      </c>
      <c r="AG24" s="4">
        <f t="shared" si="5"/>
        <v>5</v>
      </c>
      <c r="AH24" s="1"/>
      <c r="AI24" s="1"/>
      <c r="AJ24" s="1"/>
      <c r="AK24" s="1">
        <f t="shared" si="6"/>
        <v>0</v>
      </c>
      <c r="AL24" s="1">
        <v>3</v>
      </c>
      <c r="AM24" s="4">
        <f t="shared" si="7"/>
        <v>0</v>
      </c>
      <c r="AN24" s="4">
        <f t="shared" si="8"/>
        <v>0</v>
      </c>
      <c r="AO24" s="8">
        <v>0</v>
      </c>
      <c r="AP24" s="4">
        <f t="shared" si="9"/>
        <v>1.6666666666666667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>
        <v>1</v>
      </c>
      <c r="G25" s="1">
        <v>0.65</v>
      </c>
      <c r="H25" s="1">
        <v>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5.15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5.25</v>
      </c>
      <c r="AE25" s="9">
        <f t="shared" si="3"/>
        <v>6.2</v>
      </c>
      <c r="AF25" s="7">
        <f t="shared" si="4"/>
        <v>0.84677419354838712</v>
      </c>
      <c r="AG25" s="4">
        <f t="shared" si="5"/>
        <v>5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1.6666666666666667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9">
        <v>1.5</v>
      </c>
      <c r="G26" s="1">
        <v>1</v>
      </c>
      <c r="H26" s="1">
        <v>1.5</v>
      </c>
      <c r="I26" s="1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7.5</v>
      </c>
      <c r="U26" s="9">
        <v>0</v>
      </c>
      <c r="V26" s="1">
        <v>0.1</v>
      </c>
      <c r="W26" s="1"/>
      <c r="X26" s="1"/>
      <c r="Y26" s="1"/>
      <c r="Z26" s="1"/>
      <c r="AA26" s="1"/>
      <c r="AB26" s="1"/>
      <c r="AC26" s="1">
        <f t="shared" si="1"/>
        <v>0.1</v>
      </c>
      <c r="AD26" s="1">
        <f t="shared" si="2"/>
        <v>7.6</v>
      </c>
      <c r="AE26" s="9">
        <f t="shared" si="3"/>
        <v>6.2</v>
      </c>
      <c r="AF26" s="7">
        <f t="shared" si="4"/>
        <v>1.225806451612903</v>
      </c>
      <c r="AG26" s="4">
        <f t="shared" si="5"/>
        <v>5</v>
      </c>
      <c r="AH26" s="1"/>
      <c r="AI26" s="1"/>
      <c r="AJ26" s="1"/>
      <c r="AK26" s="1">
        <f t="shared" si="6"/>
        <v>0</v>
      </c>
      <c r="AL26" s="1">
        <v>3</v>
      </c>
      <c r="AM26" s="4">
        <f t="shared" si="7"/>
        <v>0</v>
      </c>
      <c r="AN26" s="4">
        <f t="shared" si="8"/>
        <v>0</v>
      </c>
      <c r="AO26" s="8">
        <v>0</v>
      </c>
      <c r="AP26" s="4">
        <f t="shared" si="9"/>
        <v>1.6666666666666667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>
        <v>1</v>
      </c>
      <c r="H27" s="1">
        <v>1.5</v>
      </c>
      <c r="I27" s="1">
        <v>1.5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8</v>
      </c>
      <c r="U27" s="9">
        <v>0.2</v>
      </c>
      <c r="V27" s="1">
        <v>0.2</v>
      </c>
      <c r="W27" s="1"/>
      <c r="X27" s="1"/>
      <c r="Y27" s="1"/>
      <c r="Z27" s="1"/>
      <c r="AA27" s="1"/>
      <c r="AB27" s="1"/>
      <c r="AC27" s="1">
        <f t="shared" si="1"/>
        <v>0.4</v>
      </c>
      <c r="AD27" s="1">
        <f t="shared" si="2"/>
        <v>8.4</v>
      </c>
      <c r="AE27" s="9">
        <f t="shared" si="3"/>
        <v>6.2</v>
      </c>
      <c r="AF27" s="7">
        <f t="shared" si="4"/>
        <v>1.3548387096774195</v>
      </c>
      <c r="AG27" s="4">
        <f t="shared" si="5"/>
        <v>5</v>
      </c>
      <c r="AH27" s="1">
        <v>1</v>
      </c>
      <c r="AI27" s="1"/>
      <c r="AJ27" s="1"/>
      <c r="AK27" s="1">
        <f t="shared" si="6"/>
        <v>1</v>
      </c>
      <c r="AL27" s="1">
        <v>3</v>
      </c>
      <c r="AM27" s="4">
        <f t="shared" si="7"/>
        <v>33.333333333333329</v>
      </c>
      <c r="AN27" s="4">
        <f t="shared" si="8"/>
        <v>2</v>
      </c>
      <c r="AO27" s="8">
        <v>0</v>
      </c>
      <c r="AP27" s="4">
        <f t="shared" si="9"/>
        <v>2.3333333333333335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4</v>
      </c>
      <c r="U28" s="9">
        <v>0.2</v>
      </c>
      <c r="V28" s="1">
        <v>0.1</v>
      </c>
      <c r="W28" s="1"/>
      <c r="X28" s="1"/>
      <c r="Y28" s="1"/>
      <c r="Z28" s="1"/>
      <c r="AA28" s="1"/>
      <c r="AB28" s="1"/>
      <c r="AC28" s="1">
        <f t="shared" si="1"/>
        <v>0.30000000000000004</v>
      </c>
      <c r="AD28" s="1">
        <f t="shared" si="2"/>
        <v>4.3</v>
      </c>
      <c r="AE28" s="9">
        <f t="shared" si="3"/>
        <v>6.2</v>
      </c>
      <c r="AF28" s="7">
        <f t="shared" si="4"/>
        <v>0.69354838709677413</v>
      </c>
      <c r="AG28" s="4">
        <f t="shared" si="5"/>
        <v>4</v>
      </c>
      <c r="AH28" s="1"/>
      <c r="AI28" s="1"/>
      <c r="AJ28" s="1"/>
      <c r="AK28" s="1">
        <f t="shared" si="6"/>
        <v>0</v>
      </c>
      <c r="AL28" s="1">
        <v>3</v>
      </c>
      <c r="AM28" s="4">
        <f t="shared" si="7"/>
        <v>0</v>
      </c>
      <c r="AN28" s="4">
        <f t="shared" si="8"/>
        <v>0</v>
      </c>
      <c r="AO28" s="8">
        <v>0</v>
      </c>
      <c r="AP28" s="4">
        <f t="shared" si="9"/>
        <v>1.3333333333333333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>
        <v>1.5</v>
      </c>
      <c r="G29" s="1">
        <v>0.3</v>
      </c>
      <c r="H29" s="1">
        <v>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5.3</v>
      </c>
      <c r="U29" s="9">
        <v>0</v>
      </c>
      <c r="V29" s="1">
        <v>0.1</v>
      </c>
      <c r="W29" s="1"/>
      <c r="X29" s="1"/>
      <c r="Y29" s="1"/>
      <c r="Z29" s="1"/>
      <c r="AA29" s="1"/>
      <c r="AB29" s="1"/>
      <c r="AC29" s="1">
        <f t="shared" si="1"/>
        <v>0.1</v>
      </c>
      <c r="AD29" s="1">
        <f t="shared" si="2"/>
        <v>5.3999999999999995</v>
      </c>
      <c r="AE29" s="9">
        <f t="shared" si="3"/>
        <v>6.2</v>
      </c>
      <c r="AF29" s="7">
        <f t="shared" si="4"/>
        <v>0.87096774193548376</v>
      </c>
      <c r="AG29" s="4">
        <f t="shared" si="5"/>
        <v>5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1.6666666666666667</v>
      </c>
      <c r="AQ29" s="5"/>
    </row>
    <row r="30" spans="1:43" ht="15.6" x14ac:dyDescent="0.3">
      <c r="A30" s="1"/>
      <c r="B30" s="6" t="s">
        <v>66</v>
      </c>
      <c r="C30" s="1"/>
      <c r="D30" s="1">
        <v>1</v>
      </c>
      <c r="E30" s="1">
        <v>1</v>
      </c>
      <c r="F30" s="1">
        <v>1.5</v>
      </c>
      <c r="G30" s="1">
        <v>0.65</v>
      </c>
      <c r="H30" s="1">
        <v>0.6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4.75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4.75</v>
      </c>
      <c r="AE30" s="9">
        <f t="shared" si="3"/>
        <v>6.2</v>
      </c>
      <c r="AF30" s="7">
        <f t="shared" si="4"/>
        <v>0.7661290322580645</v>
      </c>
      <c r="AG30" s="4">
        <f t="shared" si="5"/>
        <v>4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1.3333333333333333</v>
      </c>
      <c r="AQ30" s="5"/>
    </row>
    <row r="31" spans="1:43" ht="15.6" x14ac:dyDescent="0.3">
      <c r="A31" s="1"/>
      <c r="B31" s="6" t="s">
        <v>67</v>
      </c>
      <c r="C31" s="1"/>
      <c r="D31" s="1">
        <v>1</v>
      </c>
      <c r="E31" s="1">
        <v>1.5</v>
      </c>
      <c r="F31" s="9">
        <v>1.5</v>
      </c>
      <c r="G31" s="1">
        <v>1</v>
      </c>
      <c r="H31" s="1">
        <v>1.5</v>
      </c>
      <c r="I31" s="1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7.5</v>
      </c>
      <c r="U31" s="9">
        <v>0.2</v>
      </c>
      <c r="V31" s="1">
        <v>0.1</v>
      </c>
      <c r="W31" s="1"/>
      <c r="X31" s="1"/>
      <c r="Y31" s="1"/>
      <c r="Z31" s="1"/>
      <c r="AA31" s="1"/>
      <c r="AB31" s="1"/>
      <c r="AC31" s="1">
        <f t="shared" si="1"/>
        <v>0.30000000000000004</v>
      </c>
      <c r="AD31" s="1">
        <f t="shared" si="2"/>
        <v>7.8</v>
      </c>
      <c r="AE31" s="9">
        <f t="shared" si="3"/>
        <v>6.2</v>
      </c>
      <c r="AF31" s="7">
        <f t="shared" si="4"/>
        <v>1.2580645161290323</v>
      </c>
      <c r="AG31" s="4">
        <f t="shared" si="5"/>
        <v>5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1.6666666666666667</v>
      </c>
      <c r="AQ31" s="5"/>
    </row>
    <row r="32" spans="1:43" ht="15.6" x14ac:dyDescent="0.3">
      <c r="A32" s="9"/>
      <c r="B32" s="6" t="s">
        <v>68</v>
      </c>
      <c r="C32" s="9"/>
      <c r="D32" s="9">
        <v>1</v>
      </c>
      <c r="E32" s="9">
        <v>1.5</v>
      </c>
      <c r="F32" s="9">
        <v>1.5</v>
      </c>
      <c r="G32" s="9">
        <v>0.65</v>
      </c>
      <c r="H32" s="9">
        <v>1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f t="shared" si="0"/>
        <v>5.65</v>
      </c>
      <c r="U32" s="9">
        <v>0.1</v>
      </c>
      <c r="V32" s="9"/>
      <c r="W32" s="9"/>
      <c r="X32" s="9"/>
      <c r="Y32" s="9"/>
      <c r="Z32" s="9"/>
      <c r="AA32" s="9"/>
      <c r="AB32" s="9"/>
      <c r="AC32" s="9">
        <f t="shared" si="1"/>
        <v>0.1</v>
      </c>
      <c r="AD32" s="9">
        <f t="shared" si="2"/>
        <v>5.75</v>
      </c>
      <c r="AE32" s="9">
        <f t="shared" si="3"/>
        <v>6.2</v>
      </c>
      <c r="AF32" s="7">
        <f t="shared" si="4"/>
        <v>0.92741935483870963</v>
      </c>
      <c r="AG32" s="8">
        <f t="shared" si="5"/>
        <v>5</v>
      </c>
      <c r="AH32" s="9"/>
      <c r="AI32" s="9"/>
      <c r="AJ32" s="9"/>
      <c r="AK32" s="9">
        <f t="shared" si="6"/>
        <v>0</v>
      </c>
      <c r="AL32" s="9">
        <v>3</v>
      </c>
      <c r="AM32" s="8">
        <f t="shared" si="7"/>
        <v>0</v>
      </c>
      <c r="AN32" s="8">
        <f t="shared" si="8"/>
        <v>0</v>
      </c>
      <c r="AO32" s="8">
        <v>0</v>
      </c>
      <c r="AP32" s="8">
        <f t="shared" si="9"/>
        <v>1.6666666666666667</v>
      </c>
      <c r="AQ32" s="5"/>
    </row>
    <row r="33" spans="1:43" ht="15.6" x14ac:dyDescent="0.3">
      <c r="A33" s="9"/>
      <c r="B33" s="6" t="s">
        <v>73</v>
      </c>
      <c r="C33" s="9"/>
      <c r="D33" s="9">
        <v>1</v>
      </c>
      <c r="E33" s="9">
        <v>1.5</v>
      </c>
      <c r="F33" s="9">
        <v>1.5</v>
      </c>
      <c r="G33" s="9">
        <v>1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f t="shared" si="0"/>
        <v>5</v>
      </c>
      <c r="U33" s="9">
        <v>0</v>
      </c>
      <c r="V33" s="9"/>
      <c r="W33" s="9"/>
      <c r="X33" s="9"/>
      <c r="Y33" s="9"/>
      <c r="Z33" s="9"/>
      <c r="AA33" s="9"/>
      <c r="AB33" s="9"/>
      <c r="AC33" s="9">
        <f t="shared" si="1"/>
        <v>0</v>
      </c>
      <c r="AD33" s="9">
        <f t="shared" si="2"/>
        <v>5</v>
      </c>
      <c r="AE33" s="9">
        <f t="shared" si="3"/>
        <v>6.2</v>
      </c>
      <c r="AF33" s="7">
        <f t="shared" si="4"/>
        <v>0.80645161290322576</v>
      </c>
      <c r="AG33" s="8">
        <f t="shared" si="5"/>
        <v>5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1.6666666666666667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9">
        <v>1.5</v>
      </c>
      <c r="G34" s="1">
        <v>1</v>
      </c>
      <c r="H34" s="1">
        <v>1.5</v>
      </c>
      <c r="I34" s="1">
        <v>1.5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8</v>
      </c>
      <c r="U34" s="9">
        <v>0</v>
      </c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8</v>
      </c>
      <c r="AE34" s="1">
        <f t="shared" si="3"/>
        <v>6.2</v>
      </c>
      <c r="AF34" s="7">
        <f t="shared" si="4"/>
        <v>1.2903225806451613</v>
      </c>
      <c r="AG34" s="4">
        <f t="shared" si="5"/>
        <v>5</v>
      </c>
      <c r="AH34" s="1"/>
      <c r="AI34" s="1"/>
      <c r="AJ34" s="1"/>
      <c r="AK34" s="1">
        <f t="shared" si="6"/>
        <v>0</v>
      </c>
      <c r="AL34" s="1">
        <v>3</v>
      </c>
      <c r="AM34" s="4">
        <f t="shared" si="7"/>
        <v>0</v>
      </c>
      <c r="AN34" s="4">
        <f t="shared" si="8"/>
        <v>0</v>
      </c>
      <c r="AO34" s="8">
        <v>0</v>
      </c>
      <c r="AP34" s="4">
        <f t="shared" si="9"/>
        <v>1.6666666666666667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ref="T35" si="10">SUM(C35:S35)</f>
        <v>6</v>
      </c>
      <c r="U35" s="1">
        <v>0.2</v>
      </c>
      <c r="V35" s="1"/>
      <c r="W35" s="1"/>
      <c r="X35" s="1"/>
      <c r="Y35" s="1"/>
      <c r="Z35" s="1"/>
      <c r="AA35" s="1"/>
      <c r="AB35" s="1"/>
      <c r="AC35" s="1">
        <f t="shared" ref="AC35" si="11">SUM(U35:AB35)</f>
        <v>0.2</v>
      </c>
      <c r="AD35" s="1">
        <f t="shared" ref="AD35" si="12">T35+AC35</f>
        <v>6.2</v>
      </c>
      <c r="AE35" s="4">
        <f>AD35</f>
        <v>6.2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/>
      <c r="AI35" s="1"/>
      <c r="AJ35" s="1"/>
      <c r="AK35" s="1">
        <f t="shared" ref="AK35" si="15">SUM(AH35:AJ35)</f>
        <v>0</v>
      </c>
      <c r="AL35" s="9">
        <v>3</v>
      </c>
      <c r="AM35" s="4">
        <f t="shared" ref="AM35" si="16">(AK35/AL35)*100</f>
        <v>0</v>
      </c>
      <c r="AN35" s="4">
        <f t="shared" ref="AN35" si="17">MAX(IF(AM35&gt;=20,2,0),IF(AM35&gt;=40,3,0),IF(AM35&gt;=60,4,0),IF(AM35&gt;=80,5,0))</f>
        <v>0</v>
      </c>
      <c r="AO35" s="8">
        <v>0</v>
      </c>
      <c r="AP35" s="4">
        <f t="shared" ref="AP35" si="18">(AG35+AN35+AO35)/3</f>
        <v>1.6666666666666667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2022-10-12T08:43:09Z</dcterms:modified>
</cp:coreProperties>
</file>