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AIN\repositories\github\csu\1\"/>
    </mc:Choice>
  </mc:AlternateContent>
  <xr:revisionPtr revIDLastSave="0" documentId="13_ncr:1_{E3A5D1D5-CF7D-42B9-BE3D-3C713BEBDE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A/c4lbIWOknygUCW8RLFFkWZT0Q=="/>
    </ext>
  </extLst>
</workbook>
</file>

<file path=xl/calcChain.xml><?xml version="1.0" encoding="utf-8"?>
<calcChain xmlns="http://schemas.openxmlformats.org/spreadsheetml/2006/main">
  <c r="AM33" i="1" l="1"/>
  <c r="AN33" i="1" s="1"/>
  <c r="AK33" i="1"/>
  <c r="AC33" i="1"/>
  <c r="T33" i="1"/>
  <c r="AD33" i="1" s="1"/>
  <c r="AK29" i="1"/>
  <c r="AM29" i="1" s="1"/>
  <c r="AN29" i="1" s="1"/>
  <c r="AC29" i="1"/>
  <c r="T29" i="1"/>
  <c r="AK23" i="1"/>
  <c r="AM23" i="1" s="1"/>
  <c r="AN23" i="1" s="1"/>
  <c r="AC23" i="1"/>
  <c r="T23" i="1"/>
  <c r="AK35" i="1"/>
  <c r="AM35" i="1" s="1"/>
  <c r="AN35" i="1" s="1"/>
  <c r="AC35" i="1"/>
  <c r="T35" i="1"/>
  <c r="AK26" i="1"/>
  <c r="AM26" i="1" s="1"/>
  <c r="AN26" i="1" s="1"/>
  <c r="AC26" i="1"/>
  <c r="T26" i="1"/>
  <c r="AK34" i="1"/>
  <c r="AM34" i="1" s="1"/>
  <c r="AN34" i="1" s="1"/>
  <c r="AC34" i="1"/>
  <c r="T34" i="1"/>
  <c r="AK32" i="1"/>
  <c r="AM32" i="1" s="1"/>
  <c r="AN32" i="1" s="1"/>
  <c r="AC32" i="1"/>
  <c r="T32" i="1"/>
  <c r="AK31" i="1"/>
  <c r="AM31" i="1" s="1"/>
  <c r="AN31" i="1" s="1"/>
  <c r="AC31" i="1"/>
  <c r="T31" i="1"/>
  <c r="AK30" i="1"/>
  <c r="AM30" i="1" s="1"/>
  <c r="AN30" i="1" s="1"/>
  <c r="AC30" i="1"/>
  <c r="T30" i="1"/>
  <c r="AK28" i="1"/>
  <c r="AM28" i="1" s="1"/>
  <c r="AN28" i="1" s="1"/>
  <c r="AC28" i="1"/>
  <c r="T28" i="1"/>
  <c r="AK27" i="1"/>
  <c r="AM27" i="1" s="1"/>
  <c r="AN27" i="1" s="1"/>
  <c r="AC27" i="1"/>
  <c r="T27" i="1"/>
  <c r="AK25" i="1"/>
  <c r="AM25" i="1" s="1"/>
  <c r="AN25" i="1" s="1"/>
  <c r="AC25" i="1"/>
  <c r="T25" i="1"/>
  <c r="AK24" i="1"/>
  <c r="AM24" i="1" s="1"/>
  <c r="AN24" i="1" s="1"/>
  <c r="AC24" i="1"/>
  <c r="T24" i="1"/>
  <c r="AK22" i="1"/>
  <c r="AM22" i="1" s="1"/>
  <c r="AN22" i="1" s="1"/>
  <c r="AC22" i="1"/>
  <c r="T22" i="1"/>
  <c r="AK21" i="1"/>
  <c r="AM21" i="1" s="1"/>
  <c r="AN21" i="1" s="1"/>
  <c r="AC21" i="1"/>
  <c r="T21" i="1"/>
  <c r="AK20" i="1"/>
  <c r="AM20" i="1" s="1"/>
  <c r="AN20" i="1" s="1"/>
  <c r="AC20" i="1"/>
  <c r="T20" i="1"/>
  <c r="AK19" i="1"/>
  <c r="AM19" i="1" s="1"/>
  <c r="AN19" i="1" s="1"/>
  <c r="AC19" i="1"/>
  <c r="T19" i="1"/>
  <c r="AK18" i="1"/>
  <c r="AM18" i="1" s="1"/>
  <c r="AN18" i="1" s="1"/>
  <c r="AC18" i="1"/>
  <c r="T18" i="1"/>
  <c r="AK17" i="1"/>
  <c r="AM17" i="1" s="1"/>
  <c r="AN17" i="1" s="1"/>
  <c r="AC17" i="1"/>
  <c r="T17" i="1"/>
  <c r="AK16" i="1"/>
  <c r="AM16" i="1" s="1"/>
  <c r="AN16" i="1" s="1"/>
  <c r="AC16" i="1"/>
  <c r="T16" i="1"/>
  <c r="AK15" i="1"/>
  <c r="AM15" i="1" s="1"/>
  <c r="AN15" i="1" s="1"/>
  <c r="AC15" i="1"/>
  <c r="T15" i="1"/>
  <c r="AK14" i="1"/>
  <c r="AM14" i="1" s="1"/>
  <c r="AN14" i="1" s="1"/>
  <c r="AC14" i="1"/>
  <c r="T14" i="1"/>
  <c r="AK13" i="1"/>
  <c r="AM13" i="1" s="1"/>
  <c r="AN13" i="1" s="1"/>
  <c r="AC13" i="1"/>
  <c r="T13" i="1"/>
  <c r="AK12" i="1"/>
  <c r="AM12" i="1" s="1"/>
  <c r="AN12" i="1" s="1"/>
  <c r="AC12" i="1"/>
  <c r="T12" i="1"/>
  <c r="AK11" i="1"/>
  <c r="AM11" i="1" s="1"/>
  <c r="AN11" i="1" s="1"/>
  <c r="AC11" i="1"/>
  <c r="T11" i="1"/>
  <c r="AK10" i="1"/>
  <c r="AM10" i="1" s="1"/>
  <c r="AN10" i="1" s="1"/>
  <c r="AC10" i="1"/>
  <c r="T10" i="1"/>
  <c r="AD10" i="1" s="1"/>
  <c r="AK9" i="1"/>
  <c r="AM9" i="1" s="1"/>
  <c r="AN9" i="1" s="1"/>
  <c r="AC9" i="1"/>
  <c r="T9" i="1"/>
  <c r="AK8" i="1"/>
  <c r="AM8" i="1" s="1"/>
  <c r="AN8" i="1" s="1"/>
  <c r="AC8" i="1"/>
  <c r="T8" i="1"/>
  <c r="AK7" i="1"/>
  <c r="AM7" i="1" s="1"/>
  <c r="AN7" i="1" s="1"/>
  <c r="AC7" i="1"/>
  <c r="T7" i="1"/>
  <c r="AK6" i="1"/>
  <c r="AM6" i="1" s="1"/>
  <c r="AN6" i="1" s="1"/>
  <c r="AC6" i="1"/>
  <c r="T6" i="1"/>
  <c r="AD6" i="1" s="1"/>
  <c r="AK5" i="1"/>
  <c r="AM5" i="1" s="1"/>
  <c r="AN5" i="1" s="1"/>
  <c r="AC5" i="1"/>
  <c r="T5" i="1"/>
  <c r="AK4" i="1"/>
  <c r="AM4" i="1" s="1"/>
  <c r="AN4" i="1" s="1"/>
  <c r="AC4" i="1"/>
  <c r="T4" i="1"/>
  <c r="AK3" i="1"/>
  <c r="AM3" i="1" s="1"/>
  <c r="AN3" i="1" s="1"/>
  <c r="AC3" i="1"/>
  <c r="T3" i="1"/>
  <c r="AK2" i="1"/>
  <c r="AM2" i="1" s="1"/>
  <c r="AN2" i="1" s="1"/>
  <c r="AC2" i="1"/>
  <c r="T2" i="1"/>
  <c r="AD22" i="1" l="1"/>
  <c r="AD29" i="1"/>
  <c r="AD7" i="1"/>
  <c r="AD2" i="1"/>
  <c r="AD19" i="1"/>
  <c r="AD31" i="1"/>
  <c r="AD15" i="1"/>
  <c r="AD5" i="1"/>
  <c r="AD14" i="1"/>
  <c r="AD20" i="1"/>
  <c r="AD30" i="1"/>
  <c r="AD26" i="1"/>
  <c r="AD23" i="1"/>
  <c r="AD27" i="1"/>
  <c r="AD18" i="1"/>
  <c r="AD24" i="1"/>
  <c r="AD3" i="1"/>
  <c r="AD34" i="1"/>
  <c r="AD9" i="1"/>
  <c r="AD25" i="1"/>
  <c r="AD32" i="1"/>
  <c r="AD16" i="1"/>
  <c r="AD21" i="1"/>
  <c r="AD11" i="1"/>
  <c r="AD28" i="1"/>
  <c r="AD12" i="1"/>
  <c r="AD17" i="1"/>
  <c r="AD8" i="1"/>
  <c r="AD13" i="1"/>
  <c r="AD35" i="1"/>
  <c r="AE35" i="1" s="1"/>
  <c r="AD4" i="1"/>
  <c r="AF35" i="1" l="1"/>
  <c r="AG35" i="1" s="1"/>
  <c r="AP35" i="1" s="1"/>
  <c r="AE34" i="1"/>
  <c r="AE33" i="1" s="1"/>
  <c r="AF34" i="1" l="1"/>
  <c r="AG34" i="1" s="1"/>
  <c r="AP34" i="1" s="1"/>
  <c r="AE32" i="1"/>
  <c r="AE31" i="1" s="1"/>
  <c r="AE30" i="1" s="1"/>
  <c r="AE29" i="1" s="1"/>
  <c r="AE28" i="1" s="1"/>
  <c r="AE27" i="1" s="1"/>
  <c r="AE26" i="1" s="1"/>
  <c r="AE25" i="1" s="1"/>
  <c r="AE24" i="1" s="1"/>
  <c r="AE23" i="1" s="1"/>
  <c r="AE22" i="1" s="1"/>
  <c r="AE21" i="1" s="1"/>
  <c r="AE20" i="1" s="1"/>
  <c r="AE19" i="1" s="1"/>
  <c r="AE18" i="1" s="1"/>
  <c r="AE17" i="1" s="1"/>
  <c r="AE16" i="1" s="1"/>
  <c r="AE15" i="1" s="1"/>
  <c r="AE14" i="1" s="1"/>
  <c r="AE13" i="1" s="1"/>
  <c r="AE12" i="1" s="1"/>
  <c r="AE11" i="1" s="1"/>
  <c r="AE10" i="1" s="1"/>
  <c r="AE9" i="1" s="1"/>
  <c r="AE8" i="1" s="1"/>
  <c r="AE7" i="1" s="1"/>
  <c r="AE6" i="1" s="1"/>
  <c r="AE5" i="1" s="1"/>
  <c r="AE4" i="1" s="1"/>
  <c r="AE3" i="1" s="1"/>
  <c r="AF33" i="1"/>
  <c r="AG33" i="1" s="1"/>
  <c r="AP33" i="1" s="1"/>
  <c r="AF32" i="1" l="1"/>
  <c r="AG32" i="1" s="1"/>
  <c r="AP32" i="1" s="1"/>
  <c r="AF31" i="1"/>
  <c r="AG31" i="1" s="1"/>
  <c r="AP31" i="1" s="1"/>
  <c r="AF30" i="1" l="1"/>
  <c r="AG30" i="1" s="1"/>
  <c r="AP30" i="1" s="1"/>
  <c r="AF29" i="1" l="1"/>
  <c r="AG29" i="1" s="1"/>
  <c r="AP29" i="1" s="1"/>
  <c r="AF28" i="1" l="1"/>
  <c r="AG28" i="1" s="1"/>
  <c r="AP28" i="1" s="1"/>
  <c r="AF27" i="1" l="1"/>
  <c r="AG27" i="1" s="1"/>
  <c r="AP27" i="1" s="1"/>
  <c r="AF26" i="1" l="1"/>
  <c r="AG26" i="1" s="1"/>
  <c r="AP26" i="1" s="1"/>
  <c r="AF25" i="1" l="1"/>
  <c r="AG25" i="1" s="1"/>
  <c r="AP25" i="1" s="1"/>
  <c r="AF24" i="1" l="1"/>
  <c r="AG24" i="1" s="1"/>
  <c r="AP24" i="1" s="1"/>
  <c r="AF23" i="1" l="1"/>
  <c r="AG23" i="1" s="1"/>
  <c r="AP23" i="1" s="1"/>
  <c r="AF22" i="1" l="1"/>
  <c r="AG22" i="1" s="1"/>
  <c r="AP22" i="1" s="1"/>
  <c r="AF21" i="1" l="1"/>
  <c r="AG21" i="1" s="1"/>
  <c r="AP21" i="1" s="1"/>
  <c r="AF20" i="1" l="1"/>
  <c r="AG20" i="1" s="1"/>
  <c r="AP20" i="1" s="1"/>
  <c r="AF19" i="1" l="1"/>
  <c r="AG19" i="1" s="1"/>
  <c r="AP19" i="1" s="1"/>
  <c r="AF18" i="1" l="1"/>
  <c r="AG18" i="1" s="1"/>
  <c r="AP18" i="1" s="1"/>
  <c r="AF17" i="1" l="1"/>
  <c r="AG17" i="1" s="1"/>
  <c r="AP17" i="1" s="1"/>
  <c r="AF16" i="1" l="1"/>
  <c r="AG16" i="1" s="1"/>
  <c r="AP16" i="1" s="1"/>
  <c r="AF15" i="1" l="1"/>
  <c r="AG15" i="1" s="1"/>
  <c r="AP15" i="1" s="1"/>
  <c r="AF14" i="1" l="1"/>
  <c r="AG14" i="1" s="1"/>
  <c r="AP14" i="1" s="1"/>
  <c r="AF13" i="1" l="1"/>
  <c r="AG13" i="1" s="1"/>
  <c r="AP13" i="1" s="1"/>
  <c r="AF12" i="1" l="1"/>
  <c r="AG12" i="1" s="1"/>
  <c r="AP12" i="1" s="1"/>
  <c r="AF11" i="1" l="1"/>
  <c r="AG11" i="1" s="1"/>
  <c r="AP11" i="1" s="1"/>
  <c r="AF10" i="1" l="1"/>
  <c r="AG10" i="1" s="1"/>
  <c r="AP10" i="1" s="1"/>
  <c r="AF9" i="1" l="1"/>
  <c r="AG9" i="1" s="1"/>
  <c r="AP9" i="1" s="1"/>
  <c r="AF8" i="1" l="1"/>
  <c r="AG8" i="1" s="1"/>
  <c r="AP8" i="1" s="1"/>
  <c r="AF7" i="1" l="1"/>
  <c r="AG7" i="1" s="1"/>
  <c r="AP7" i="1" s="1"/>
  <c r="AF6" i="1" l="1"/>
  <c r="AG6" i="1" s="1"/>
  <c r="AP6" i="1" s="1"/>
  <c r="AF5" i="1" l="1"/>
  <c r="AG5" i="1" s="1"/>
  <c r="AP5" i="1" s="1"/>
  <c r="AF4" i="1" l="1"/>
  <c r="AG4" i="1" s="1"/>
  <c r="AP4" i="1" s="1"/>
  <c r="AE2" i="1" l="1"/>
  <c r="AF2" i="1" s="1"/>
  <c r="AG2" i="1" s="1"/>
  <c r="AP2" i="1" s="1"/>
  <c r="AF3" i="1"/>
  <c r="AG3" i="1" s="1"/>
  <c r="AP3" i="1" s="1"/>
</calcChain>
</file>

<file path=xl/sharedStrings.xml><?xml version="1.0" encoding="utf-8"?>
<sst xmlns="http://schemas.openxmlformats.org/spreadsheetml/2006/main" count="76" uniqueCount="74">
  <si>
    <t>№</t>
  </si>
  <si>
    <t>ФИО</t>
  </si>
  <si>
    <t>доп</t>
  </si>
  <si>
    <t>А1</t>
  </si>
  <si>
    <t>А2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</si>
  <si>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</si>
  <si>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</si>
  <si>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</si>
  <si>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</si>
  <si>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</si>
  <si>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</si>
  <si>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</si>
  <si>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</si>
  <si>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</si>
  <si>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</si>
  <si>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</si>
  <si>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</si>
  <si>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А15</t>
  </si>
  <si>
    <t>А16</t>
  </si>
  <si>
    <t>А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</si>
  <si>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</si>
  <si>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</si>
  <si>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</si>
  <si>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</si>
  <si>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</si>
  <si>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</si>
  <si>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</si>
  <si>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</si>
  <si>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</si>
  <si>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А+К</t>
  </si>
  <si>
    <t>MAX</t>
  </si>
  <si>
    <t>%</t>
  </si>
  <si>
    <t>Первая оценка</t>
  </si>
  <si>
    <t>Л1</t>
  </si>
  <si>
    <t>Л2</t>
  </si>
  <si>
    <t>Л3</t>
  </si>
  <si>
    <t>Лабы</t>
  </si>
  <si>
    <t>Вторая оценка</t>
  </si>
  <si>
    <t>Экзамен</t>
  </si>
  <si>
    <t>ИТОГ</t>
  </si>
  <si>
    <t>Отличник</t>
  </si>
  <si>
    <t>Абдрахманова Регина Рамилевна</t>
  </si>
  <si>
    <t>Байгузина Елена Альмировна</t>
  </si>
  <si>
    <t>Бакирова София Василевна</t>
  </si>
  <si>
    <t>Бурцев Кирилл Дмитриевич</t>
  </si>
  <si>
    <t>Вязовский Александр Валерьевич</t>
  </si>
  <si>
    <t>Глушко Евгений Александрович</t>
  </si>
  <si>
    <t>Зенин Владислав Александрович</t>
  </si>
  <si>
    <t>Иванова Ксения Евгеньевна</t>
  </si>
  <si>
    <t>Клящицкий Матвей Сергеевич</t>
  </si>
  <si>
    <t>Коршунов Павел Алексеевич</t>
  </si>
  <si>
    <t>Логинова Александра Сергеевна</t>
  </si>
  <si>
    <t>Машошина Варвара Сергеевна</t>
  </si>
  <si>
    <t>Мишин Николай Сергеевич</t>
  </si>
  <si>
    <t>Мымриков Никита Алексеевич</t>
  </si>
  <si>
    <t>Навесов Артем Алексеевич</t>
  </si>
  <si>
    <t>Назаренко Виталий Вячеславович</t>
  </si>
  <si>
    <t>Назаров Никита Андреевич</t>
  </si>
  <si>
    <t>Павлова Юлия Константиновна</t>
  </si>
  <si>
    <t>Петров Максим Валерьевич</t>
  </si>
  <si>
    <t>Рожков Ярослав Артёмович</t>
  </si>
  <si>
    <t>Ромашкин Максим Сергеевич</t>
  </si>
  <si>
    <t>Сидоров Максим Алексеевич</t>
  </si>
  <si>
    <t>Стинич Дарья Александровна</t>
  </si>
  <si>
    <t>Хусаинов Аслям Робертович</t>
  </si>
  <si>
    <t>Чепель Даниил Вадимович</t>
  </si>
  <si>
    <t>Шаринкин Николай Андреевич</t>
  </si>
  <si>
    <t>Шершнев Александр Владимирович</t>
  </si>
  <si>
    <t>Шумаков Алексей Витальевич</t>
  </si>
  <si>
    <t>Юлдашев Кирилл Дмитриевич</t>
  </si>
  <si>
    <t>Салем Эльбараа Сабер Эльсайед Гариб</t>
  </si>
  <si>
    <t>Чураев Илья Александрович</t>
  </si>
  <si>
    <t>Тарасов Василий Витальевич</t>
  </si>
  <si>
    <t>Чуфаров Михаил Дмитриевич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</si>
</sst>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scheme val="minor"/>
    </font>
    <font>
      <sz val="12"/>
      <color rgb="FF000000"/>
      <name val="Times New Roman"/>
    </font>
    <font>
      <u/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/>
    <xf numFmtId="1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0"/>
  <sheetViews>
    <sheetView tabSelected="1" topLeftCell="A13" workbookViewId="0">
      <selection activeCell="M35" sqref="M35"/>
    </sheetView>
  </sheetViews>
  <sheetFormatPr defaultColWidth="12.59765625" defaultRowHeight="15" customHeight="1" x14ac:dyDescent="0.25"/>
  <cols>
    <col min="1" max="1" width="2.796875" bestFit="1" customWidth="1"/>
    <col min="2" max="2" width="31.796875" bestFit="1" customWidth="1"/>
    <col min="3" max="3" width="4" bestFit="1" customWidth="1"/>
    <col min="4" max="4" width="3.296875" bestFit="1" customWidth="1"/>
    <col min="5" max="5" width="4.8984375" bestFit="1" customWidth="1"/>
    <col min="6" max="6" width="3.8984375" bestFit="1" customWidth="1"/>
    <col min="7" max="10" width="4.8984375" bestFit="1" customWidth="1"/>
    <col min="11" max="11" width="3.296875" bestFit="1" customWidth="1"/>
    <col min="12" max="12" width="3.8984375" bestFit="1" customWidth="1"/>
    <col min="13" max="19" width="4.296875" bestFit="1" customWidth="1"/>
    <col min="20" max="20" width="4.8984375" bestFit="1" customWidth="1"/>
    <col min="21" max="23" width="4.296875" bestFit="1" customWidth="1"/>
    <col min="24" max="24" width="4.8984375" bestFit="1" customWidth="1"/>
    <col min="25" max="28" width="4.296875" bestFit="1" customWidth="1"/>
    <col min="29" max="29" width="3.8984375" bestFit="1" customWidth="1"/>
    <col min="30" max="30" width="4.8984375" bestFit="1" customWidth="1"/>
    <col min="31" max="31" width="5.3984375" bestFit="1" customWidth="1"/>
    <col min="32" max="32" width="8.19921875" bestFit="1" customWidth="1"/>
    <col min="33" max="33" width="14.796875" bestFit="1" customWidth="1"/>
    <col min="34" max="34" width="3.8984375" bestFit="1" customWidth="1"/>
    <col min="35" max="36" width="3.296875" bestFit="1" customWidth="1"/>
    <col min="37" max="37" width="6" bestFit="1" customWidth="1"/>
    <col min="38" max="38" width="5.3984375" bestFit="1" customWidth="1"/>
    <col min="39" max="39" width="2.69921875" bestFit="1" customWidth="1"/>
    <col min="40" max="40" width="14.3984375" customWidth="1"/>
    <col min="41" max="41" width="8.8984375" bestFit="1" customWidth="1"/>
    <col min="42" max="42" width="11.8984375" bestFit="1" customWidth="1"/>
    <col min="43" max="43" width="8.8984375" customWidth="1"/>
  </cols>
  <sheetData>
    <row r="1" spans="1:43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s="3" t="s">
        <v>30</v>
      </c>
      <c r="AM1" s="3" t="s">
        <v>31</v>
      </c>
      <c r="AN1" s="3" t="s">
        <v>37</v>
      </c>
      <c r="AO1" s="4" t="s">
        <v>38</v>
      </c>
      <c r="AP1" s="3" t="s">
        <v>39</v>
      </c>
      <c r="AQ1" s="5"/>
    </row>
    <row r="2" spans="1:43" ht="15" customHeight="1" x14ac:dyDescent="0.3">
      <c r="A2" s="1"/>
      <c r="B2" s="6" t="s">
        <v>41</v>
      </c>
      <c r="C2" s="1"/>
      <c r="D2" s="1">
        <v>1</v>
      </c>
      <c r="E2" s="1">
        <v>1</v>
      </c>
      <c r="F2" s="1">
        <v>1.5</v>
      </c>
      <c r="G2" s="9">
        <v>0.65</v>
      </c>
      <c r="H2" s="1">
        <v>0.6</v>
      </c>
      <c r="I2" s="1">
        <v>0.1</v>
      </c>
      <c r="J2" s="1">
        <v>0.6</v>
      </c>
      <c r="K2" s="1"/>
      <c r="L2" s="1"/>
      <c r="M2" s="1"/>
      <c r="N2" s="1"/>
      <c r="O2" s="1"/>
      <c r="P2" s="1"/>
      <c r="Q2" s="1"/>
      <c r="R2" s="1"/>
      <c r="S2" s="1"/>
      <c r="T2" s="1">
        <f t="shared" ref="T2:T34" si="0">SUM(C2:S2)</f>
        <v>5.4499999999999993</v>
      </c>
      <c r="U2" s="9">
        <v>0.1</v>
      </c>
      <c r="V2" s="1"/>
      <c r="W2" s="1"/>
      <c r="X2" s="9">
        <v>0.1</v>
      </c>
      <c r="Y2" s="1"/>
      <c r="Z2" s="1"/>
      <c r="AA2" s="1"/>
      <c r="AB2" s="1"/>
      <c r="AC2" s="1">
        <f t="shared" ref="AC2:AC34" si="1">SUM(U2:AB2)</f>
        <v>0.2</v>
      </c>
      <c r="AD2" s="1">
        <f t="shared" ref="AD2:AD34" si="2">T2+AC2</f>
        <v>5.6499999999999995</v>
      </c>
      <c r="AE2" s="9">
        <f t="shared" ref="AE2:AE34" si="3">AE3</f>
        <v>10.8</v>
      </c>
      <c r="AF2" s="7">
        <f t="shared" ref="AF2:AF34" si="4">(AD2/AE2)</f>
        <v>0.52314814814814803</v>
      </c>
      <c r="AG2" s="4">
        <f t="shared" ref="AG2:AG34" si="5">MAX(IF(AF2*100&gt;=20,2,0),IF(AF2*100&gt;=40,3,0),IF(AF2*100&gt;=60,4,0),IF(AF2*100&gt;=80,5,0))</f>
        <v>3</v>
      </c>
      <c r="AH2" s="1">
        <v>0.5</v>
      </c>
      <c r="AI2" s="1"/>
      <c r="AJ2" s="1"/>
      <c r="AK2" s="1">
        <f t="shared" ref="AK2:AK34" si="6">SUM(AH2:AJ2)</f>
        <v>0.5</v>
      </c>
      <c r="AL2" s="1">
        <v>3</v>
      </c>
      <c r="AM2" s="4">
        <f t="shared" ref="AM2:AM34" si="7">(AK2/AL2)*100</f>
        <v>16.666666666666664</v>
      </c>
      <c r="AN2" s="4">
        <f t="shared" ref="AN2:AN34" si="8">MAX(IF(AM2&gt;=20,2,0),IF(AM2&gt;=40,3,0),IF(AM2&gt;=60,4,0),IF(AM2&gt;=80,5,0))</f>
        <v>0</v>
      </c>
      <c r="AO2" s="8">
        <v>0</v>
      </c>
      <c r="AP2" s="4">
        <f t="shared" ref="AP2:AP34" si="9">(AG2+AN2+AO2)/3</f>
        <v>1</v>
      </c>
      <c r="AQ2" s="5"/>
    </row>
    <row r="3" spans="1:43" ht="15" customHeight="1" x14ac:dyDescent="0.3">
      <c r="A3" s="1"/>
      <c r="B3" s="6" t="s">
        <v>42</v>
      </c>
      <c r="C3" s="1"/>
      <c r="D3" s="1">
        <v>1</v>
      </c>
      <c r="E3" s="1">
        <v>1.5</v>
      </c>
      <c r="F3" s="1">
        <v>1.5</v>
      </c>
      <c r="G3" s="1">
        <v>0.65</v>
      </c>
      <c r="H3" s="1"/>
      <c r="I3" s="1">
        <v>0.1</v>
      </c>
      <c r="J3" s="1"/>
      <c r="K3" s="1"/>
      <c r="L3" s="1"/>
      <c r="M3" s="1"/>
      <c r="N3" s="1"/>
      <c r="O3" s="1"/>
      <c r="P3" s="1"/>
      <c r="Q3" s="1"/>
      <c r="R3" s="1"/>
      <c r="S3" s="1"/>
      <c r="T3" s="1">
        <f t="shared" si="0"/>
        <v>4.75</v>
      </c>
      <c r="U3" s="1">
        <v>0</v>
      </c>
      <c r="V3" s="1"/>
      <c r="W3" s="1"/>
      <c r="X3" s="1">
        <v>0.05</v>
      </c>
      <c r="Y3" s="1"/>
      <c r="Z3" s="1"/>
      <c r="AA3" s="1"/>
      <c r="AB3" s="1"/>
      <c r="AC3" s="1">
        <f t="shared" si="1"/>
        <v>0.05</v>
      </c>
      <c r="AD3" s="1">
        <f t="shared" si="2"/>
        <v>4.8</v>
      </c>
      <c r="AE3" s="9">
        <f t="shared" si="3"/>
        <v>10.8</v>
      </c>
      <c r="AF3" s="7">
        <f t="shared" si="4"/>
        <v>0.44444444444444442</v>
      </c>
      <c r="AG3" s="4">
        <f t="shared" si="5"/>
        <v>3</v>
      </c>
      <c r="AH3" s="1"/>
      <c r="AI3" s="1"/>
      <c r="AJ3" s="1"/>
      <c r="AK3" s="1">
        <f t="shared" si="6"/>
        <v>0</v>
      </c>
      <c r="AL3" s="1">
        <v>3</v>
      </c>
      <c r="AM3" s="4">
        <f t="shared" si="7"/>
        <v>0</v>
      </c>
      <c r="AN3" s="4">
        <f t="shared" si="8"/>
        <v>0</v>
      </c>
      <c r="AO3" s="8">
        <v>0</v>
      </c>
      <c r="AP3" s="4">
        <f t="shared" si="9"/>
        <v>1</v>
      </c>
      <c r="AQ3" s="5"/>
    </row>
    <row r="4" spans="1:43" ht="15" customHeight="1" x14ac:dyDescent="0.3">
      <c r="A4" s="1"/>
      <c r="B4" s="6" t="s">
        <v>43</v>
      </c>
      <c r="C4" s="1"/>
      <c r="D4" s="1">
        <v>1</v>
      </c>
      <c r="E4" s="1">
        <v>1</v>
      </c>
      <c r="F4" s="1">
        <v>1</v>
      </c>
      <c r="G4" s="9">
        <v>0.65</v>
      </c>
      <c r="H4" s="1">
        <v>0.6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>
        <f t="shared" si="0"/>
        <v>4.25</v>
      </c>
      <c r="U4" s="9">
        <v>0</v>
      </c>
      <c r="V4" s="1"/>
      <c r="W4" s="1"/>
      <c r="X4" s="9">
        <v>0.1</v>
      </c>
      <c r="Y4" s="1"/>
      <c r="Z4" s="1"/>
      <c r="AA4" s="1"/>
      <c r="AB4" s="1"/>
      <c r="AC4" s="1">
        <f t="shared" si="1"/>
        <v>0.1</v>
      </c>
      <c r="AD4" s="1">
        <f t="shared" si="2"/>
        <v>4.3499999999999996</v>
      </c>
      <c r="AE4" s="9">
        <f t="shared" si="3"/>
        <v>10.8</v>
      </c>
      <c r="AF4" s="7">
        <f t="shared" si="4"/>
        <v>0.40277777777777773</v>
      </c>
      <c r="AG4" s="4">
        <f t="shared" si="5"/>
        <v>3</v>
      </c>
      <c r="AH4" s="1">
        <v>0.5</v>
      </c>
      <c r="AI4" s="1"/>
      <c r="AJ4" s="1"/>
      <c r="AK4" s="1">
        <f t="shared" si="6"/>
        <v>0.5</v>
      </c>
      <c r="AL4" s="1">
        <v>3</v>
      </c>
      <c r="AM4" s="4">
        <f t="shared" si="7"/>
        <v>16.666666666666664</v>
      </c>
      <c r="AN4" s="4">
        <f t="shared" si="8"/>
        <v>0</v>
      </c>
      <c r="AO4" s="8">
        <v>0</v>
      </c>
      <c r="AP4" s="4">
        <f t="shared" si="9"/>
        <v>1</v>
      </c>
      <c r="AQ4" s="5"/>
    </row>
    <row r="5" spans="1:43" ht="15" customHeight="1" x14ac:dyDescent="0.3">
      <c r="A5" s="1"/>
      <c r="B5" s="6" t="s">
        <v>44</v>
      </c>
      <c r="C5" s="1"/>
      <c r="D5" s="1">
        <v>1</v>
      </c>
      <c r="E5" s="1">
        <v>1</v>
      </c>
      <c r="F5" s="1">
        <v>1.5</v>
      </c>
      <c r="G5" s="1"/>
      <c r="H5" s="1">
        <v>0.6</v>
      </c>
      <c r="I5" s="1">
        <v>0.6</v>
      </c>
      <c r="J5" s="1"/>
      <c r="K5" s="1"/>
      <c r="L5" s="1"/>
      <c r="M5" s="1"/>
      <c r="N5" s="1"/>
      <c r="O5" s="1"/>
      <c r="P5" s="1"/>
      <c r="Q5" s="1"/>
      <c r="R5" s="1"/>
      <c r="S5" s="1"/>
      <c r="T5" s="1">
        <f t="shared" si="0"/>
        <v>4.6999999999999993</v>
      </c>
      <c r="U5" s="9">
        <v>0.1</v>
      </c>
      <c r="V5" s="1"/>
      <c r="W5" s="1"/>
      <c r="X5" s="1"/>
      <c r="Y5" s="1"/>
      <c r="Z5" s="1"/>
      <c r="AA5" s="1"/>
      <c r="AB5" s="1"/>
      <c r="AC5" s="1">
        <f t="shared" si="1"/>
        <v>0.1</v>
      </c>
      <c r="AD5" s="1">
        <f t="shared" si="2"/>
        <v>4.7999999999999989</v>
      </c>
      <c r="AE5" s="9">
        <f t="shared" si="3"/>
        <v>10.8</v>
      </c>
      <c r="AF5" s="7">
        <f t="shared" si="4"/>
        <v>0.44444444444444431</v>
      </c>
      <c r="AG5" s="4">
        <f t="shared" si="5"/>
        <v>3</v>
      </c>
      <c r="AH5" s="1"/>
      <c r="AI5" s="1"/>
      <c r="AJ5" s="1"/>
      <c r="AK5" s="1">
        <f t="shared" si="6"/>
        <v>0</v>
      </c>
      <c r="AL5" s="1">
        <v>3</v>
      </c>
      <c r="AM5" s="4">
        <f t="shared" si="7"/>
        <v>0</v>
      </c>
      <c r="AN5" s="4">
        <f t="shared" si="8"/>
        <v>0</v>
      </c>
      <c r="AO5" s="8">
        <v>0</v>
      </c>
      <c r="AP5" s="4">
        <f t="shared" si="9"/>
        <v>1</v>
      </c>
      <c r="AQ5" s="5"/>
    </row>
    <row r="6" spans="1:43" ht="15" customHeight="1" x14ac:dyDescent="0.3">
      <c r="A6" s="1"/>
      <c r="B6" s="6" t="s">
        <v>45</v>
      </c>
      <c r="C6" s="1"/>
      <c r="D6" s="1">
        <v>1</v>
      </c>
      <c r="E6" s="1">
        <v>1</v>
      </c>
      <c r="F6" s="1">
        <v>1</v>
      </c>
      <c r="G6" s="9">
        <v>0.65</v>
      </c>
      <c r="H6" s="1"/>
      <c r="I6" s="1"/>
      <c r="J6" s="1">
        <v>0.1</v>
      </c>
      <c r="K6" s="1"/>
      <c r="L6" s="1"/>
      <c r="M6" s="1"/>
      <c r="N6" s="1"/>
      <c r="O6" s="1"/>
      <c r="P6" s="1"/>
      <c r="Q6" s="1"/>
      <c r="R6" s="1"/>
      <c r="S6" s="1"/>
      <c r="T6" s="1">
        <f t="shared" si="0"/>
        <v>3.75</v>
      </c>
      <c r="U6" s="9">
        <v>0</v>
      </c>
      <c r="V6" s="1"/>
      <c r="W6" s="1"/>
      <c r="X6" s="1"/>
      <c r="Y6" s="1"/>
      <c r="Z6" s="1"/>
      <c r="AA6" s="1"/>
      <c r="AB6" s="1"/>
      <c r="AC6" s="1">
        <f t="shared" si="1"/>
        <v>0</v>
      </c>
      <c r="AD6" s="1">
        <f t="shared" si="2"/>
        <v>3.75</v>
      </c>
      <c r="AE6" s="9">
        <f t="shared" si="3"/>
        <v>10.8</v>
      </c>
      <c r="AF6" s="7">
        <f t="shared" si="4"/>
        <v>0.34722222222222221</v>
      </c>
      <c r="AG6" s="4">
        <f t="shared" si="5"/>
        <v>2</v>
      </c>
      <c r="AH6" s="1">
        <v>0.5</v>
      </c>
      <c r="AI6" s="1"/>
      <c r="AJ6" s="1"/>
      <c r="AK6" s="1">
        <f t="shared" si="6"/>
        <v>0.5</v>
      </c>
      <c r="AL6" s="1">
        <v>3</v>
      </c>
      <c r="AM6" s="4">
        <f t="shared" si="7"/>
        <v>16.666666666666664</v>
      </c>
      <c r="AN6" s="4">
        <f t="shared" si="8"/>
        <v>0</v>
      </c>
      <c r="AO6" s="8">
        <v>0</v>
      </c>
      <c r="AP6" s="4">
        <f t="shared" si="9"/>
        <v>0.66666666666666663</v>
      </c>
      <c r="AQ6" s="5"/>
    </row>
    <row r="7" spans="1:43" ht="15" customHeight="1" x14ac:dyDescent="0.3">
      <c r="A7" s="1"/>
      <c r="B7" s="6" t="s">
        <v>46</v>
      </c>
      <c r="C7" s="1"/>
      <c r="D7" s="1">
        <v>1</v>
      </c>
      <c r="E7" s="1">
        <v>1.5</v>
      </c>
      <c r="F7" s="1">
        <v>1.5</v>
      </c>
      <c r="G7" s="1">
        <v>1</v>
      </c>
      <c r="H7" s="1">
        <v>1.5</v>
      </c>
      <c r="I7" s="1">
        <v>0.6</v>
      </c>
      <c r="J7" s="1">
        <v>0.6</v>
      </c>
      <c r="K7" s="1"/>
      <c r="L7" s="1"/>
      <c r="M7" s="1"/>
      <c r="N7" s="1"/>
      <c r="O7" s="1"/>
      <c r="P7" s="1"/>
      <c r="Q7" s="1"/>
      <c r="R7" s="1"/>
      <c r="S7" s="1"/>
      <c r="T7" s="1">
        <f t="shared" si="0"/>
        <v>7.6999999999999993</v>
      </c>
      <c r="U7" s="9">
        <v>0</v>
      </c>
      <c r="V7" s="1"/>
      <c r="W7" s="1"/>
      <c r="X7" s="9">
        <v>0.1</v>
      </c>
      <c r="Y7" s="1"/>
      <c r="Z7" s="1"/>
      <c r="AA7" s="1"/>
      <c r="AB7" s="1"/>
      <c r="AC7" s="1">
        <f t="shared" si="1"/>
        <v>0.1</v>
      </c>
      <c r="AD7" s="1">
        <f t="shared" si="2"/>
        <v>7.7999999999999989</v>
      </c>
      <c r="AE7" s="9">
        <f t="shared" si="3"/>
        <v>10.8</v>
      </c>
      <c r="AF7" s="7">
        <f t="shared" si="4"/>
        <v>0.7222222222222221</v>
      </c>
      <c r="AG7" s="4">
        <f t="shared" si="5"/>
        <v>4</v>
      </c>
      <c r="AH7" s="1">
        <v>1</v>
      </c>
      <c r="AI7" s="1"/>
      <c r="AJ7" s="1"/>
      <c r="AK7" s="1">
        <f t="shared" si="6"/>
        <v>1</v>
      </c>
      <c r="AL7" s="1">
        <v>3</v>
      </c>
      <c r="AM7" s="4">
        <f t="shared" si="7"/>
        <v>33.333333333333329</v>
      </c>
      <c r="AN7" s="4">
        <f t="shared" si="8"/>
        <v>2</v>
      </c>
      <c r="AO7" s="8">
        <v>0</v>
      </c>
      <c r="AP7" s="4">
        <f t="shared" si="9"/>
        <v>2</v>
      </c>
      <c r="AQ7" s="5"/>
    </row>
    <row r="8" spans="1:43" ht="15" customHeight="1" x14ac:dyDescent="0.3">
      <c r="A8" s="1"/>
      <c r="B8" s="6" t="s">
        <v>47</v>
      </c>
      <c r="C8" s="1"/>
      <c r="D8" s="1">
        <v>1</v>
      </c>
      <c r="E8" s="9">
        <v>1.5</v>
      </c>
      <c r="F8" s="9">
        <v>1.5</v>
      </c>
      <c r="G8" s="1">
        <v>0.65</v>
      </c>
      <c r="H8" s="1">
        <v>0.6</v>
      </c>
      <c r="I8" s="1">
        <v>0.6</v>
      </c>
      <c r="J8" s="1"/>
      <c r="K8" s="1"/>
      <c r="L8" s="1"/>
      <c r="M8" s="1"/>
      <c r="N8" s="1"/>
      <c r="O8" s="1"/>
      <c r="P8" s="1"/>
      <c r="Q8" s="1"/>
      <c r="R8" s="1"/>
      <c r="S8" s="1"/>
      <c r="T8" s="1">
        <f t="shared" si="0"/>
        <v>5.85</v>
      </c>
      <c r="U8" s="9">
        <v>0</v>
      </c>
      <c r="V8" s="1"/>
      <c r="W8" s="1"/>
      <c r="X8" s="9">
        <v>0.1</v>
      </c>
      <c r="Y8" s="1"/>
      <c r="Z8" s="1"/>
      <c r="AA8" s="1"/>
      <c r="AB8" s="1"/>
      <c r="AC8" s="1">
        <f t="shared" si="1"/>
        <v>0.1</v>
      </c>
      <c r="AD8" s="1">
        <f t="shared" si="2"/>
        <v>5.9499999999999993</v>
      </c>
      <c r="AE8" s="9">
        <f t="shared" si="3"/>
        <v>10.8</v>
      </c>
      <c r="AF8" s="7">
        <f t="shared" si="4"/>
        <v>0.55092592592592582</v>
      </c>
      <c r="AG8" s="4">
        <f t="shared" si="5"/>
        <v>3</v>
      </c>
      <c r="AH8" s="1">
        <v>0.5</v>
      </c>
      <c r="AI8" s="1"/>
      <c r="AJ8" s="1"/>
      <c r="AK8" s="1">
        <f t="shared" si="6"/>
        <v>0.5</v>
      </c>
      <c r="AL8" s="1">
        <v>3</v>
      </c>
      <c r="AM8" s="4">
        <f t="shared" si="7"/>
        <v>16.666666666666664</v>
      </c>
      <c r="AN8" s="4">
        <f t="shared" si="8"/>
        <v>0</v>
      </c>
      <c r="AO8" s="8">
        <v>0</v>
      </c>
      <c r="AP8" s="4">
        <f t="shared" si="9"/>
        <v>1</v>
      </c>
      <c r="AQ8" s="5"/>
    </row>
    <row r="9" spans="1:43" ht="15" customHeight="1" x14ac:dyDescent="0.3">
      <c r="A9" s="1"/>
      <c r="B9" s="6" t="s">
        <v>48</v>
      </c>
      <c r="C9" s="1"/>
      <c r="D9" s="1">
        <v>1</v>
      </c>
      <c r="E9" s="9">
        <v>1.5</v>
      </c>
      <c r="F9" s="9">
        <v>1.5</v>
      </c>
      <c r="G9" s="1">
        <v>0.65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>
        <f t="shared" si="0"/>
        <v>4.6500000000000004</v>
      </c>
      <c r="U9" s="1">
        <v>0.2</v>
      </c>
      <c r="V9" s="1"/>
      <c r="W9" s="1"/>
      <c r="X9" s="9">
        <v>0.1</v>
      </c>
      <c r="Y9" s="1"/>
      <c r="Z9" s="1"/>
      <c r="AA9" s="1"/>
      <c r="AB9" s="1"/>
      <c r="AC9" s="1">
        <f t="shared" si="1"/>
        <v>0.30000000000000004</v>
      </c>
      <c r="AD9" s="1">
        <f t="shared" si="2"/>
        <v>4.95</v>
      </c>
      <c r="AE9" s="9">
        <f t="shared" si="3"/>
        <v>10.8</v>
      </c>
      <c r="AF9" s="7">
        <f t="shared" si="4"/>
        <v>0.45833333333333331</v>
      </c>
      <c r="AG9" s="4">
        <f t="shared" si="5"/>
        <v>3</v>
      </c>
      <c r="AH9" s="1"/>
      <c r="AI9" s="1"/>
      <c r="AJ9" s="1"/>
      <c r="AK9" s="1">
        <f t="shared" si="6"/>
        <v>0</v>
      </c>
      <c r="AL9" s="1">
        <v>3</v>
      </c>
      <c r="AM9" s="4">
        <f t="shared" si="7"/>
        <v>0</v>
      </c>
      <c r="AN9" s="4">
        <f t="shared" si="8"/>
        <v>0</v>
      </c>
      <c r="AO9" s="8">
        <v>0</v>
      </c>
      <c r="AP9" s="4">
        <f t="shared" si="9"/>
        <v>1</v>
      </c>
      <c r="AQ9" s="5"/>
    </row>
    <row r="10" spans="1:43" ht="15" customHeight="1" x14ac:dyDescent="0.3">
      <c r="A10" s="1"/>
      <c r="B10" s="6" t="s">
        <v>49</v>
      </c>
      <c r="C10" s="1"/>
      <c r="D10" s="1">
        <v>1</v>
      </c>
      <c r="E10" s="9">
        <v>1.5</v>
      </c>
      <c r="F10" s="1">
        <v>1.5</v>
      </c>
      <c r="G10" s="1">
        <v>1</v>
      </c>
      <c r="H10" s="1">
        <v>1.5</v>
      </c>
      <c r="I10" s="1">
        <v>1</v>
      </c>
      <c r="J10" s="1">
        <v>0.6</v>
      </c>
      <c r="K10" s="1"/>
      <c r="L10" s="1"/>
      <c r="M10" s="1"/>
      <c r="N10" s="1"/>
      <c r="O10" s="1"/>
      <c r="P10" s="1"/>
      <c r="Q10" s="1"/>
      <c r="R10" s="1"/>
      <c r="S10" s="1"/>
      <c r="T10" s="1">
        <f t="shared" si="0"/>
        <v>8.1</v>
      </c>
      <c r="U10" s="9">
        <v>0.1</v>
      </c>
      <c r="V10" s="1"/>
      <c r="W10" s="1"/>
      <c r="X10" s="9">
        <v>0.1</v>
      </c>
      <c r="Y10" s="1"/>
      <c r="Z10" s="1"/>
      <c r="AA10" s="1"/>
      <c r="AB10" s="1"/>
      <c r="AC10" s="1">
        <f t="shared" si="1"/>
        <v>0.2</v>
      </c>
      <c r="AD10" s="1">
        <f t="shared" si="2"/>
        <v>8.2999999999999989</v>
      </c>
      <c r="AE10" s="9">
        <f t="shared" si="3"/>
        <v>10.8</v>
      </c>
      <c r="AF10" s="7">
        <f t="shared" si="4"/>
        <v>0.76851851851851838</v>
      </c>
      <c r="AG10" s="4">
        <f t="shared" si="5"/>
        <v>4</v>
      </c>
      <c r="AH10" s="1">
        <v>1</v>
      </c>
      <c r="AI10" s="1"/>
      <c r="AJ10" s="1"/>
      <c r="AK10" s="1">
        <f t="shared" si="6"/>
        <v>1</v>
      </c>
      <c r="AL10" s="1">
        <v>3</v>
      </c>
      <c r="AM10" s="4">
        <f t="shared" si="7"/>
        <v>33.333333333333329</v>
      </c>
      <c r="AN10" s="4">
        <f t="shared" si="8"/>
        <v>2</v>
      </c>
      <c r="AO10" s="8">
        <v>0</v>
      </c>
      <c r="AP10" s="4">
        <f t="shared" si="9"/>
        <v>2</v>
      </c>
      <c r="AQ10" s="5"/>
    </row>
    <row r="11" spans="1:43" ht="15" customHeight="1" x14ac:dyDescent="0.3">
      <c r="A11" s="1"/>
      <c r="B11" s="6" t="s">
        <v>50</v>
      </c>
      <c r="C11" s="1"/>
      <c r="D11" s="1">
        <v>1</v>
      </c>
      <c r="E11" s="9">
        <v>1.5</v>
      </c>
      <c r="F11" s="1">
        <v>1.5</v>
      </c>
      <c r="G11" s="9">
        <v>1</v>
      </c>
      <c r="H11" s="1">
        <v>1.5</v>
      </c>
      <c r="I11" s="1">
        <v>0.05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>
        <f t="shared" si="0"/>
        <v>6.55</v>
      </c>
      <c r="U11" s="9">
        <v>0</v>
      </c>
      <c r="V11" s="1"/>
      <c r="W11" s="1"/>
      <c r="X11" s="1"/>
      <c r="Y11" s="1"/>
      <c r="Z11" s="1"/>
      <c r="AA11" s="1"/>
      <c r="AB11" s="1"/>
      <c r="AC11" s="1">
        <f t="shared" si="1"/>
        <v>0</v>
      </c>
      <c r="AD11" s="1">
        <f t="shared" si="2"/>
        <v>6.55</v>
      </c>
      <c r="AE11" s="9">
        <f t="shared" si="3"/>
        <v>10.8</v>
      </c>
      <c r="AF11" s="7">
        <f t="shared" si="4"/>
        <v>0.6064814814814814</v>
      </c>
      <c r="AG11" s="4">
        <f t="shared" si="5"/>
        <v>4</v>
      </c>
      <c r="AH11" s="1">
        <v>0.5</v>
      </c>
      <c r="AI11" s="1"/>
      <c r="AJ11" s="1"/>
      <c r="AK11" s="1">
        <f t="shared" si="6"/>
        <v>0.5</v>
      </c>
      <c r="AL11" s="1">
        <v>3</v>
      </c>
      <c r="AM11" s="4">
        <f t="shared" si="7"/>
        <v>16.666666666666664</v>
      </c>
      <c r="AN11" s="4">
        <f t="shared" si="8"/>
        <v>0</v>
      </c>
      <c r="AO11" s="8">
        <v>0</v>
      </c>
      <c r="AP11" s="4">
        <f t="shared" si="9"/>
        <v>1.3333333333333333</v>
      </c>
      <c r="AQ11" s="5"/>
    </row>
    <row r="12" spans="1:43" ht="15" customHeight="1" x14ac:dyDescent="0.3">
      <c r="A12" s="1"/>
      <c r="B12" s="6" t="s">
        <v>51</v>
      </c>
      <c r="C12" s="1"/>
      <c r="D12" s="1">
        <v>1</v>
      </c>
      <c r="E12" s="9">
        <v>1.5</v>
      </c>
      <c r="F12" s="9">
        <v>1.5</v>
      </c>
      <c r="G12" s="1">
        <v>1</v>
      </c>
      <c r="H12" s="1">
        <v>0.8</v>
      </c>
      <c r="I12" s="1">
        <v>0.5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f t="shared" si="0"/>
        <v>6.3</v>
      </c>
      <c r="U12" s="9">
        <v>0</v>
      </c>
      <c r="V12" s="1">
        <v>0.1</v>
      </c>
      <c r="W12" s="1"/>
      <c r="X12" s="9">
        <v>0.1</v>
      </c>
      <c r="Y12" s="1"/>
      <c r="Z12" s="1"/>
      <c r="AA12" s="1"/>
      <c r="AB12" s="1"/>
      <c r="AC12" s="1">
        <f t="shared" si="1"/>
        <v>0.2</v>
      </c>
      <c r="AD12" s="1">
        <f t="shared" si="2"/>
        <v>6.5</v>
      </c>
      <c r="AE12" s="9">
        <f t="shared" si="3"/>
        <v>10.8</v>
      </c>
      <c r="AF12" s="7">
        <f t="shared" si="4"/>
        <v>0.60185185185185186</v>
      </c>
      <c r="AG12" s="4">
        <f t="shared" si="5"/>
        <v>4</v>
      </c>
      <c r="AH12" s="1">
        <v>0.5</v>
      </c>
      <c r="AI12" s="1"/>
      <c r="AJ12" s="1"/>
      <c r="AK12" s="1">
        <f t="shared" si="6"/>
        <v>0.5</v>
      </c>
      <c r="AL12" s="1">
        <v>3</v>
      </c>
      <c r="AM12" s="4">
        <f t="shared" si="7"/>
        <v>16.666666666666664</v>
      </c>
      <c r="AN12" s="4">
        <f t="shared" si="8"/>
        <v>0</v>
      </c>
      <c r="AO12" s="8">
        <v>0</v>
      </c>
      <c r="AP12" s="4">
        <f t="shared" si="9"/>
        <v>1.3333333333333333</v>
      </c>
      <c r="AQ12" s="5"/>
    </row>
    <row r="13" spans="1:43" ht="15" customHeight="1" x14ac:dyDescent="0.3">
      <c r="A13" s="1"/>
      <c r="B13" s="6" t="s">
        <v>52</v>
      </c>
      <c r="C13" s="1"/>
      <c r="D13" s="1">
        <v>1</v>
      </c>
      <c r="E13" s="9">
        <v>1.5</v>
      </c>
      <c r="F13" s="1">
        <v>0.6</v>
      </c>
      <c r="G13" s="9">
        <v>0.65</v>
      </c>
      <c r="H13" s="1">
        <v>1</v>
      </c>
      <c r="I13" s="1">
        <v>0.1</v>
      </c>
      <c r="J13" s="1">
        <v>0.35</v>
      </c>
      <c r="K13" s="1"/>
      <c r="L13" s="1">
        <v>0.6</v>
      </c>
      <c r="M13" s="1"/>
      <c r="N13" s="1"/>
      <c r="O13" s="1"/>
      <c r="P13" s="1"/>
      <c r="Q13" s="1"/>
      <c r="R13" s="1"/>
      <c r="S13" s="1"/>
      <c r="T13" s="1">
        <f t="shared" si="0"/>
        <v>5.7999999999999989</v>
      </c>
      <c r="U13" s="9">
        <v>0</v>
      </c>
      <c r="V13" s="1"/>
      <c r="W13" s="1"/>
      <c r="X13" s="9">
        <v>0.1</v>
      </c>
      <c r="Y13" s="1"/>
      <c r="Z13" s="1"/>
      <c r="AA13" s="1"/>
      <c r="AB13" s="1"/>
      <c r="AC13" s="1">
        <f t="shared" si="1"/>
        <v>0.1</v>
      </c>
      <c r="AD13" s="1">
        <f t="shared" si="2"/>
        <v>5.8999999999999986</v>
      </c>
      <c r="AE13" s="9">
        <f t="shared" si="3"/>
        <v>10.8</v>
      </c>
      <c r="AF13" s="7">
        <f t="shared" si="4"/>
        <v>0.54629629629629617</v>
      </c>
      <c r="AG13" s="4">
        <f t="shared" si="5"/>
        <v>3</v>
      </c>
      <c r="AH13" s="1">
        <v>1</v>
      </c>
      <c r="AI13" s="1"/>
      <c r="AJ13" s="1"/>
      <c r="AK13" s="1">
        <f t="shared" si="6"/>
        <v>1</v>
      </c>
      <c r="AL13" s="1">
        <v>3</v>
      </c>
      <c r="AM13" s="4">
        <f t="shared" si="7"/>
        <v>33.333333333333329</v>
      </c>
      <c r="AN13" s="4">
        <f t="shared" si="8"/>
        <v>2</v>
      </c>
      <c r="AO13" s="8">
        <v>0</v>
      </c>
      <c r="AP13" s="4">
        <f t="shared" si="9"/>
        <v>1.6666666666666667</v>
      </c>
      <c r="AQ13" s="5"/>
    </row>
    <row r="14" spans="1:43" ht="15" customHeight="1" x14ac:dyDescent="0.3">
      <c r="A14" s="1"/>
      <c r="B14" s="6" t="s">
        <v>53</v>
      </c>
      <c r="C14" s="1"/>
      <c r="D14" s="1">
        <v>1</v>
      </c>
      <c r="E14" s="1">
        <v>1.5</v>
      </c>
      <c r="F14" s="9">
        <v>1.5</v>
      </c>
      <c r="G14" s="1">
        <v>1</v>
      </c>
      <c r="H14" s="1"/>
      <c r="I14" s="1">
        <v>1</v>
      </c>
      <c r="J14" s="1">
        <v>1</v>
      </c>
      <c r="K14" s="1"/>
      <c r="L14" s="1"/>
      <c r="M14" s="1"/>
      <c r="N14" s="1"/>
      <c r="O14" s="1"/>
      <c r="P14" s="1"/>
      <c r="Q14" s="1"/>
      <c r="R14" s="1"/>
      <c r="S14" s="1"/>
      <c r="T14" s="1">
        <f t="shared" si="0"/>
        <v>7</v>
      </c>
      <c r="U14" s="9">
        <v>0.2</v>
      </c>
      <c r="V14" s="1">
        <v>0.1</v>
      </c>
      <c r="W14" s="1"/>
      <c r="X14" s="9">
        <v>0.1</v>
      </c>
      <c r="Y14" s="1"/>
      <c r="Z14" s="1"/>
      <c r="AA14" s="1"/>
      <c r="AB14" s="1"/>
      <c r="AC14" s="1">
        <f t="shared" si="1"/>
        <v>0.4</v>
      </c>
      <c r="AD14" s="1">
        <f t="shared" si="2"/>
        <v>7.4</v>
      </c>
      <c r="AE14" s="9">
        <f t="shared" si="3"/>
        <v>10.8</v>
      </c>
      <c r="AF14" s="7">
        <f t="shared" si="4"/>
        <v>0.68518518518518512</v>
      </c>
      <c r="AG14" s="4">
        <f t="shared" si="5"/>
        <v>4</v>
      </c>
      <c r="AH14" s="1">
        <v>1</v>
      </c>
      <c r="AI14" s="1"/>
      <c r="AJ14" s="1"/>
      <c r="AK14" s="1">
        <f t="shared" si="6"/>
        <v>1</v>
      </c>
      <c r="AL14" s="1">
        <v>3</v>
      </c>
      <c r="AM14" s="4">
        <f t="shared" si="7"/>
        <v>33.333333333333329</v>
      </c>
      <c r="AN14" s="4">
        <f t="shared" si="8"/>
        <v>2</v>
      </c>
      <c r="AO14" s="8">
        <v>0</v>
      </c>
      <c r="AP14" s="4">
        <f t="shared" si="9"/>
        <v>2</v>
      </c>
      <c r="AQ14" s="5"/>
    </row>
    <row r="15" spans="1:43" ht="15" customHeight="1" x14ac:dyDescent="0.3">
      <c r="A15" s="1"/>
      <c r="B15" s="6" t="s">
        <v>54</v>
      </c>
      <c r="C15" s="1"/>
      <c r="D15" s="1">
        <v>1</v>
      </c>
      <c r="E15" s="1">
        <v>1</v>
      </c>
      <c r="F15" s="1">
        <v>1.5</v>
      </c>
      <c r="G15" s="1">
        <v>0.65</v>
      </c>
      <c r="H15" s="1">
        <v>0.4</v>
      </c>
      <c r="I15" s="1"/>
      <c r="J15" s="1">
        <v>0.3</v>
      </c>
      <c r="K15" s="1"/>
      <c r="L15" s="1"/>
      <c r="M15" s="1"/>
      <c r="N15" s="1"/>
      <c r="O15" s="1"/>
      <c r="P15" s="1"/>
      <c r="Q15" s="1"/>
      <c r="R15" s="1"/>
      <c r="S15" s="1"/>
      <c r="T15" s="1">
        <f t="shared" si="0"/>
        <v>4.8500000000000005</v>
      </c>
      <c r="U15" s="9">
        <v>0</v>
      </c>
      <c r="V15" s="1"/>
      <c r="W15" s="1"/>
      <c r="X15" s="1"/>
      <c r="Y15" s="1"/>
      <c r="Z15" s="1"/>
      <c r="AA15" s="1"/>
      <c r="AB15" s="1"/>
      <c r="AC15" s="1">
        <f t="shared" si="1"/>
        <v>0</v>
      </c>
      <c r="AD15" s="1">
        <f t="shared" si="2"/>
        <v>4.8500000000000005</v>
      </c>
      <c r="AE15" s="9">
        <f t="shared" si="3"/>
        <v>10.8</v>
      </c>
      <c r="AF15" s="7">
        <f t="shared" si="4"/>
        <v>0.44907407407407407</v>
      </c>
      <c r="AG15" s="4">
        <f t="shared" si="5"/>
        <v>3</v>
      </c>
      <c r="AH15" s="1">
        <v>0.5</v>
      </c>
      <c r="AI15" s="1"/>
      <c r="AJ15" s="1"/>
      <c r="AK15" s="1">
        <f t="shared" si="6"/>
        <v>0.5</v>
      </c>
      <c r="AL15" s="1">
        <v>3</v>
      </c>
      <c r="AM15" s="4">
        <f t="shared" si="7"/>
        <v>16.666666666666664</v>
      </c>
      <c r="AN15" s="4">
        <f t="shared" si="8"/>
        <v>0</v>
      </c>
      <c r="AO15" s="8">
        <v>0</v>
      </c>
      <c r="AP15" s="4">
        <f t="shared" si="9"/>
        <v>1</v>
      </c>
      <c r="AQ15" s="5"/>
    </row>
    <row r="16" spans="1:43" ht="15" customHeight="1" x14ac:dyDescent="0.3">
      <c r="A16" s="1"/>
      <c r="B16" s="6" t="s">
        <v>55</v>
      </c>
      <c r="C16" s="1"/>
      <c r="D16" s="1">
        <v>1</v>
      </c>
      <c r="E16" s="9">
        <v>1.5</v>
      </c>
      <c r="F16" s="9">
        <v>1.5</v>
      </c>
      <c r="G16" s="1">
        <v>0.65</v>
      </c>
      <c r="H16" s="1">
        <v>1</v>
      </c>
      <c r="I16" s="1">
        <v>0.8</v>
      </c>
      <c r="J16" s="1">
        <v>0.6</v>
      </c>
      <c r="K16" s="1"/>
      <c r="L16" s="1"/>
      <c r="M16" s="1"/>
      <c r="N16" s="1"/>
      <c r="O16" s="1"/>
      <c r="P16" s="1"/>
      <c r="Q16" s="1"/>
      <c r="R16" s="1"/>
      <c r="S16" s="1"/>
      <c r="T16" s="1">
        <f t="shared" si="0"/>
        <v>7.05</v>
      </c>
      <c r="U16" s="9">
        <v>0</v>
      </c>
      <c r="V16" s="1"/>
      <c r="W16" s="1"/>
      <c r="X16" s="9">
        <v>0.1</v>
      </c>
      <c r="Y16" s="1"/>
      <c r="Z16" s="1"/>
      <c r="AA16" s="1"/>
      <c r="AB16" s="1"/>
      <c r="AC16" s="1">
        <f t="shared" si="1"/>
        <v>0.1</v>
      </c>
      <c r="AD16" s="1">
        <f t="shared" si="2"/>
        <v>7.1499999999999995</v>
      </c>
      <c r="AE16" s="9">
        <f t="shared" si="3"/>
        <v>10.8</v>
      </c>
      <c r="AF16" s="7">
        <f t="shared" si="4"/>
        <v>0.66203703703703698</v>
      </c>
      <c r="AG16" s="4">
        <f t="shared" si="5"/>
        <v>4</v>
      </c>
      <c r="AH16" s="1">
        <v>0.5</v>
      </c>
      <c r="AI16" s="1"/>
      <c r="AJ16" s="1"/>
      <c r="AK16" s="1">
        <f t="shared" si="6"/>
        <v>0.5</v>
      </c>
      <c r="AL16" s="1">
        <v>3</v>
      </c>
      <c r="AM16" s="4">
        <f t="shared" si="7"/>
        <v>16.666666666666664</v>
      </c>
      <c r="AN16" s="4">
        <f t="shared" si="8"/>
        <v>0</v>
      </c>
      <c r="AO16" s="8">
        <v>0</v>
      </c>
      <c r="AP16" s="4">
        <f t="shared" si="9"/>
        <v>1.3333333333333333</v>
      </c>
      <c r="AQ16" s="5"/>
    </row>
    <row r="17" spans="1:43" ht="15" customHeight="1" x14ac:dyDescent="0.3">
      <c r="A17" s="1"/>
      <c r="B17" s="6" t="s">
        <v>56</v>
      </c>
      <c r="C17" s="1"/>
      <c r="D17" s="1">
        <v>1</v>
      </c>
      <c r="E17" s="1">
        <v>1</v>
      </c>
      <c r="F17" s="1">
        <v>1.5</v>
      </c>
      <c r="G17" s="9">
        <v>0.65</v>
      </c>
      <c r="H17" s="1"/>
      <c r="I17" s="1">
        <v>0.6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f t="shared" si="0"/>
        <v>4.75</v>
      </c>
      <c r="U17" s="9">
        <v>0.1</v>
      </c>
      <c r="V17" s="1"/>
      <c r="W17" s="1"/>
      <c r="X17" s="1">
        <v>0.1</v>
      </c>
      <c r="Y17" s="1"/>
      <c r="Z17" s="1"/>
      <c r="AA17" s="1"/>
      <c r="AB17" s="1"/>
      <c r="AC17" s="1">
        <f t="shared" si="1"/>
        <v>0.2</v>
      </c>
      <c r="AD17" s="1">
        <f t="shared" si="2"/>
        <v>4.95</v>
      </c>
      <c r="AE17" s="9">
        <f t="shared" si="3"/>
        <v>10.8</v>
      </c>
      <c r="AF17" s="7">
        <f t="shared" si="4"/>
        <v>0.45833333333333331</v>
      </c>
      <c r="AG17" s="4">
        <f t="shared" si="5"/>
        <v>3</v>
      </c>
      <c r="AH17" s="1">
        <v>0.5</v>
      </c>
      <c r="AI17" s="1"/>
      <c r="AJ17" s="1"/>
      <c r="AK17" s="1">
        <f t="shared" si="6"/>
        <v>0.5</v>
      </c>
      <c r="AL17" s="1">
        <v>3</v>
      </c>
      <c r="AM17" s="4">
        <f t="shared" si="7"/>
        <v>16.666666666666664</v>
      </c>
      <c r="AN17" s="4">
        <f t="shared" si="8"/>
        <v>0</v>
      </c>
      <c r="AO17" s="8">
        <v>0</v>
      </c>
      <c r="AP17" s="4">
        <f t="shared" si="9"/>
        <v>1</v>
      </c>
      <c r="AQ17" s="5"/>
    </row>
    <row r="18" spans="1:43" ht="15" customHeight="1" x14ac:dyDescent="0.3">
      <c r="A18" s="1"/>
      <c r="B18" s="6" t="s">
        <v>57</v>
      </c>
      <c r="C18" s="1"/>
      <c r="D18" s="1">
        <v>1</v>
      </c>
      <c r="E18" s="1">
        <v>1.5</v>
      </c>
      <c r="F18" s="9">
        <v>1.5</v>
      </c>
      <c r="G18" s="1">
        <v>0.65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>
        <f t="shared" si="0"/>
        <v>4.6500000000000004</v>
      </c>
      <c r="U18" s="9">
        <v>0</v>
      </c>
      <c r="V18" s="1"/>
      <c r="W18" s="1"/>
      <c r="X18" s="1"/>
      <c r="Y18" s="1"/>
      <c r="Z18" s="1"/>
      <c r="AA18" s="1"/>
      <c r="AB18" s="1"/>
      <c r="AC18" s="1">
        <f t="shared" si="1"/>
        <v>0</v>
      </c>
      <c r="AD18" s="1">
        <f t="shared" si="2"/>
        <v>4.6500000000000004</v>
      </c>
      <c r="AE18" s="9">
        <f t="shared" si="3"/>
        <v>10.8</v>
      </c>
      <c r="AF18" s="7">
        <f t="shared" si="4"/>
        <v>0.43055555555555558</v>
      </c>
      <c r="AG18" s="4">
        <f t="shared" si="5"/>
        <v>3</v>
      </c>
      <c r="AH18" s="1">
        <v>0.5</v>
      </c>
      <c r="AI18" s="1"/>
      <c r="AJ18" s="1"/>
      <c r="AK18" s="1">
        <f t="shared" si="6"/>
        <v>0.5</v>
      </c>
      <c r="AL18" s="1">
        <v>3</v>
      </c>
      <c r="AM18" s="4">
        <f t="shared" si="7"/>
        <v>16.666666666666664</v>
      </c>
      <c r="AN18" s="4">
        <f t="shared" si="8"/>
        <v>0</v>
      </c>
      <c r="AO18" s="8">
        <v>0</v>
      </c>
      <c r="AP18" s="4">
        <f t="shared" si="9"/>
        <v>1</v>
      </c>
      <c r="AQ18" s="5"/>
    </row>
    <row r="19" spans="1:43" ht="15" customHeight="1" x14ac:dyDescent="0.3">
      <c r="A19" s="1"/>
      <c r="B19" s="6" t="s">
        <v>58</v>
      </c>
      <c r="C19" s="1"/>
      <c r="D19" s="1">
        <v>1</v>
      </c>
      <c r="E19" s="1">
        <v>1.5</v>
      </c>
      <c r="F19" s="9">
        <v>1.5</v>
      </c>
      <c r="G19" s="1">
        <v>1</v>
      </c>
      <c r="H19" s="1">
        <v>0.6</v>
      </c>
      <c r="I19" s="1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f t="shared" si="0"/>
        <v>6.6</v>
      </c>
      <c r="U19" s="9">
        <v>0.1</v>
      </c>
      <c r="V19" s="1">
        <v>0.1</v>
      </c>
      <c r="W19" s="1"/>
      <c r="X19" s="9">
        <v>0.1</v>
      </c>
      <c r="Y19" s="1"/>
      <c r="Z19" s="1"/>
      <c r="AA19" s="1"/>
      <c r="AB19" s="1"/>
      <c r="AC19" s="1">
        <f t="shared" si="1"/>
        <v>0.30000000000000004</v>
      </c>
      <c r="AD19" s="1">
        <f t="shared" si="2"/>
        <v>6.8999999999999995</v>
      </c>
      <c r="AE19" s="9">
        <f t="shared" si="3"/>
        <v>10.8</v>
      </c>
      <c r="AF19" s="7">
        <f t="shared" si="4"/>
        <v>0.63888888888888884</v>
      </c>
      <c r="AG19" s="4">
        <f t="shared" si="5"/>
        <v>4</v>
      </c>
      <c r="AH19" s="1">
        <v>0.5</v>
      </c>
      <c r="AI19" s="1"/>
      <c r="AJ19" s="1"/>
      <c r="AK19" s="1">
        <f t="shared" si="6"/>
        <v>0.5</v>
      </c>
      <c r="AL19" s="1">
        <v>3</v>
      </c>
      <c r="AM19" s="4">
        <f t="shared" si="7"/>
        <v>16.666666666666664</v>
      </c>
      <c r="AN19" s="4">
        <f t="shared" si="8"/>
        <v>0</v>
      </c>
      <c r="AO19" s="8">
        <v>0</v>
      </c>
      <c r="AP19" s="4">
        <f t="shared" si="9"/>
        <v>1.3333333333333333</v>
      </c>
      <c r="AQ19" s="5"/>
    </row>
    <row r="20" spans="1:43" ht="15" customHeight="1" x14ac:dyDescent="0.3">
      <c r="A20" s="1"/>
      <c r="B20" s="6" t="s">
        <v>59</v>
      </c>
      <c r="C20" s="1"/>
      <c r="D20" s="1">
        <v>1</v>
      </c>
      <c r="E20" s="1">
        <v>1.5</v>
      </c>
      <c r="F20" s="9">
        <v>1.5</v>
      </c>
      <c r="G20" s="1">
        <v>1</v>
      </c>
      <c r="H20" s="1">
        <v>1.5</v>
      </c>
      <c r="I20" s="1">
        <v>1.5</v>
      </c>
      <c r="J20" s="1">
        <v>1</v>
      </c>
      <c r="K20" s="1"/>
      <c r="L20" s="1">
        <v>1</v>
      </c>
      <c r="M20" s="1">
        <v>1</v>
      </c>
      <c r="N20" s="1"/>
      <c r="O20" s="1"/>
      <c r="P20" s="1"/>
      <c r="Q20" s="1"/>
      <c r="R20" s="1"/>
      <c r="S20" s="1"/>
      <c r="T20" s="1">
        <f t="shared" si="0"/>
        <v>11</v>
      </c>
      <c r="U20" s="9">
        <v>0.1</v>
      </c>
      <c r="V20" s="1">
        <v>0.1</v>
      </c>
      <c r="W20" s="1">
        <v>0.1</v>
      </c>
      <c r="X20" s="9">
        <v>0.1</v>
      </c>
      <c r="Y20" s="1"/>
      <c r="Z20" s="1"/>
      <c r="AA20" s="1"/>
      <c r="AB20" s="1"/>
      <c r="AC20" s="1">
        <f t="shared" si="1"/>
        <v>0.4</v>
      </c>
      <c r="AD20" s="1">
        <f t="shared" si="2"/>
        <v>11.4</v>
      </c>
      <c r="AE20" s="9">
        <f t="shared" si="3"/>
        <v>10.8</v>
      </c>
      <c r="AF20" s="7">
        <f t="shared" si="4"/>
        <v>1.0555555555555556</v>
      </c>
      <c r="AG20" s="4">
        <f t="shared" si="5"/>
        <v>5</v>
      </c>
      <c r="AH20" s="1">
        <v>1</v>
      </c>
      <c r="AI20" s="1"/>
      <c r="AJ20" s="1"/>
      <c r="AK20" s="1">
        <f t="shared" si="6"/>
        <v>1</v>
      </c>
      <c r="AL20" s="1">
        <v>3</v>
      </c>
      <c r="AM20" s="4">
        <f t="shared" si="7"/>
        <v>33.333333333333329</v>
      </c>
      <c r="AN20" s="4">
        <f t="shared" si="8"/>
        <v>2</v>
      </c>
      <c r="AO20" s="8">
        <v>0</v>
      </c>
      <c r="AP20" s="4">
        <f t="shared" si="9"/>
        <v>2.3333333333333335</v>
      </c>
      <c r="AQ20" s="5"/>
    </row>
    <row r="21" spans="1:43" ht="15" customHeight="1" x14ac:dyDescent="0.3">
      <c r="A21" s="1"/>
      <c r="B21" s="6" t="s">
        <v>60</v>
      </c>
      <c r="C21" s="1"/>
      <c r="D21" s="1">
        <v>1</v>
      </c>
      <c r="E21" s="1">
        <v>1</v>
      </c>
      <c r="F21" s="1">
        <v>1</v>
      </c>
      <c r="G21" s="1">
        <v>0.65</v>
      </c>
      <c r="H21" s="1"/>
      <c r="I21" s="1"/>
      <c r="J21" s="1">
        <v>0.1</v>
      </c>
      <c r="K21" s="1"/>
      <c r="L21" s="1"/>
      <c r="M21" s="1"/>
      <c r="N21" s="1"/>
      <c r="O21" s="1"/>
      <c r="P21" s="1"/>
      <c r="Q21" s="1"/>
      <c r="R21" s="1"/>
      <c r="S21" s="1"/>
      <c r="T21" s="1">
        <f t="shared" si="0"/>
        <v>3.75</v>
      </c>
      <c r="U21" s="9">
        <v>0</v>
      </c>
      <c r="V21" s="1"/>
      <c r="W21" s="1"/>
      <c r="X21" s="1"/>
      <c r="Y21" s="1"/>
      <c r="Z21" s="1"/>
      <c r="AA21" s="1"/>
      <c r="AB21" s="1"/>
      <c r="AC21" s="1">
        <f t="shared" si="1"/>
        <v>0</v>
      </c>
      <c r="AD21" s="1">
        <f t="shared" si="2"/>
        <v>3.75</v>
      </c>
      <c r="AE21" s="9">
        <f t="shared" si="3"/>
        <v>10.8</v>
      </c>
      <c r="AF21" s="7">
        <f t="shared" si="4"/>
        <v>0.34722222222222221</v>
      </c>
      <c r="AG21" s="4">
        <f t="shared" si="5"/>
        <v>2</v>
      </c>
      <c r="AH21" s="1"/>
      <c r="AI21" s="1"/>
      <c r="AJ21" s="1"/>
      <c r="AK21" s="1">
        <f t="shared" si="6"/>
        <v>0</v>
      </c>
      <c r="AL21" s="1">
        <v>3</v>
      </c>
      <c r="AM21" s="4">
        <f t="shared" si="7"/>
        <v>0</v>
      </c>
      <c r="AN21" s="4">
        <f t="shared" si="8"/>
        <v>0</v>
      </c>
      <c r="AO21" s="8">
        <v>0</v>
      </c>
      <c r="AP21" s="4">
        <f t="shared" si="9"/>
        <v>0.66666666666666663</v>
      </c>
      <c r="AQ21" s="5"/>
    </row>
    <row r="22" spans="1:43" ht="15" customHeight="1" x14ac:dyDescent="0.3">
      <c r="A22" s="1"/>
      <c r="B22" s="6" t="s">
        <v>61</v>
      </c>
      <c r="C22" s="1"/>
      <c r="D22" s="1">
        <v>1</v>
      </c>
      <c r="E22" s="1">
        <v>1.5</v>
      </c>
      <c r="F22" s="9">
        <v>1.5</v>
      </c>
      <c r="G22" s="1">
        <v>1</v>
      </c>
      <c r="H22" s="1">
        <v>1.5</v>
      </c>
      <c r="I22" s="1">
        <v>1</v>
      </c>
      <c r="J22" s="1">
        <v>0.6</v>
      </c>
      <c r="K22" s="1"/>
      <c r="L22" s="1"/>
      <c r="M22" s="1"/>
      <c r="N22" s="1"/>
      <c r="O22" s="1"/>
      <c r="P22" s="1"/>
      <c r="Q22" s="1"/>
      <c r="R22" s="1"/>
      <c r="S22" s="1"/>
      <c r="T22" s="1">
        <f t="shared" si="0"/>
        <v>8.1</v>
      </c>
      <c r="U22" s="1">
        <v>0.1</v>
      </c>
      <c r="V22" s="1">
        <v>0.1</v>
      </c>
      <c r="W22" s="1"/>
      <c r="X22" s="9">
        <v>0.1</v>
      </c>
      <c r="Y22" s="1"/>
      <c r="Z22" s="1"/>
      <c r="AA22" s="1"/>
      <c r="AB22" s="1"/>
      <c r="AC22" s="1">
        <f t="shared" si="1"/>
        <v>0.30000000000000004</v>
      </c>
      <c r="AD22" s="1">
        <f t="shared" si="2"/>
        <v>8.4</v>
      </c>
      <c r="AE22" s="9">
        <f t="shared" si="3"/>
        <v>10.8</v>
      </c>
      <c r="AF22" s="7">
        <f t="shared" si="4"/>
        <v>0.77777777777777779</v>
      </c>
      <c r="AG22" s="4">
        <f t="shared" si="5"/>
        <v>4</v>
      </c>
      <c r="AH22" s="1">
        <v>1</v>
      </c>
      <c r="AI22" s="1"/>
      <c r="AJ22" s="1"/>
      <c r="AK22" s="1">
        <f t="shared" si="6"/>
        <v>1</v>
      </c>
      <c r="AL22" s="1">
        <v>3</v>
      </c>
      <c r="AM22" s="4">
        <f t="shared" si="7"/>
        <v>33.333333333333329</v>
      </c>
      <c r="AN22" s="4">
        <f t="shared" si="8"/>
        <v>2</v>
      </c>
      <c r="AO22" s="8">
        <v>0</v>
      </c>
      <c r="AP22" s="4">
        <f t="shared" si="9"/>
        <v>2</v>
      </c>
      <c r="AQ22" s="5"/>
    </row>
    <row r="23" spans="1:43" ht="15" customHeight="1" x14ac:dyDescent="0.3">
      <c r="A23" s="9"/>
      <c r="B23" s="6" t="s">
        <v>70</v>
      </c>
      <c r="C23" s="9"/>
      <c r="D23" s="9">
        <v>1</v>
      </c>
      <c r="E23" s="9">
        <v>1.5</v>
      </c>
      <c r="F23" s="9">
        <v>1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>
        <f t="shared" si="0"/>
        <v>3.5</v>
      </c>
      <c r="U23" s="9">
        <v>0</v>
      </c>
      <c r="V23" s="9"/>
      <c r="W23" s="9"/>
      <c r="X23" s="9"/>
      <c r="Y23" s="9"/>
      <c r="Z23" s="9"/>
      <c r="AA23" s="9"/>
      <c r="AB23" s="9"/>
      <c r="AC23" s="9">
        <f t="shared" si="1"/>
        <v>0</v>
      </c>
      <c r="AD23" s="9">
        <f t="shared" si="2"/>
        <v>3.5</v>
      </c>
      <c r="AE23" s="9">
        <f t="shared" si="3"/>
        <v>10.8</v>
      </c>
      <c r="AF23" s="7">
        <f t="shared" si="4"/>
        <v>0.32407407407407407</v>
      </c>
      <c r="AG23" s="8">
        <f t="shared" si="5"/>
        <v>2</v>
      </c>
      <c r="AH23" s="9"/>
      <c r="AI23" s="9"/>
      <c r="AJ23" s="9"/>
      <c r="AK23" s="9">
        <f t="shared" si="6"/>
        <v>0</v>
      </c>
      <c r="AL23" s="9">
        <v>3</v>
      </c>
      <c r="AM23" s="8">
        <f t="shared" si="7"/>
        <v>0</v>
      </c>
      <c r="AN23" s="8">
        <f t="shared" si="8"/>
        <v>0</v>
      </c>
      <c r="AO23" s="8">
        <v>0</v>
      </c>
      <c r="AP23" s="8">
        <f t="shared" si="9"/>
        <v>0.66666666666666663</v>
      </c>
      <c r="AQ23" s="5"/>
    </row>
    <row r="24" spans="1:43" ht="15" customHeight="1" x14ac:dyDescent="0.3">
      <c r="A24" s="1"/>
      <c r="B24" s="6" t="s">
        <v>62</v>
      </c>
      <c r="C24" s="1"/>
      <c r="D24" s="1">
        <v>1</v>
      </c>
      <c r="E24" s="1">
        <v>1.5</v>
      </c>
      <c r="F24" s="1">
        <v>1</v>
      </c>
      <c r="G24" s="1">
        <v>1</v>
      </c>
      <c r="H24" s="1">
        <v>1.5</v>
      </c>
      <c r="I24" s="1">
        <v>1.5</v>
      </c>
      <c r="J24" s="1">
        <v>1</v>
      </c>
      <c r="K24" s="1"/>
      <c r="L24" s="1"/>
      <c r="M24" s="1"/>
      <c r="N24" s="1"/>
      <c r="O24" s="1"/>
      <c r="P24" s="1"/>
      <c r="Q24" s="1"/>
      <c r="R24" s="1"/>
      <c r="S24" s="1"/>
      <c r="T24" s="1">
        <f t="shared" si="0"/>
        <v>8.5</v>
      </c>
      <c r="U24" s="9">
        <v>0</v>
      </c>
      <c r="V24" s="1"/>
      <c r="W24" s="1"/>
      <c r="X24" s="9">
        <v>0.1</v>
      </c>
      <c r="Y24" s="1"/>
      <c r="Z24" s="1"/>
      <c r="AA24" s="1"/>
      <c r="AB24" s="1"/>
      <c r="AC24" s="1">
        <f t="shared" si="1"/>
        <v>0.1</v>
      </c>
      <c r="AD24" s="1">
        <f t="shared" si="2"/>
        <v>8.6</v>
      </c>
      <c r="AE24" s="9">
        <f t="shared" si="3"/>
        <v>10.8</v>
      </c>
      <c r="AF24" s="7">
        <f t="shared" si="4"/>
        <v>0.79629629629629617</v>
      </c>
      <c r="AG24" s="4">
        <f t="shared" si="5"/>
        <v>4</v>
      </c>
      <c r="AH24" s="1">
        <v>1</v>
      </c>
      <c r="AI24" s="1"/>
      <c r="AJ24" s="1"/>
      <c r="AK24" s="1">
        <f t="shared" si="6"/>
        <v>1</v>
      </c>
      <c r="AL24" s="1">
        <v>3</v>
      </c>
      <c r="AM24" s="4">
        <f t="shared" si="7"/>
        <v>33.333333333333329</v>
      </c>
      <c r="AN24" s="4">
        <f t="shared" si="8"/>
        <v>2</v>
      </c>
      <c r="AO24" s="8">
        <v>0</v>
      </c>
      <c r="AP24" s="4">
        <f t="shared" si="9"/>
        <v>2</v>
      </c>
      <c r="AQ24" s="5"/>
    </row>
    <row r="25" spans="1:43" ht="15" customHeight="1" x14ac:dyDescent="0.3">
      <c r="A25" s="1"/>
      <c r="B25" s="6" t="s">
        <v>63</v>
      </c>
      <c r="C25" s="1"/>
      <c r="D25" s="1">
        <v>1</v>
      </c>
      <c r="E25" s="1">
        <v>1.5</v>
      </c>
      <c r="F25" s="1">
        <v>1</v>
      </c>
      <c r="G25" s="1">
        <v>0.65</v>
      </c>
      <c r="H25" s="1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f t="shared" si="0"/>
        <v>5.15</v>
      </c>
      <c r="U25" s="9">
        <v>0.1</v>
      </c>
      <c r="V25" s="1"/>
      <c r="W25" s="1"/>
      <c r="X25" s="1"/>
      <c r="Y25" s="1"/>
      <c r="Z25" s="1"/>
      <c r="AA25" s="1"/>
      <c r="AB25" s="1"/>
      <c r="AC25" s="1">
        <f t="shared" si="1"/>
        <v>0.1</v>
      </c>
      <c r="AD25" s="1">
        <f t="shared" si="2"/>
        <v>5.25</v>
      </c>
      <c r="AE25" s="9">
        <f t="shared" si="3"/>
        <v>10.8</v>
      </c>
      <c r="AF25" s="7">
        <f t="shared" si="4"/>
        <v>0.4861111111111111</v>
      </c>
      <c r="AG25" s="4">
        <f t="shared" si="5"/>
        <v>3</v>
      </c>
      <c r="AH25" s="1"/>
      <c r="AI25" s="1"/>
      <c r="AJ25" s="1"/>
      <c r="AK25" s="1">
        <f t="shared" si="6"/>
        <v>0</v>
      </c>
      <c r="AL25" s="1">
        <v>3</v>
      </c>
      <c r="AM25" s="4">
        <f t="shared" si="7"/>
        <v>0</v>
      </c>
      <c r="AN25" s="4">
        <f t="shared" si="8"/>
        <v>0</v>
      </c>
      <c r="AO25" s="8">
        <v>0</v>
      </c>
      <c r="AP25" s="4">
        <f t="shared" si="9"/>
        <v>1</v>
      </c>
      <c r="AQ25" s="5"/>
    </row>
    <row r="26" spans="1:43" ht="15" customHeight="1" x14ac:dyDescent="0.3">
      <c r="A26" s="1"/>
      <c r="B26" s="6" t="s">
        <v>72</v>
      </c>
      <c r="C26" s="1"/>
      <c r="D26" s="1">
        <v>1</v>
      </c>
      <c r="E26" s="1">
        <v>1.5</v>
      </c>
      <c r="F26" s="9">
        <v>1.5</v>
      </c>
      <c r="G26" s="1">
        <v>1</v>
      </c>
      <c r="H26" s="1">
        <v>1.5</v>
      </c>
      <c r="I26" s="1">
        <v>1.5</v>
      </c>
      <c r="J26" s="1">
        <v>1</v>
      </c>
      <c r="K26" s="1"/>
      <c r="L26" s="1"/>
      <c r="M26" s="1"/>
      <c r="N26" s="1"/>
      <c r="O26" s="1"/>
      <c r="P26" s="1"/>
      <c r="Q26" s="1"/>
      <c r="R26" s="1"/>
      <c r="S26" s="1"/>
      <c r="T26" s="1">
        <f t="shared" si="0"/>
        <v>9</v>
      </c>
      <c r="U26" s="9">
        <v>0</v>
      </c>
      <c r="V26" s="1">
        <v>0.1</v>
      </c>
      <c r="W26" s="1"/>
      <c r="X26" s="9">
        <v>0.1</v>
      </c>
      <c r="Y26" s="1"/>
      <c r="Z26" s="1"/>
      <c r="AA26" s="1"/>
      <c r="AB26" s="1"/>
      <c r="AC26" s="1">
        <f t="shared" si="1"/>
        <v>0.2</v>
      </c>
      <c r="AD26" s="1">
        <f t="shared" si="2"/>
        <v>9.1999999999999993</v>
      </c>
      <c r="AE26" s="9">
        <f t="shared" si="3"/>
        <v>10.8</v>
      </c>
      <c r="AF26" s="7">
        <f t="shared" si="4"/>
        <v>0.85185185185185175</v>
      </c>
      <c r="AG26" s="4">
        <f t="shared" si="5"/>
        <v>5</v>
      </c>
      <c r="AH26" s="1">
        <v>1</v>
      </c>
      <c r="AI26" s="1"/>
      <c r="AJ26" s="1"/>
      <c r="AK26" s="1">
        <f t="shared" si="6"/>
        <v>1</v>
      </c>
      <c r="AL26" s="1">
        <v>3</v>
      </c>
      <c r="AM26" s="4">
        <f t="shared" si="7"/>
        <v>33.333333333333329</v>
      </c>
      <c r="AN26" s="4">
        <f t="shared" si="8"/>
        <v>2</v>
      </c>
      <c r="AO26" s="8">
        <v>0</v>
      </c>
      <c r="AP26" s="4">
        <f t="shared" si="9"/>
        <v>2.3333333333333335</v>
      </c>
      <c r="AQ26" s="5"/>
    </row>
    <row r="27" spans="1:43" ht="15" customHeight="1" x14ac:dyDescent="0.3">
      <c r="A27" s="1"/>
      <c r="B27" s="6" t="s">
        <v>64</v>
      </c>
      <c r="C27" s="1"/>
      <c r="D27" s="1">
        <v>1</v>
      </c>
      <c r="E27" s="1">
        <v>1.5</v>
      </c>
      <c r="F27" s="9">
        <v>1.5</v>
      </c>
      <c r="G27" s="1">
        <v>1</v>
      </c>
      <c r="H27" s="1">
        <v>1.5</v>
      </c>
      <c r="I27" s="1">
        <v>1.5</v>
      </c>
      <c r="J27" s="1">
        <v>1</v>
      </c>
      <c r="K27" s="1"/>
      <c r="L27" s="1">
        <v>1</v>
      </c>
      <c r="M27" s="1">
        <v>1</v>
      </c>
      <c r="N27" s="1"/>
      <c r="O27" s="1"/>
      <c r="P27" s="1"/>
      <c r="Q27" s="1"/>
      <c r="R27" s="1"/>
      <c r="S27" s="1"/>
      <c r="T27" s="1">
        <f t="shared" si="0"/>
        <v>11</v>
      </c>
      <c r="U27" s="9">
        <v>0.2</v>
      </c>
      <c r="V27" s="1">
        <v>0.2</v>
      </c>
      <c r="W27" s="1">
        <v>0.1</v>
      </c>
      <c r="X27" s="9">
        <v>0.2</v>
      </c>
      <c r="Y27" s="1"/>
      <c r="Z27" s="1"/>
      <c r="AA27" s="1"/>
      <c r="AB27" s="1"/>
      <c r="AC27" s="1">
        <f t="shared" si="1"/>
        <v>0.7</v>
      </c>
      <c r="AD27" s="1">
        <f t="shared" si="2"/>
        <v>11.7</v>
      </c>
      <c r="AE27" s="9">
        <f t="shared" si="3"/>
        <v>10.8</v>
      </c>
      <c r="AF27" s="7">
        <f t="shared" si="4"/>
        <v>1.0833333333333333</v>
      </c>
      <c r="AG27" s="4">
        <f t="shared" si="5"/>
        <v>5</v>
      </c>
      <c r="AH27" s="1">
        <v>1</v>
      </c>
      <c r="AI27" s="1"/>
      <c r="AJ27" s="1"/>
      <c r="AK27" s="1">
        <f t="shared" si="6"/>
        <v>1</v>
      </c>
      <c r="AL27" s="1">
        <v>3</v>
      </c>
      <c r="AM27" s="4">
        <f t="shared" si="7"/>
        <v>33.333333333333329</v>
      </c>
      <c r="AN27" s="4">
        <f t="shared" si="8"/>
        <v>2</v>
      </c>
      <c r="AO27" s="8">
        <v>0</v>
      </c>
      <c r="AP27" s="4">
        <f t="shared" si="9"/>
        <v>2.3333333333333335</v>
      </c>
      <c r="AQ27" s="5"/>
    </row>
    <row r="28" spans="1:43" ht="15" customHeight="1" x14ac:dyDescent="0.3">
      <c r="A28" s="1"/>
      <c r="B28" s="6" t="s">
        <v>65</v>
      </c>
      <c r="C28" s="1"/>
      <c r="D28" s="1">
        <v>1</v>
      </c>
      <c r="E28" s="1">
        <v>1.5</v>
      </c>
      <c r="F28" s="9">
        <v>1.5</v>
      </c>
      <c r="G28" s="1"/>
      <c r="H28" s="1"/>
      <c r="I28" s="1"/>
      <c r="J28" s="1">
        <v>0.6</v>
      </c>
      <c r="K28" s="1"/>
      <c r="L28" s="1"/>
      <c r="M28" s="1"/>
      <c r="N28" s="1"/>
      <c r="O28" s="1"/>
      <c r="P28" s="1"/>
      <c r="Q28" s="1"/>
      <c r="R28" s="1"/>
      <c r="S28" s="1"/>
      <c r="T28" s="1">
        <f t="shared" si="0"/>
        <v>4.5999999999999996</v>
      </c>
      <c r="U28" s="9">
        <v>0.2</v>
      </c>
      <c r="V28" s="1">
        <v>0.1</v>
      </c>
      <c r="W28" s="1"/>
      <c r="X28" s="9">
        <v>0.1</v>
      </c>
      <c r="Y28" s="1"/>
      <c r="Z28" s="1"/>
      <c r="AA28" s="1"/>
      <c r="AB28" s="1"/>
      <c r="AC28" s="1">
        <f t="shared" si="1"/>
        <v>0.4</v>
      </c>
      <c r="AD28" s="1">
        <f t="shared" si="2"/>
        <v>5</v>
      </c>
      <c r="AE28" s="9">
        <f t="shared" si="3"/>
        <v>10.8</v>
      </c>
      <c r="AF28" s="7">
        <f t="shared" si="4"/>
        <v>0.46296296296296291</v>
      </c>
      <c r="AG28" s="4">
        <f t="shared" si="5"/>
        <v>3</v>
      </c>
      <c r="AH28" s="1">
        <v>1</v>
      </c>
      <c r="AI28" s="1"/>
      <c r="AJ28" s="1"/>
      <c r="AK28" s="1">
        <f t="shared" si="6"/>
        <v>1</v>
      </c>
      <c r="AL28" s="1">
        <v>3</v>
      </c>
      <c r="AM28" s="4">
        <f t="shared" si="7"/>
        <v>33.333333333333329</v>
      </c>
      <c r="AN28" s="4">
        <f t="shared" si="8"/>
        <v>2</v>
      </c>
      <c r="AO28" s="8">
        <v>0</v>
      </c>
      <c r="AP28" s="4">
        <f t="shared" si="9"/>
        <v>1.6666666666666667</v>
      </c>
      <c r="AQ28" s="5"/>
    </row>
    <row r="29" spans="1:43" ht="15" customHeight="1" x14ac:dyDescent="0.3">
      <c r="A29" s="1"/>
      <c r="B29" s="6" t="s">
        <v>71</v>
      </c>
      <c r="C29" s="1"/>
      <c r="D29" s="1">
        <v>1</v>
      </c>
      <c r="E29" s="1">
        <v>1.5</v>
      </c>
      <c r="F29" s="1">
        <v>1.5</v>
      </c>
      <c r="G29" s="1">
        <v>0.3</v>
      </c>
      <c r="H29" s="1">
        <v>1</v>
      </c>
      <c r="I29" s="1">
        <v>0.6</v>
      </c>
      <c r="J29" s="1">
        <v>0.3</v>
      </c>
      <c r="K29" s="1"/>
      <c r="L29" s="1"/>
      <c r="M29" s="1"/>
      <c r="N29" s="1"/>
      <c r="O29" s="1"/>
      <c r="P29" s="1"/>
      <c r="Q29" s="1"/>
      <c r="R29" s="1"/>
      <c r="S29" s="1"/>
      <c r="T29" s="1">
        <f t="shared" si="0"/>
        <v>6.1999999999999993</v>
      </c>
      <c r="U29" s="9">
        <v>0</v>
      </c>
      <c r="V29" s="1">
        <v>0.1</v>
      </c>
      <c r="W29" s="1"/>
      <c r="X29" s="1"/>
      <c r="Y29" s="1"/>
      <c r="Z29" s="1"/>
      <c r="AA29" s="1"/>
      <c r="AB29" s="1"/>
      <c r="AC29" s="1">
        <f t="shared" si="1"/>
        <v>0.1</v>
      </c>
      <c r="AD29" s="1">
        <f t="shared" si="2"/>
        <v>6.2999999999999989</v>
      </c>
      <c r="AE29" s="9">
        <f t="shared" si="3"/>
        <v>10.8</v>
      </c>
      <c r="AF29" s="7">
        <f t="shared" si="4"/>
        <v>0.58333333333333315</v>
      </c>
      <c r="AG29" s="4">
        <f t="shared" si="5"/>
        <v>3</v>
      </c>
      <c r="AH29" s="1"/>
      <c r="AI29" s="1"/>
      <c r="AJ29" s="1"/>
      <c r="AK29" s="1">
        <f t="shared" si="6"/>
        <v>0</v>
      </c>
      <c r="AL29" s="1">
        <v>3</v>
      </c>
      <c r="AM29" s="4">
        <f t="shared" si="7"/>
        <v>0</v>
      </c>
      <c r="AN29" s="4">
        <f t="shared" si="8"/>
        <v>0</v>
      </c>
      <c r="AO29" s="8">
        <v>0</v>
      </c>
      <c r="AP29" s="4">
        <f t="shared" si="9"/>
        <v>1</v>
      </c>
      <c r="AQ29" s="5"/>
    </row>
    <row r="30" spans="1:43" ht="15.6" x14ac:dyDescent="0.3">
      <c r="A30" s="1"/>
      <c r="B30" s="6" t="s">
        <v>66</v>
      </c>
      <c r="C30" s="1"/>
      <c r="D30" s="1">
        <v>1</v>
      </c>
      <c r="E30" s="1">
        <v>1</v>
      </c>
      <c r="F30" s="1">
        <v>1.5</v>
      </c>
      <c r="G30" s="1">
        <v>0.65</v>
      </c>
      <c r="H30" s="1">
        <v>0.6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f t="shared" si="0"/>
        <v>4.75</v>
      </c>
      <c r="U30" s="9">
        <v>0</v>
      </c>
      <c r="V30" s="1"/>
      <c r="W30" s="1"/>
      <c r="X30" s="1"/>
      <c r="Y30" s="1"/>
      <c r="Z30" s="1"/>
      <c r="AA30" s="1"/>
      <c r="AB30" s="1"/>
      <c r="AC30" s="1">
        <f t="shared" si="1"/>
        <v>0</v>
      </c>
      <c r="AD30" s="1">
        <f t="shared" si="2"/>
        <v>4.75</v>
      </c>
      <c r="AE30" s="9">
        <f t="shared" si="3"/>
        <v>10.8</v>
      </c>
      <c r="AF30" s="7">
        <f t="shared" si="4"/>
        <v>0.43981481481481477</v>
      </c>
      <c r="AG30" s="4">
        <f t="shared" si="5"/>
        <v>3</v>
      </c>
      <c r="AH30" s="1"/>
      <c r="AI30" s="1"/>
      <c r="AJ30" s="1"/>
      <c r="AK30" s="1">
        <f t="shared" si="6"/>
        <v>0</v>
      </c>
      <c r="AL30" s="1">
        <v>3</v>
      </c>
      <c r="AM30" s="4">
        <f t="shared" si="7"/>
        <v>0</v>
      </c>
      <c r="AN30" s="4">
        <f t="shared" si="8"/>
        <v>0</v>
      </c>
      <c r="AO30" s="8">
        <v>0</v>
      </c>
      <c r="AP30" s="4">
        <f t="shared" si="9"/>
        <v>1</v>
      </c>
      <c r="AQ30" s="5"/>
    </row>
    <row r="31" spans="1:43" ht="15.6" x14ac:dyDescent="0.3">
      <c r="A31" s="1"/>
      <c r="B31" s="6" t="s">
        <v>67</v>
      </c>
      <c r="C31" s="1"/>
      <c r="D31" s="1">
        <v>1</v>
      </c>
      <c r="E31" s="1">
        <v>1.5</v>
      </c>
      <c r="F31" s="9">
        <v>1.5</v>
      </c>
      <c r="G31" s="1">
        <v>1</v>
      </c>
      <c r="H31" s="1">
        <v>1.5</v>
      </c>
      <c r="I31" s="1">
        <v>1</v>
      </c>
      <c r="J31" s="1">
        <v>0.6</v>
      </c>
      <c r="K31" s="1"/>
      <c r="L31" s="1"/>
      <c r="M31" s="1"/>
      <c r="N31" s="1"/>
      <c r="O31" s="1"/>
      <c r="P31" s="1"/>
      <c r="Q31" s="1"/>
      <c r="R31" s="1"/>
      <c r="S31" s="1"/>
      <c r="T31" s="1">
        <f t="shared" si="0"/>
        <v>8.1</v>
      </c>
      <c r="U31" s="9">
        <v>0.2</v>
      </c>
      <c r="V31" s="1">
        <v>0.1</v>
      </c>
      <c r="W31" s="1"/>
      <c r="X31" s="9">
        <v>0.2</v>
      </c>
      <c r="Y31" s="1"/>
      <c r="Z31" s="1"/>
      <c r="AA31" s="1"/>
      <c r="AB31" s="1"/>
      <c r="AC31" s="1">
        <f t="shared" si="1"/>
        <v>0.5</v>
      </c>
      <c r="AD31" s="1">
        <f t="shared" si="2"/>
        <v>8.6</v>
      </c>
      <c r="AE31" s="9">
        <f t="shared" si="3"/>
        <v>10.8</v>
      </c>
      <c r="AF31" s="7">
        <f t="shared" si="4"/>
        <v>0.79629629629629617</v>
      </c>
      <c r="AG31" s="4">
        <f t="shared" si="5"/>
        <v>4</v>
      </c>
      <c r="AH31" s="1">
        <v>1</v>
      </c>
      <c r="AI31" s="1"/>
      <c r="AJ31" s="1"/>
      <c r="AK31" s="1">
        <f t="shared" si="6"/>
        <v>1</v>
      </c>
      <c r="AL31" s="1">
        <v>3</v>
      </c>
      <c r="AM31" s="4">
        <f t="shared" si="7"/>
        <v>33.333333333333329</v>
      </c>
      <c r="AN31" s="4">
        <f t="shared" si="8"/>
        <v>2</v>
      </c>
      <c r="AO31" s="8">
        <v>0</v>
      </c>
      <c r="AP31" s="4">
        <f t="shared" si="9"/>
        <v>2</v>
      </c>
      <c r="AQ31" s="5"/>
    </row>
    <row r="32" spans="1:43" ht="15.6" x14ac:dyDescent="0.3">
      <c r="A32" s="9"/>
      <c r="B32" s="6" t="s">
        <v>68</v>
      </c>
      <c r="C32" s="9"/>
      <c r="D32" s="9">
        <v>1</v>
      </c>
      <c r="E32" s="9">
        <v>1.5</v>
      </c>
      <c r="F32" s="9">
        <v>1.5</v>
      </c>
      <c r="G32" s="9">
        <v>0.65</v>
      </c>
      <c r="H32" s="9">
        <v>1</v>
      </c>
      <c r="I32" s="9">
        <v>0.3</v>
      </c>
      <c r="J32" s="9">
        <v>0.1</v>
      </c>
      <c r="K32" s="9"/>
      <c r="L32" s="9"/>
      <c r="M32" s="9"/>
      <c r="N32" s="9"/>
      <c r="O32" s="9"/>
      <c r="P32" s="9"/>
      <c r="Q32" s="9"/>
      <c r="R32" s="9"/>
      <c r="S32" s="9"/>
      <c r="T32" s="9">
        <f t="shared" si="0"/>
        <v>6.05</v>
      </c>
      <c r="U32" s="9">
        <v>0.1</v>
      </c>
      <c r="V32" s="9"/>
      <c r="W32" s="9"/>
      <c r="X32" s="9"/>
      <c r="Y32" s="9"/>
      <c r="Z32" s="9"/>
      <c r="AA32" s="9"/>
      <c r="AB32" s="9"/>
      <c r="AC32" s="9">
        <f t="shared" si="1"/>
        <v>0.1</v>
      </c>
      <c r="AD32" s="9">
        <f t="shared" si="2"/>
        <v>6.1499999999999995</v>
      </c>
      <c r="AE32" s="9">
        <f t="shared" si="3"/>
        <v>10.8</v>
      </c>
      <c r="AF32" s="7">
        <f t="shared" si="4"/>
        <v>0.56944444444444431</v>
      </c>
      <c r="AG32" s="8">
        <f t="shared" si="5"/>
        <v>3</v>
      </c>
      <c r="AH32" s="9"/>
      <c r="AI32" s="9"/>
      <c r="AJ32" s="9"/>
      <c r="AK32" s="9">
        <f t="shared" si="6"/>
        <v>0</v>
      </c>
      <c r="AL32" s="9">
        <v>3</v>
      </c>
      <c r="AM32" s="8">
        <f t="shared" si="7"/>
        <v>0</v>
      </c>
      <c r="AN32" s="8">
        <f t="shared" si="8"/>
        <v>0</v>
      </c>
      <c r="AO32" s="8">
        <v>0</v>
      </c>
      <c r="AP32" s="8">
        <f t="shared" si="9"/>
        <v>1</v>
      </c>
      <c r="AQ32" s="5"/>
    </row>
    <row r="33" spans="1:43" ht="15.6" x14ac:dyDescent="0.3">
      <c r="A33" s="9"/>
      <c r="B33" s="6" t="s">
        <v>73</v>
      </c>
      <c r="C33" s="9"/>
      <c r="D33" s="9">
        <v>1</v>
      </c>
      <c r="E33" s="9">
        <v>1.5</v>
      </c>
      <c r="F33" s="9">
        <v>1.5</v>
      </c>
      <c r="G33" s="9">
        <v>1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>
        <f t="shared" si="0"/>
        <v>5</v>
      </c>
      <c r="U33" s="9">
        <v>0</v>
      </c>
      <c r="V33" s="9"/>
      <c r="W33" s="9"/>
      <c r="X33" s="9"/>
      <c r="Y33" s="9"/>
      <c r="Z33" s="9"/>
      <c r="AA33" s="9"/>
      <c r="AB33" s="9"/>
      <c r="AC33" s="9">
        <f t="shared" si="1"/>
        <v>0</v>
      </c>
      <c r="AD33" s="9">
        <f t="shared" si="2"/>
        <v>5</v>
      </c>
      <c r="AE33" s="9">
        <f t="shared" si="3"/>
        <v>10.8</v>
      </c>
      <c r="AF33" s="7">
        <f t="shared" si="4"/>
        <v>0.46296296296296291</v>
      </c>
      <c r="AG33" s="8">
        <f t="shared" si="5"/>
        <v>3</v>
      </c>
      <c r="AH33" s="9"/>
      <c r="AI33" s="9"/>
      <c r="AJ33" s="9"/>
      <c r="AK33" s="9">
        <f t="shared" si="6"/>
        <v>0</v>
      </c>
      <c r="AL33" s="9">
        <v>3</v>
      </c>
      <c r="AM33" s="8">
        <f t="shared" si="7"/>
        <v>0</v>
      </c>
      <c r="AN33" s="8">
        <f t="shared" si="8"/>
        <v>0</v>
      </c>
      <c r="AO33" s="8">
        <v>0</v>
      </c>
      <c r="AP33" s="8">
        <f t="shared" si="9"/>
        <v>1</v>
      </c>
      <c r="AQ33" s="5"/>
    </row>
    <row r="34" spans="1:43" ht="15.6" x14ac:dyDescent="0.3">
      <c r="A34" s="1"/>
      <c r="B34" s="6" t="s">
        <v>69</v>
      </c>
      <c r="C34" s="1"/>
      <c r="D34" s="1">
        <v>1</v>
      </c>
      <c r="E34" s="1">
        <v>1.5</v>
      </c>
      <c r="F34" s="9">
        <v>1.5</v>
      </c>
      <c r="G34" s="1">
        <v>1</v>
      </c>
      <c r="H34" s="1">
        <v>1.5</v>
      </c>
      <c r="I34" s="1">
        <v>1.5</v>
      </c>
      <c r="J34" s="1">
        <v>1</v>
      </c>
      <c r="K34" s="1"/>
      <c r="L34" s="1"/>
      <c r="M34" s="1"/>
      <c r="N34" s="1"/>
      <c r="O34" s="1"/>
      <c r="P34" s="1"/>
      <c r="Q34" s="1"/>
      <c r="R34" s="1"/>
      <c r="S34" s="1"/>
      <c r="T34" s="1">
        <f t="shared" si="0"/>
        <v>9</v>
      </c>
      <c r="U34" s="9">
        <v>0</v>
      </c>
      <c r="V34" s="1"/>
      <c r="W34" s="1"/>
      <c r="X34" s="9">
        <v>0.1</v>
      </c>
      <c r="Y34" s="1"/>
      <c r="Z34" s="1"/>
      <c r="AA34" s="1"/>
      <c r="AB34" s="1"/>
      <c r="AC34" s="1">
        <f t="shared" si="1"/>
        <v>0.1</v>
      </c>
      <c r="AD34" s="1">
        <f t="shared" si="2"/>
        <v>9.1</v>
      </c>
      <c r="AE34" s="1">
        <f t="shared" si="3"/>
        <v>10.8</v>
      </c>
      <c r="AF34" s="7">
        <f t="shared" si="4"/>
        <v>0.84259259259259256</v>
      </c>
      <c r="AG34" s="4">
        <f t="shared" si="5"/>
        <v>5</v>
      </c>
      <c r="AH34" s="1">
        <v>1</v>
      </c>
      <c r="AI34" s="1"/>
      <c r="AJ34" s="1"/>
      <c r="AK34" s="1">
        <f t="shared" si="6"/>
        <v>1</v>
      </c>
      <c r="AL34" s="1">
        <v>3</v>
      </c>
      <c r="AM34" s="4">
        <f t="shared" si="7"/>
        <v>33.333333333333329</v>
      </c>
      <c r="AN34" s="4">
        <f t="shared" si="8"/>
        <v>2</v>
      </c>
      <c r="AO34" s="8">
        <v>0</v>
      </c>
      <c r="AP34" s="4">
        <f t="shared" si="9"/>
        <v>2.3333333333333335</v>
      </c>
      <c r="AQ34" s="5"/>
    </row>
    <row r="35" spans="1:43" ht="15.6" x14ac:dyDescent="0.25">
      <c r="A35" s="1"/>
      <c r="B35" s="1" t="s">
        <v>40</v>
      </c>
      <c r="C35" s="1"/>
      <c r="D35" s="1">
        <v>1</v>
      </c>
      <c r="E35" s="1">
        <v>1.5</v>
      </c>
      <c r="F35" s="9">
        <v>1.5</v>
      </c>
      <c r="G35" s="1">
        <v>1</v>
      </c>
      <c r="H35" s="9">
        <v>1.5</v>
      </c>
      <c r="I35" s="9">
        <v>1.5</v>
      </c>
      <c r="J35" s="1">
        <v>1</v>
      </c>
      <c r="K35" s="1"/>
      <c r="L35" s="1">
        <v>1</v>
      </c>
      <c r="M35" s="1"/>
      <c r="N35" s="1"/>
      <c r="O35" s="1"/>
      <c r="P35" s="1"/>
      <c r="Q35" s="1"/>
      <c r="R35" s="1"/>
      <c r="S35" s="1"/>
      <c r="T35" s="1">
        <f t="shared" ref="T35" si="10">SUM(C35:S35)</f>
        <v>10</v>
      </c>
      <c r="U35" s="1">
        <v>0.2</v>
      </c>
      <c r="V35" s="9">
        <v>0.2</v>
      </c>
      <c r="W35" s="9">
        <v>0.2</v>
      </c>
      <c r="X35" s="1">
        <v>0.2</v>
      </c>
      <c r="Y35" s="1"/>
      <c r="Z35" s="1"/>
      <c r="AA35" s="1"/>
      <c r="AB35" s="1"/>
      <c r="AC35" s="1">
        <f t="shared" ref="AC35" si="11">SUM(U35:AB35)</f>
        <v>0.8</v>
      </c>
      <c r="AD35" s="1">
        <f t="shared" ref="AD35" si="12">T35+AC35</f>
        <v>10.8</v>
      </c>
      <c r="AE35" s="4">
        <f>AD35</f>
        <v>10.8</v>
      </c>
      <c r="AF35" s="7">
        <f t="shared" ref="AF35" si="13">(AD35/AE35)</f>
        <v>1</v>
      </c>
      <c r="AG35" s="4">
        <f t="shared" ref="AG35" si="14">MAX(IF(AF35*100&gt;=20,2,0),IF(AF35*100&gt;=40,3,0),IF(AF35*100&gt;=60,4,0),IF(AF35*100&gt;=80,5,0))</f>
        <v>5</v>
      </c>
      <c r="AH35" s="1">
        <v>1</v>
      </c>
      <c r="AI35" s="1"/>
      <c r="AJ35" s="1"/>
      <c r="AK35" s="1">
        <f t="shared" ref="AK35" si="15">SUM(AH35:AJ35)</f>
        <v>1</v>
      </c>
      <c r="AL35" s="9">
        <v>3</v>
      </c>
      <c r="AM35" s="4">
        <f t="shared" ref="AM35" si="16">(AK35/AL35)*100</f>
        <v>33.333333333333329</v>
      </c>
      <c r="AN35" s="4">
        <f t="shared" ref="AN35" si="17">MAX(IF(AM35&gt;=20,2,0),IF(AM35&gt;=40,3,0),IF(AM35&gt;=60,4,0),IF(AM35&gt;=80,5,0))</f>
        <v>2</v>
      </c>
      <c r="AO35" s="8">
        <v>0</v>
      </c>
      <c r="AP35" s="4">
        <f t="shared" ref="AP35" si="18">(AG35+AN35+AO35)/3</f>
        <v>2.3333333333333335</v>
      </c>
      <c r="AQ35" s="5"/>
    </row>
    <row r="36" spans="1:43" ht="15.6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1"/>
      <c r="AF36" s="11"/>
      <c r="AG36" s="11"/>
      <c r="AH36" s="10"/>
      <c r="AI36" s="10"/>
      <c r="AJ36" s="10"/>
      <c r="AK36" s="10"/>
      <c r="AL36" s="10"/>
      <c r="AM36" s="11"/>
      <c r="AN36" s="11"/>
      <c r="AO36" s="11"/>
      <c r="AP36" s="11"/>
      <c r="AQ36" s="5"/>
    </row>
    <row r="37" spans="1:43" ht="15.6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1"/>
      <c r="AF37" s="11"/>
      <c r="AG37" s="11"/>
      <c r="AH37" s="10"/>
      <c r="AI37" s="10"/>
      <c r="AJ37" s="10"/>
      <c r="AK37" s="10"/>
      <c r="AL37" s="10"/>
      <c r="AM37" s="11"/>
      <c r="AN37" s="11"/>
      <c r="AO37" s="11"/>
      <c r="AP37" s="11"/>
      <c r="AQ37" s="5"/>
    </row>
    <row r="38" spans="1:43" ht="15.6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1"/>
      <c r="AF38" s="11"/>
      <c r="AG38" s="11"/>
      <c r="AH38" s="10"/>
      <c r="AI38" s="10"/>
      <c r="AJ38" s="10"/>
      <c r="AK38" s="10"/>
      <c r="AL38" s="10"/>
      <c r="AM38" s="11"/>
      <c r="AN38" s="11"/>
      <c r="AO38" s="11"/>
      <c r="AP38" s="11"/>
      <c r="AQ38" s="5"/>
    </row>
    <row r="39" spans="1:43" ht="15.6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1"/>
      <c r="AF39" s="11"/>
      <c r="AG39" s="11"/>
      <c r="AH39" s="10"/>
      <c r="AI39" s="10"/>
      <c r="AJ39" s="10"/>
      <c r="AK39" s="10"/>
      <c r="AL39" s="10"/>
      <c r="AM39" s="11"/>
      <c r="AN39" s="11"/>
      <c r="AO39" s="11"/>
      <c r="AP39" s="11"/>
      <c r="AQ39" s="5"/>
    </row>
    <row r="40" spans="1:43" ht="15.6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1"/>
      <c r="AF40" s="11"/>
      <c r="AG40" s="11"/>
      <c r="AH40" s="10"/>
      <c r="AI40" s="10"/>
      <c r="AJ40" s="10"/>
      <c r="AK40" s="10"/>
      <c r="AL40" s="10"/>
      <c r="AM40" s="11"/>
      <c r="AN40" s="11"/>
      <c r="AO40" s="11"/>
      <c r="AP40" s="11"/>
      <c r="AQ40" s="5"/>
    </row>
    <row r="41" spans="1:43" ht="15.6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1"/>
      <c r="AF41" s="11"/>
      <c r="AG41" s="11"/>
      <c r="AH41" s="10"/>
      <c r="AI41" s="10"/>
      <c r="AJ41" s="10"/>
      <c r="AK41" s="10"/>
      <c r="AL41" s="10"/>
      <c r="AM41" s="11"/>
      <c r="AN41" s="11"/>
      <c r="AO41" s="11"/>
      <c r="AP41" s="11"/>
      <c r="AQ41" s="5"/>
    </row>
    <row r="42" spans="1:43" ht="15.6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1"/>
      <c r="AF42" s="11"/>
      <c r="AG42" s="11"/>
      <c r="AH42" s="10"/>
      <c r="AI42" s="10"/>
      <c r="AJ42" s="10"/>
      <c r="AK42" s="10"/>
      <c r="AL42" s="10"/>
      <c r="AM42" s="11"/>
      <c r="AN42" s="11"/>
      <c r="AO42" s="11"/>
      <c r="AP42" s="11"/>
      <c r="AQ42" s="5"/>
    </row>
    <row r="43" spans="1:43" ht="15.6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1"/>
      <c r="AF43" s="11"/>
      <c r="AG43" s="11"/>
      <c r="AH43" s="10"/>
      <c r="AI43" s="10"/>
      <c r="AJ43" s="10"/>
      <c r="AK43" s="10"/>
      <c r="AL43" s="10"/>
      <c r="AM43" s="11"/>
      <c r="AN43" s="11"/>
      <c r="AO43" s="11"/>
      <c r="AP43" s="11"/>
      <c r="AQ43" s="5"/>
    </row>
    <row r="44" spans="1:43" ht="15.6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1"/>
      <c r="AF44" s="11"/>
      <c r="AG44" s="11"/>
      <c r="AH44" s="10"/>
      <c r="AI44" s="10"/>
      <c r="AJ44" s="10"/>
      <c r="AK44" s="10"/>
      <c r="AL44" s="10"/>
      <c r="AM44" s="11"/>
      <c r="AN44" s="11"/>
      <c r="AO44" s="11"/>
      <c r="AP44" s="11"/>
      <c r="AQ44" s="5"/>
    </row>
    <row r="45" spans="1:43" ht="15.6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1"/>
      <c r="AF45" s="11"/>
      <c r="AG45" s="11"/>
      <c r="AH45" s="10"/>
      <c r="AI45" s="10"/>
      <c r="AJ45" s="10"/>
      <c r="AK45" s="10"/>
      <c r="AL45" s="10"/>
      <c r="AM45" s="11"/>
      <c r="AN45" s="11"/>
      <c r="AO45" s="11"/>
      <c r="AP45" s="11"/>
      <c r="AQ45" s="5"/>
    </row>
    <row r="46" spans="1:43" ht="15.6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1"/>
      <c r="AF46" s="11"/>
      <c r="AG46" s="11"/>
      <c r="AH46" s="10"/>
      <c r="AI46" s="10"/>
      <c r="AJ46" s="10"/>
      <c r="AK46" s="10"/>
      <c r="AL46" s="10"/>
      <c r="AM46" s="11"/>
      <c r="AN46" s="11"/>
      <c r="AO46" s="11"/>
      <c r="AP46" s="11"/>
      <c r="AQ46" s="5"/>
    </row>
    <row r="47" spans="1:43" ht="15.6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1"/>
      <c r="AF47" s="11"/>
      <c r="AG47" s="11"/>
      <c r="AH47" s="10"/>
      <c r="AI47" s="10"/>
      <c r="AJ47" s="10"/>
      <c r="AK47" s="10"/>
      <c r="AL47" s="10"/>
      <c r="AM47" s="11"/>
      <c r="AN47" s="11"/>
      <c r="AO47" s="11"/>
      <c r="AP47" s="11"/>
      <c r="AQ47" s="5"/>
    </row>
    <row r="48" spans="1:43" ht="15.6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1"/>
      <c r="AF48" s="11"/>
      <c r="AG48" s="11"/>
      <c r="AH48" s="10"/>
      <c r="AI48" s="10"/>
      <c r="AJ48" s="10"/>
      <c r="AK48" s="10"/>
      <c r="AL48" s="10"/>
      <c r="AM48" s="11"/>
      <c r="AN48" s="11"/>
      <c r="AO48" s="11"/>
      <c r="AP48" s="11"/>
      <c r="AQ48" s="5"/>
    </row>
    <row r="49" spans="1:43" ht="15.6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1"/>
      <c r="AF49" s="11"/>
      <c r="AG49" s="11"/>
      <c r="AH49" s="10"/>
      <c r="AI49" s="10"/>
      <c r="AJ49" s="10"/>
      <c r="AK49" s="10"/>
      <c r="AL49" s="10"/>
      <c r="AM49" s="11"/>
      <c r="AN49" s="11"/>
      <c r="AO49" s="11"/>
      <c r="AP49" s="11"/>
      <c r="AQ49" s="5"/>
    </row>
    <row r="50" spans="1:43" ht="15.6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1"/>
      <c r="AF50" s="11"/>
      <c r="AG50" s="11"/>
      <c r="AH50" s="10"/>
      <c r="AI50" s="10"/>
      <c r="AJ50" s="10"/>
      <c r="AK50" s="10"/>
      <c r="AL50" s="10"/>
      <c r="AM50" s="11"/>
      <c r="AN50" s="11"/>
      <c r="AO50" s="11"/>
      <c r="AP50" s="11"/>
      <c r="AQ50" s="5"/>
    </row>
    <row r="51" spans="1:43" ht="15.6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1"/>
      <c r="AF51" s="11"/>
      <c r="AG51" s="11"/>
      <c r="AH51" s="10"/>
      <c r="AI51" s="10"/>
      <c r="AJ51" s="10"/>
      <c r="AK51" s="10"/>
      <c r="AL51" s="10"/>
      <c r="AM51" s="11"/>
      <c r="AN51" s="11"/>
      <c r="AO51" s="11"/>
      <c r="AP51" s="11"/>
      <c r="AQ51" s="5"/>
    </row>
    <row r="52" spans="1:43" ht="15.6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1"/>
      <c r="AF52" s="11"/>
      <c r="AG52" s="11"/>
      <c r="AH52" s="10"/>
      <c r="AI52" s="10"/>
      <c r="AJ52" s="10"/>
      <c r="AK52" s="10"/>
      <c r="AL52" s="10"/>
      <c r="AM52" s="11"/>
      <c r="AN52" s="11"/>
      <c r="AO52" s="11"/>
      <c r="AP52" s="11"/>
      <c r="AQ52" s="5"/>
    </row>
    <row r="53" spans="1:43" ht="15.6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1"/>
      <c r="AF53" s="11"/>
      <c r="AG53" s="11"/>
      <c r="AH53" s="10"/>
      <c r="AI53" s="10"/>
      <c r="AJ53" s="10"/>
      <c r="AK53" s="10"/>
      <c r="AL53" s="10"/>
      <c r="AM53" s="11"/>
      <c r="AN53" s="11"/>
      <c r="AO53" s="11"/>
      <c r="AP53" s="11"/>
      <c r="AQ53" s="5"/>
    </row>
    <row r="54" spans="1:43" ht="15.6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1"/>
      <c r="AF54" s="11"/>
      <c r="AG54" s="11"/>
      <c r="AH54" s="10"/>
      <c r="AI54" s="10"/>
      <c r="AJ54" s="10"/>
      <c r="AK54" s="10"/>
      <c r="AL54" s="10"/>
      <c r="AM54" s="11"/>
      <c r="AN54" s="11"/>
      <c r="AO54" s="11"/>
      <c r="AP54" s="11"/>
      <c r="AQ54" s="5"/>
    </row>
    <row r="55" spans="1:43" ht="15.6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1"/>
      <c r="AF55" s="11"/>
      <c r="AG55" s="11"/>
      <c r="AH55" s="10"/>
      <c r="AI55" s="10"/>
      <c r="AJ55" s="10"/>
      <c r="AK55" s="10"/>
      <c r="AL55" s="10"/>
      <c r="AM55" s="11"/>
      <c r="AN55" s="11"/>
      <c r="AO55" s="11"/>
      <c r="AP55" s="11"/>
      <c r="AQ55" s="5"/>
    </row>
    <row r="56" spans="1:43" ht="15.6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1"/>
      <c r="AF56" s="11"/>
      <c r="AG56" s="11"/>
      <c r="AH56" s="10"/>
      <c r="AI56" s="10"/>
      <c r="AJ56" s="10"/>
      <c r="AK56" s="10"/>
      <c r="AL56" s="10"/>
      <c r="AM56" s="11"/>
      <c r="AN56" s="11"/>
      <c r="AO56" s="11"/>
      <c r="AP56" s="11"/>
      <c r="AQ56" s="5"/>
    </row>
    <row r="57" spans="1:43" ht="15.6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1"/>
      <c r="AF57" s="11"/>
      <c r="AG57" s="11"/>
      <c r="AH57" s="10"/>
      <c r="AI57" s="10"/>
      <c r="AJ57" s="10"/>
      <c r="AK57" s="10"/>
      <c r="AL57" s="10"/>
      <c r="AM57" s="11"/>
      <c r="AN57" s="11"/>
      <c r="AO57" s="11"/>
      <c r="AP57" s="11"/>
      <c r="AQ57" s="5"/>
    </row>
    <row r="58" spans="1:43" ht="15.6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1"/>
      <c r="AF58" s="11"/>
      <c r="AG58" s="11"/>
      <c r="AH58" s="10"/>
      <c r="AI58" s="10"/>
      <c r="AJ58" s="10"/>
      <c r="AK58" s="10"/>
      <c r="AL58" s="10"/>
      <c r="AM58" s="11"/>
      <c r="AN58" s="11"/>
      <c r="AO58" s="11"/>
      <c r="AP58" s="11"/>
      <c r="AQ58" s="5"/>
    </row>
    <row r="59" spans="1:43" ht="15.6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1"/>
      <c r="AF59" s="11"/>
      <c r="AG59" s="11"/>
      <c r="AH59" s="10"/>
      <c r="AI59" s="10"/>
      <c r="AJ59" s="10"/>
      <c r="AK59" s="10"/>
      <c r="AL59" s="10"/>
      <c r="AM59" s="11"/>
      <c r="AN59" s="11"/>
      <c r="AO59" s="11"/>
      <c r="AP59" s="11"/>
      <c r="AQ59" s="5"/>
    </row>
    <row r="60" spans="1:43" ht="15.6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1"/>
      <c r="AF60" s="11"/>
      <c r="AG60" s="11"/>
      <c r="AH60" s="10"/>
      <c r="AI60" s="10"/>
      <c r="AJ60" s="10"/>
      <c r="AK60" s="10"/>
      <c r="AL60" s="10"/>
      <c r="AM60" s="11"/>
      <c r="AN60" s="11"/>
      <c r="AO60" s="11"/>
      <c r="AP60" s="11"/>
      <c r="AQ60" s="5"/>
    </row>
    <row r="61" spans="1:43" ht="15.6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1"/>
      <c r="AF61" s="11"/>
      <c r="AG61" s="11"/>
      <c r="AH61" s="10"/>
      <c r="AI61" s="10"/>
      <c r="AJ61" s="10"/>
      <c r="AK61" s="10"/>
      <c r="AL61" s="10"/>
      <c r="AM61" s="11"/>
      <c r="AN61" s="11"/>
      <c r="AO61" s="11"/>
      <c r="AP61" s="11"/>
      <c r="AQ61" s="5"/>
    </row>
    <row r="62" spans="1:43" ht="15.6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1"/>
      <c r="AF62" s="11"/>
      <c r="AG62" s="11"/>
      <c r="AH62" s="10"/>
      <c r="AI62" s="10"/>
      <c r="AJ62" s="10"/>
      <c r="AK62" s="10"/>
      <c r="AL62" s="10"/>
      <c r="AM62" s="11"/>
      <c r="AN62" s="11"/>
      <c r="AO62" s="11"/>
      <c r="AP62" s="11"/>
      <c r="AQ62" s="5"/>
    </row>
    <row r="63" spans="1:43" ht="15.6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1"/>
      <c r="AF63" s="11"/>
      <c r="AG63" s="11"/>
      <c r="AH63" s="10"/>
      <c r="AI63" s="10"/>
      <c r="AJ63" s="10"/>
      <c r="AK63" s="10"/>
      <c r="AL63" s="10"/>
      <c r="AM63" s="11"/>
      <c r="AN63" s="11"/>
      <c r="AO63" s="11"/>
      <c r="AP63" s="11"/>
      <c r="AQ63" s="5"/>
    </row>
    <row r="64" spans="1:43" ht="15.6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1"/>
      <c r="AF64" s="11"/>
      <c r="AG64" s="11"/>
      <c r="AH64" s="10"/>
      <c r="AI64" s="10"/>
      <c r="AJ64" s="10"/>
      <c r="AK64" s="10"/>
      <c r="AL64" s="10"/>
      <c r="AM64" s="11"/>
      <c r="AN64" s="11"/>
      <c r="AO64" s="11"/>
      <c r="AP64" s="11"/>
      <c r="AQ64" s="5"/>
    </row>
    <row r="65" spans="1:43" ht="15.6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1"/>
      <c r="AF65" s="11"/>
      <c r="AG65" s="11"/>
      <c r="AH65" s="10"/>
      <c r="AI65" s="10"/>
      <c r="AJ65" s="10"/>
      <c r="AK65" s="10"/>
      <c r="AL65" s="10"/>
      <c r="AM65" s="11"/>
      <c r="AN65" s="11"/>
      <c r="AO65" s="11"/>
      <c r="AP65" s="11"/>
      <c r="AQ65" s="5"/>
    </row>
    <row r="66" spans="1:43" ht="15.6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1"/>
      <c r="AF66" s="11"/>
      <c r="AG66" s="11"/>
      <c r="AH66" s="10"/>
      <c r="AI66" s="10"/>
      <c r="AJ66" s="10"/>
      <c r="AK66" s="10"/>
      <c r="AL66" s="10"/>
      <c r="AM66" s="11"/>
      <c r="AN66" s="11"/>
      <c r="AO66" s="11"/>
      <c r="AP66" s="11"/>
      <c r="AQ66" s="5"/>
    </row>
    <row r="67" spans="1:43" ht="15.6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1"/>
      <c r="AF67" s="11"/>
      <c r="AG67" s="11"/>
      <c r="AH67" s="10"/>
      <c r="AI67" s="10"/>
      <c r="AJ67" s="10"/>
      <c r="AK67" s="10"/>
      <c r="AL67" s="10"/>
      <c r="AM67" s="11"/>
      <c r="AN67" s="11"/>
      <c r="AO67" s="11"/>
      <c r="AP67" s="11"/>
      <c r="AQ67" s="5"/>
    </row>
    <row r="68" spans="1:43" ht="15.6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1"/>
      <c r="AF68" s="11"/>
      <c r="AG68" s="11"/>
      <c r="AH68" s="10"/>
      <c r="AI68" s="10"/>
      <c r="AJ68" s="10"/>
      <c r="AK68" s="10"/>
      <c r="AL68" s="10"/>
      <c r="AM68" s="11"/>
      <c r="AN68" s="11"/>
      <c r="AO68" s="11"/>
      <c r="AP68" s="11"/>
      <c r="AQ68" s="5"/>
    </row>
    <row r="69" spans="1:43" ht="15.6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1"/>
      <c r="AF69" s="11"/>
      <c r="AG69" s="11"/>
      <c r="AH69" s="10"/>
      <c r="AI69" s="10"/>
      <c r="AJ69" s="10"/>
      <c r="AK69" s="10"/>
      <c r="AL69" s="10"/>
      <c r="AM69" s="11"/>
      <c r="AN69" s="11"/>
      <c r="AO69" s="11"/>
      <c r="AP69" s="11"/>
      <c r="AQ69" s="5"/>
    </row>
    <row r="70" spans="1:43" ht="15.6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1"/>
      <c r="AF70" s="11"/>
      <c r="AG70" s="11"/>
      <c r="AH70" s="10"/>
      <c r="AI70" s="10"/>
      <c r="AJ70" s="10"/>
      <c r="AK70" s="10"/>
      <c r="AL70" s="10"/>
      <c r="AM70" s="11"/>
      <c r="AN70" s="11"/>
      <c r="AO70" s="11"/>
      <c r="AP70" s="11"/>
      <c r="AQ70" s="5"/>
    </row>
    <row r="71" spans="1:43" ht="15.6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1"/>
      <c r="AF71" s="11"/>
      <c r="AG71" s="11"/>
      <c r="AH71" s="10"/>
      <c r="AI71" s="10"/>
      <c r="AJ71" s="10"/>
      <c r="AK71" s="10"/>
      <c r="AL71" s="10"/>
      <c r="AM71" s="11"/>
      <c r="AN71" s="11"/>
      <c r="AO71" s="11"/>
      <c r="AP71" s="11"/>
      <c r="AQ71" s="5"/>
    </row>
    <row r="72" spans="1:43" ht="15.6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1"/>
      <c r="AF72" s="11"/>
      <c r="AG72" s="11"/>
      <c r="AH72" s="10"/>
      <c r="AI72" s="10"/>
      <c r="AJ72" s="10"/>
      <c r="AK72" s="10"/>
      <c r="AL72" s="10"/>
      <c r="AM72" s="11"/>
      <c r="AN72" s="11"/>
      <c r="AO72" s="11"/>
      <c r="AP72" s="11"/>
      <c r="AQ72" s="5"/>
    </row>
    <row r="73" spans="1:43" ht="15.6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1"/>
      <c r="AF73" s="11"/>
      <c r="AG73" s="11"/>
      <c r="AH73" s="10"/>
      <c r="AI73" s="10"/>
      <c r="AJ73" s="10"/>
      <c r="AK73" s="10"/>
      <c r="AL73" s="10"/>
      <c r="AM73" s="11"/>
      <c r="AN73" s="11"/>
      <c r="AO73" s="11"/>
      <c r="AP73" s="11"/>
      <c r="AQ73" s="5"/>
    </row>
    <row r="74" spans="1:43" ht="15.6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1"/>
      <c r="AF74" s="11"/>
      <c r="AG74" s="11"/>
      <c r="AH74" s="10"/>
      <c r="AI74" s="10"/>
      <c r="AJ74" s="10"/>
      <c r="AK74" s="10"/>
      <c r="AL74" s="10"/>
      <c r="AM74" s="11"/>
      <c r="AN74" s="11"/>
      <c r="AO74" s="11"/>
      <c r="AP74" s="11"/>
      <c r="AQ74" s="5"/>
    </row>
    <row r="75" spans="1:43" ht="15.6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1"/>
      <c r="AF75" s="11"/>
      <c r="AG75" s="11"/>
      <c r="AH75" s="10"/>
      <c r="AI75" s="10"/>
      <c r="AJ75" s="10"/>
      <c r="AK75" s="10"/>
      <c r="AL75" s="10"/>
      <c r="AM75" s="11"/>
      <c r="AN75" s="11"/>
      <c r="AO75" s="11"/>
      <c r="AP75" s="11"/>
      <c r="AQ75" s="5"/>
    </row>
    <row r="76" spans="1:43" ht="15.6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1"/>
      <c r="AF76" s="11"/>
      <c r="AG76" s="11"/>
      <c r="AH76" s="10"/>
      <c r="AI76" s="10"/>
      <c r="AJ76" s="10"/>
      <c r="AK76" s="10"/>
      <c r="AL76" s="10"/>
      <c r="AM76" s="11"/>
      <c r="AN76" s="11"/>
      <c r="AO76" s="11"/>
      <c r="AP76" s="11"/>
      <c r="AQ76" s="5"/>
    </row>
    <row r="77" spans="1:43" ht="15.6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1"/>
      <c r="AF77" s="11"/>
      <c r="AG77" s="11"/>
      <c r="AH77" s="10"/>
      <c r="AI77" s="10"/>
      <c r="AJ77" s="10"/>
      <c r="AK77" s="10"/>
      <c r="AL77" s="10"/>
      <c r="AM77" s="11"/>
      <c r="AN77" s="11"/>
      <c r="AO77" s="11"/>
      <c r="AP77" s="11"/>
      <c r="AQ77" s="5"/>
    </row>
    <row r="78" spans="1:43" ht="15.6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1"/>
      <c r="AF78" s="11"/>
      <c r="AG78" s="11"/>
      <c r="AH78" s="10"/>
      <c r="AI78" s="10"/>
      <c r="AJ78" s="10"/>
      <c r="AK78" s="10"/>
      <c r="AL78" s="10"/>
      <c r="AM78" s="11"/>
      <c r="AN78" s="11"/>
      <c r="AO78" s="11"/>
      <c r="AP78" s="11"/>
      <c r="AQ78" s="5"/>
    </row>
    <row r="79" spans="1:43" ht="15.6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1"/>
      <c r="AF79" s="11"/>
      <c r="AG79" s="11"/>
      <c r="AH79" s="10"/>
      <c r="AI79" s="10"/>
      <c r="AJ79" s="10"/>
      <c r="AK79" s="10"/>
      <c r="AL79" s="10"/>
      <c r="AM79" s="11"/>
      <c r="AN79" s="11"/>
      <c r="AO79" s="11"/>
      <c r="AP79" s="11"/>
      <c r="AQ79" s="5"/>
    </row>
    <row r="80" spans="1:43" ht="15.6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1"/>
      <c r="AF80" s="11"/>
      <c r="AG80" s="11"/>
      <c r="AH80" s="10"/>
      <c r="AI80" s="10"/>
      <c r="AJ80" s="10"/>
      <c r="AK80" s="10"/>
      <c r="AL80" s="10"/>
      <c r="AM80" s="11"/>
      <c r="AN80" s="11"/>
      <c r="AO80" s="11"/>
      <c r="AP80" s="11"/>
      <c r="AQ80" s="5"/>
    </row>
    <row r="81" spans="1:43" ht="15.6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1"/>
      <c r="AF81" s="11"/>
      <c r="AG81" s="11"/>
      <c r="AH81" s="10"/>
      <c r="AI81" s="10"/>
      <c r="AJ81" s="10"/>
      <c r="AK81" s="10"/>
      <c r="AL81" s="10"/>
      <c r="AM81" s="11"/>
      <c r="AN81" s="11"/>
      <c r="AO81" s="11"/>
      <c r="AP81" s="11"/>
      <c r="AQ81" s="5"/>
    </row>
    <row r="82" spans="1:43" ht="15.6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1"/>
      <c r="AF82" s="11"/>
      <c r="AG82" s="11"/>
      <c r="AH82" s="10"/>
      <c r="AI82" s="10"/>
      <c r="AJ82" s="10"/>
      <c r="AK82" s="10"/>
      <c r="AL82" s="10"/>
      <c r="AM82" s="11"/>
      <c r="AN82" s="11"/>
      <c r="AO82" s="11"/>
      <c r="AP82" s="11"/>
      <c r="AQ82" s="5"/>
    </row>
    <row r="83" spans="1:43" ht="15.6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1"/>
      <c r="AF83" s="11"/>
      <c r="AG83" s="11"/>
      <c r="AH83" s="10"/>
      <c r="AI83" s="10"/>
      <c r="AJ83" s="10"/>
      <c r="AK83" s="10"/>
      <c r="AL83" s="10"/>
      <c r="AM83" s="11"/>
      <c r="AN83" s="11"/>
      <c r="AO83" s="11"/>
      <c r="AP83" s="11"/>
      <c r="AQ83" s="5"/>
    </row>
    <row r="84" spans="1:43" ht="15.6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1"/>
      <c r="AF84" s="11"/>
      <c r="AG84" s="11"/>
      <c r="AH84" s="10"/>
      <c r="AI84" s="10"/>
      <c r="AJ84" s="10"/>
      <c r="AK84" s="10"/>
      <c r="AL84" s="10"/>
      <c r="AM84" s="11"/>
      <c r="AN84" s="11"/>
      <c r="AO84" s="11"/>
      <c r="AP84" s="11"/>
      <c r="AQ84" s="5"/>
    </row>
    <row r="85" spans="1:43" ht="15.6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1"/>
      <c r="AF85" s="11"/>
      <c r="AG85" s="11"/>
      <c r="AH85" s="10"/>
      <c r="AI85" s="10"/>
      <c r="AJ85" s="10"/>
      <c r="AK85" s="10"/>
      <c r="AL85" s="10"/>
      <c r="AM85" s="11"/>
      <c r="AN85" s="11"/>
      <c r="AO85" s="11"/>
      <c r="AP85" s="11"/>
      <c r="AQ85" s="5"/>
    </row>
    <row r="86" spans="1:43" ht="15.6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1"/>
      <c r="AF86" s="11"/>
      <c r="AG86" s="11"/>
      <c r="AH86" s="10"/>
      <c r="AI86" s="10"/>
      <c r="AJ86" s="10"/>
      <c r="AK86" s="10"/>
      <c r="AL86" s="10"/>
      <c r="AM86" s="11"/>
      <c r="AN86" s="11"/>
      <c r="AO86" s="11"/>
      <c r="AP86" s="11"/>
      <c r="AQ86" s="5"/>
    </row>
    <row r="87" spans="1:43" ht="15.6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1"/>
      <c r="AF87" s="11"/>
      <c r="AG87" s="11"/>
      <c r="AH87" s="10"/>
      <c r="AI87" s="10"/>
      <c r="AJ87" s="10"/>
      <c r="AK87" s="10"/>
      <c r="AL87" s="10"/>
      <c r="AM87" s="11"/>
      <c r="AN87" s="11"/>
      <c r="AO87" s="11"/>
      <c r="AP87" s="11"/>
      <c r="AQ87" s="5"/>
    </row>
    <row r="88" spans="1:43" ht="15.6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1"/>
      <c r="AF88" s="11"/>
      <c r="AG88" s="11"/>
      <c r="AH88" s="10"/>
      <c r="AI88" s="10"/>
      <c r="AJ88" s="10"/>
      <c r="AK88" s="10"/>
      <c r="AL88" s="10"/>
      <c r="AM88" s="11"/>
      <c r="AN88" s="11"/>
      <c r="AO88" s="11"/>
      <c r="AP88" s="11"/>
      <c r="AQ88" s="5"/>
    </row>
    <row r="89" spans="1:43" ht="15.6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1"/>
      <c r="AF89" s="11"/>
      <c r="AG89" s="11"/>
      <c r="AH89" s="10"/>
      <c r="AI89" s="10"/>
      <c r="AJ89" s="10"/>
      <c r="AK89" s="10"/>
      <c r="AL89" s="10"/>
      <c r="AM89" s="11"/>
      <c r="AN89" s="11"/>
      <c r="AO89" s="11"/>
      <c r="AP89" s="11"/>
      <c r="AQ89" s="5"/>
    </row>
    <row r="90" spans="1:43" ht="15.6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1"/>
      <c r="AF90" s="11"/>
      <c r="AG90" s="11"/>
      <c r="AH90" s="10"/>
      <c r="AI90" s="10"/>
      <c r="AJ90" s="10"/>
      <c r="AK90" s="10"/>
      <c r="AL90" s="10"/>
      <c r="AM90" s="11"/>
      <c r="AN90" s="11"/>
      <c r="AO90" s="11"/>
      <c r="AP90" s="11"/>
      <c r="AQ90" s="5"/>
    </row>
    <row r="91" spans="1:43" ht="15.6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1"/>
      <c r="AF91" s="11"/>
      <c r="AG91" s="11"/>
      <c r="AH91" s="10"/>
      <c r="AI91" s="10"/>
      <c r="AJ91" s="10"/>
      <c r="AK91" s="10"/>
      <c r="AL91" s="10"/>
      <c r="AM91" s="11"/>
      <c r="AN91" s="11"/>
      <c r="AO91" s="11"/>
      <c r="AP91" s="11"/>
      <c r="AQ91" s="5"/>
    </row>
    <row r="92" spans="1:43" ht="15.6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1"/>
      <c r="AF92" s="11"/>
      <c r="AG92" s="11"/>
      <c r="AH92" s="10"/>
      <c r="AI92" s="10"/>
      <c r="AJ92" s="10"/>
      <c r="AK92" s="10"/>
      <c r="AL92" s="10"/>
      <c r="AM92" s="11"/>
      <c r="AN92" s="11"/>
      <c r="AO92" s="11"/>
      <c r="AP92" s="11"/>
      <c r="AQ92" s="5"/>
    </row>
    <row r="93" spans="1:43" ht="15.6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1"/>
      <c r="AF93" s="11"/>
      <c r="AG93" s="11"/>
      <c r="AH93" s="10"/>
      <c r="AI93" s="10"/>
      <c r="AJ93" s="10"/>
      <c r="AK93" s="10"/>
      <c r="AL93" s="10"/>
      <c r="AM93" s="11"/>
      <c r="AN93" s="11"/>
      <c r="AO93" s="11"/>
      <c r="AP93" s="11"/>
      <c r="AQ93" s="5"/>
    </row>
    <row r="94" spans="1:43" ht="15.6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1"/>
      <c r="AF94" s="11"/>
      <c r="AG94" s="11"/>
      <c r="AH94" s="10"/>
      <c r="AI94" s="10"/>
      <c r="AJ94" s="10"/>
      <c r="AK94" s="10"/>
      <c r="AL94" s="10"/>
      <c r="AM94" s="11"/>
      <c r="AN94" s="11"/>
      <c r="AO94" s="11"/>
      <c r="AP94" s="11"/>
      <c r="AQ94" s="5"/>
    </row>
    <row r="95" spans="1:43" ht="15.6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1"/>
      <c r="AF95" s="11"/>
      <c r="AG95" s="11"/>
      <c r="AH95" s="10"/>
      <c r="AI95" s="10"/>
      <c r="AJ95" s="10"/>
      <c r="AK95" s="10"/>
      <c r="AL95" s="10"/>
      <c r="AM95" s="11"/>
      <c r="AN95" s="11"/>
      <c r="AO95" s="11"/>
      <c r="AP95" s="11"/>
      <c r="AQ95" s="5"/>
    </row>
    <row r="96" spans="1:43" ht="15.6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1"/>
      <c r="AF96" s="11"/>
      <c r="AG96" s="11"/>
      <c r="AH96" s="10"/>
      <c r="AI96" s="10"/>
      <c r="AJ96" s="10"/>
      <c r="AK96" s="10"/>
      <c r="AL96" s="10"/>
      <c r="AM96" s="11"/>
      <c r="AN96" s="11"/>
      <c r="AO96" s="11"/>
      <c r="AP96" s="11"/>
      <c r="AQ96" s="5"/>
    </row>
    <row r="97" spans="1:43" ht="15.6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1"/>
      <c r="AF97" s="11"/>
      <c r="AG97" s="11"/>
      <c r="AH97" s="10"/>
      <c r="AI97" s="10"/>
      <c r="AJ97" s="10"/>
      <c r="AK97" s="10"/>
      <c r="AL97" s="10"/>
      <c r="AM97" s="11"/>
      <c r="AN97" s="11"/>
      <c r="AO97" s="11"/>
      <c r="AP97" s="11"/>
      <c r="AQ97" s="5"/>
    </row>
    <row r="98" spans="1:43" ht="15.6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1"/>
      <c r="AF98" s="11"/>
      <c r="AG98" s="11"/>
      <c r="AH98" s="10"/>
      <c r="AI98" s="10"/>
      <c r="AJ98" s="10"/>
      <c r="AK98" s="10"/>
      <c r="AL98" s="10"/>
      <c r="AM98" s="11"/>
      <c r="AN98" s="11"/>
      <c r="AO98" s="11"/>
      <c r="AP98" s="11"/>
      <c r="AQ98" s="5"/>
    </row>
    <row r="99" spans="1:43" ht="15.6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1"/>
      <c r="AF99" s="11"/>
      <c r="AG99" s="11"/>
      <c r="AH99" s="10"/>
      <c r="AI99" s="10"/>
      <c r="AJ99" s="10"/>
      <c r="AK99" s="10"/>
      <c r="AL99" s="10"/>
      <c r="AM99" s="11"/>
      <c r="AN99" s="11"/>
      <c r="AO99" s="11"/>
      <c r="AP99" s="11"/>
      <c r="AQ99" s="5"/>
    </row>
    <row r="100" spans="1:43" ht="15.6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1"/>
      <c r="AF100" s="11"/>
      <c r="AG100" s="11"/>
      <c r="AH100" s="10"/>
      <c r="AI100" s="10"/>
      <c r="AJ100" s="10"/>
      <c r="AK100" s="10"/>
      <c r="AL100" s="10"/>
      <c r="AM100" s="11"/>
      <c r="AN100" s="11"/>
      <c r="AO100" s="11"/>
      <c r="AP100" s="11"/>
      <c r="AQ100" s="5"/>
    </row>
    <row r="101" spans="1:43" ht="15.6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1"/>
      <c r="AF101" s="11"/>
      <c r="AG101" s="11"/>
      <c r="AH101" s="10"/>
      <c r="AI101" s="10"/>
      <c r="AJ101" s="10"/>
      <c r="AK101" s="10"/>
      <c r="AL101" s="10"/>
      <c r="AM101" s="11"/>
      <c r="AN101" s="11"/>
      <c r="AO101" s="11"/>
      <c r="AP101" s="11"/>
      <c r="AQ101" s="5"/>
    </row>
    <row r="102" spans="1:43" ht="15.6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1"/>
      <c r="AF102" s="11"/>
      <c r="AG102" s="11"/>
      <c r="AH102" s="10"/>
      <c r="AI102" s="10"/>
      <c r="AJ102" s="10"/>
      <c r="AK102" s="10"/>
      <c r="AL102" s="10"/>
      <c r="AM102" s="11"/>
      <c r="AN102" s="11"/>
      <c r="AO102" s="11"/>
      <c r="AP102" s="11"/>
      <c r="AQ102" s="5"/>
    </row>
    <row r="103" spans="1:43" ht="15.6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1"/>
      <c r="AF103" s="11"/>
      <c r="AG103" s="11"/>
      <c r="AH103" s="10"/>
      <c r="AI103" s="10"/>
      <c r="AJ103" s="10"/>
      <c r="AK103" s="10"/>
      <c r="AL103" s="10"/>
      <c r="AM103" s="11"/>
      <c r="AN103" s="11"/>
      <c r="AO103" s="11"/>
      <c r="AP103" s="11"/>
      <c r="AQ103" s="5"/>
    </row>
    <row r="104" spans="1:43" ht="15.6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1"/>
      <c r="AF104" s="11"/>
      <c r="AG104" s="11"/>
      <c r="AH104" s="10"/>
      <c r="AI104" s="10"/>
      <c r="AJ104" s="10"/>
      <c r="AK104" s="10"/>
      <c r="AL104" s="10"/>
      <c r="AM104" s="11"/>
      <c r="AN104" s="11"/>
      <c r="AO104" s="11"/>
      <c r="AP104" s="11"/>
      <c r="AQ104" s="5"/>
    </row>
    <row r="105" spans="1:43" ht="15.6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1"/>
      <c r="AF105" s="11"/>
      <c r="AG105" s="11"/>
      <c r="AH105" s="10"/>
      <c r="AI105" s="10"/>
      <c r="AJ105" s="10"/>
      <c r="AK105" s="10"/>
      <c r="AL105" s="10"/>
      <c r="AM105" s="11"/>
      <c r="AN105" s="11"/>
      <c r="AO105" s="11"/>
      <c r="AP105" s="11"/>
      <c r="AQ105" s="5"/>
    </row>
    <row r="106" spans="1:43" ht="15.6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1"/>
      <c r="AF106" s="11"/>
      <c r="AG106" s="11"/>
      <c r="AH106" s="10"/>
      <c r="AI106" s="10"/>
      <c r="AJ106" s="10"/>
      <c r="AK106" s="10"/>
      <c r="AL106" s="10"/>
      <c r="AM106" s="11"/>
      <c r="AN106" s="11"/>
      <c r="AO106" s="11"/>
      <c r="AP106" s="11"/>
      <c r="AQ106" s="5"/>
    </row>
    <row r="107" spans="1:43" ht="15.6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1"/>
      <c r="AF107" s="11"/>
      <c r="AG107" s="11"/>
      <c r="AH107" s="10"/>
      <c r="AI107" s="10"/>
      <c r="AJ107" s="10"/>
      <c r="AK107" s="10"/>
      <c r="AL107" s="10"/>
      <c r="AM107" s="11"/>
      <c r="AN107" s="11"/>
      <c r="AO107" s="11"/>
      <c r="AP107" s="11"/>
      <c r="AQ107" s="5"/>
    </row>
    <row r="108" spans="1:43" ht="15.6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1"/>
      <c r="AF108" s="11"/>
      <c r="AG108" s="11"/>
      <c r="AH108" s="10"/>
      <c r="AI108" s="10"/>
      <c r="AJ108" s="10"/>
      <c r="AK108" s="10"/>
      <c r="AL108" s="10"/>
      <c r="AM108" s="11"/>
      <c r="AN108" s="11"/>
      <c r="AO108" s="11"/>
      <c r="AP108" s="11"/>
      <c r="AQ108" s="5"/>
    </row>
    <row r="109" spans="1:43" ht="15.6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1"/>
      <c r="AF109" s="11"/>
      <c r="AG109" s="11"/>
      <c r="AH109" s="10"/>
      <c r="AI109" s="10"/>
      <c r="AJ109" s="10"/>
      <c r="AK109" s="10"/>
      <c r="AL109" s="10"/>
      <c r="AM109" s="11"/>
      <c r="AN109" s="11"/>
      <c r="AO109" s="11"/>
      <c r="AP109" s="11"/>
      <c r="AQ109" s="5"/>
    </row>
    <row r="110" spans="1:43" ht="15.6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1"/>
      <c r="AF110" s="11"/>
      <c r="AG110" s="11"/>
      <c r="AH110" s="10"/>
      <c r="AI110" s="10"/>
      <c r="AJ110" s="10"/>
      <c r="AK110" s="10"/>
      <c r="AL110" s="10"/>
      <c r="AM110" s="11"/>
      <c r="AN110" s="11"/>
      <c r="AO110" s="11"/>
      <c r="AP110" s="11"/>
      <c r="AQ110" s="5"/>
    </row>
    <row r="111" spans="1:43" ht="15.6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1"/>
      <c r="AF111" s="11"/>
      <c r="AG111" s="11"/>
      <c r="AH111" s="10"/>
      <c r="AI111" s="10"/>
      <c r="AJ111" s="10"/>
      <c r="AK111" s="10"/>
      <c r="AL111" s="10"/>
      <c r="AM111" s="11"/>
      <c r="AN111" s="11"/>
      <c r="AO111" s="11"/>
      <c r="AP111" s="11"/>
      <c r="AQ111" s="5"/>
    </row>
    <row r="112" spans="1:43" ht="15.6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1"/>
      <c r="AF112" s="11"/>
      <c r="AG112" s="11"/>
      <c r="AH112" s="10"/>
      <c r="AI112" s="10"/>
      <c r="AJ112" s="10"/>
      <c r="AK112" s="10"/>
      <c r="AL112" s="10"/>
      <c r="AM112" s="11"/>
      <c r="AN112" s="11"/>
      <c r="AO112" s="11"/>
      <c r="AP112" s="11"/>
      <c r="AQ112" s="5"/>
    </row>
    <row r="113" spans="1:43" ht="15.6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1"/>
      <c r="AF113" s="11"/>
      <c r="AG113" s="11"/>
      <c r="AH113" s="10"/>
      <c r="AI113" s="10"/>
      <c r="AJ113" s="10"/>
      <c r="AK113" s="10"/>
      <c r="AL113" s="10"/>
      <c r="AM113" s="11"/>
      <c r="AN113" s="11"/>
      <c r="AO113" s="11"/>
      <c r="AP113" s="11"/>
      <c r="AQ113" s="5"/>
    </row>
    <row r="114" spans="1:43" ht="15.6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1"/>
      <c r="AF114" s="11"/>
      <c r="AG114" s="11"/>
      <c r="AH114" s="10"/>
      <c r="AI114" s="10"/>
      <c r="AJ114" s="10"/>
      <c r="AK114" s="10"/>
      <c r="AL114" s="10"/>
      <c r="AM114" s="11"/>
      <c r="AN114" s="11"/>
      <c r="AO114" s="11"/>
      <c r="AP114" s="11"/>
      <c r="AQ114" s="5"/>
    </row>
    <row r="115" spans="1:43" ht="15.6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1"/>
      <c r="AF115" s="11"/>
      <c r="AG115" s="11"/>
      <c r="AH115" s="10"/>
      <c r="AI115" s="10"/>
      <c r="AJ115" s="10"/>
      <c r="AK115" s="10"/>
      <c r="AL115" s="10"/>
      <c r="AM115" s="11"/>
      <c r="AN115" s="11"/>
      <c r="AO115" s="11"/>
      <c r="AP115" s="11"/>
      <c r="AQ115" s="5"/>
    </row>
    <row r="116" spans="1:43" ht="15.6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1"/>
      <c r="AF116" s="11"/>
      <c r="AG116" s="11"/>
      <c r="AH116" s="10"/>
      <c r="AI116" s="10"/>
      <c r="AJ116" s="10"/>
      <c r="AK116" s="10"/>
      <c r="AL116" s="10"/>
      <c r="AM116" s="11"/>
      <c r="AN116" s="11"/>
      <c r="AO116" s="11"/>
      <c r="AP116" s="11"/>
      <c r="AQ116" s="5"/>
    </row>
    <row r="117" spans="1:43" ht="15.6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1"/>
      <c r="AF117" s="11"/>
      <c r="AG117" s="11"/>
      <c r="AH117" s="10"/>
      <c r="AI117" s="10"/>
      <c r="AJ117" s="10"/>
      <c r="AK117" s="10"/>
      <c r="AL117" s="10"/>
      <c r="AM117" s="11"/>
      <c r="AN117" s="11"/>
      <c r="AO117" s="11"/>
      <c r="AP117" s="11"/>
      <c r="AQ117" s="5"/>
    </row>
    <row r="118" spans="1:43" ht="15.6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1"/>
      <c r="AF118" s="11"/>
      <c r="AG118" s="11"/>
      <c r="AH118" s="10"/>
      <c r="AI118" s="10"/>
      <c r="AJ118" s="10"/>
      <c r="AK118" s="10"/>
      <c r="AL118" s="10"/>
      <c r="AM118" s="11"/>
      <c r="AN118" s="11"/>
      <c r="AO118" s="11"/>
      <c r="AP118" s="11"/>
      <c r="AQ118" s="5"/>
    </row>
    <row r="119" spans="1:43" ht="15.6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1"/>
      <c r="AF119" s="11"/>
      <c r="AG119" s="11"/>
      <c r="AH119" s="10"/>
      <c r="AI119" s="10"/>
      <c r="AJ119" s="10"/>
      <c r="AK119" s="10"/>
      <c r="AL119" s="10"/>
      <c r="AM119" s="11"/>
      <c r="AN119" s="11"/>
      <c r="AO119" s="11"/>
      <c r="AP119" s="11"/>
      <c r="AQ119" s="5"/>
    </row>
    <row r="120" spans="1:43" ht="15.6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1"/>
      <c r="AF120" s="11"/>
      <c r="AG120" s="11"/>
      <c r="AH120" s="10"/>
      <c r="AI120" s="10"/>
      <c r="AJ120" s="10"/>
      <c r="AK120" s="10"/>
      <c r="AL120" s="10"/>
      <c r="AM120" s="11"/>
      <c r="AN120" s="11"/>
      <c r="AO120" s="11"/>
      <c r="AP120" s="11"/>
      <c r="AQ120" s="5"/>
    </row>
    <row r="121" spans="1:43" ht="15.6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1"/>
      <c r="AF121" s="11"/>
      <c r="AG121" s="11"/>
      <c r="AH121" s="10"/>
      <c r="AI121" s="10"/>
      <c r="AJ121" s="10"/>
      <c r="AK121" s="10"/>
      <c r="AL121" s="10"/>
      <c r="AM121" s="11"/>
      <c r="AN121" s="11"/>
      <c r="AO121" s="11"/>
      <c r="AP121" s="11"/>
      <c r="AQ121" s="5"/>
    </row>
    <row r="122" spans="1:43" ht="15.6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1"/>
      <c r="AF122" s="11"/>
      <c r="AG122" s="11"/>
      <c r="AH122" s="10"/>
      <c r="AI122" s="10"/>
      <c r="AJ122" s="10"/>
      <c r="AK122" s="10"/>
      <c r="AL122" s="10"/>
      <c r="AM122" s="11"/>
      <c r="AN122" s="11"/>
      <c r="AO122" s="11"/>
      <c r="AP122" s="11"/>
      <c r="AQ122" s="5"/>
    </row>
    <row r="123" spans="1:43" ht="15.6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1"/>
      <c r="AF123" s="11"/>
      <c r="AG123" s="11"/>
      <c r="AH123" s="10"/>
      <c r="AI123" s="10"/>
      <c r="AJ123" s="10"/>
      <c r="AK123" s="10"/>
      <c r="AL123" s="10"/>
      <c r="AM123" s="11"/>
      <c r="AN123" s="11"/>
      <c r="AO123" s="11"/>
      <c r="AP123" s="11"/>
      <c r="AQ123" s="5"/>
    </row>
    <row r="124" spans="1:43" ht="15.6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1"/>
      <c r="AF124" s="11"/>
      <c r="AG124" s="11"/>
      <c r="AH124" s="10"/>
      <c r="AI124" s="10"/>
      <c r="AJ124" s="10"/>
      <c r="AK124" s="10"/>
      <c r="AL124" s="10"/>
      <c r="AM124" s="11"/>
      <c r="AN124" s="11"/>
      <c r="AO124" s="11"/>
      <c r="AP124" s="11"/>
      <c r="AQ124" s="5"/>
    </row>
    <row r="125" spans="1:43" ht="15.6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1"/>
      <c r="AF125" s="11"/>
      <c r="AG125" s="11"/>
      <c r="AH125" s="10"/>
      <c r="AI125" s="10"/>
      <c r="AJ125" s="10"/>
      <c r="AK125" s="10"/>
      <c r="AL125" s="10"/>
      <c r="AM125" s="11"/>
      <c r="AN125" s="11"/>
      <c r="AO125" s="11"/>
      <c r="AP125" s="11"/>
      <c r="AQ125" s="5"/>
    </row>
    <row r="126" spans="1:43" ht="15.6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1"/>
      <c r="AF126" s="11"/>
      <c r="AG126" s="11"/>
      <c r="AH126" s="10"/>
      <c r="AI126" s="10"/>
      <c r="AJ126" s="10"/>
      <c r="AK126" s="10"/>
      <c r="AL126" s="10"/>
      <c r="AM126" s="11"/>
      <c r="AN126" s="11"/>
      <c r="AO126" s="11"/>
      <c r="AP126" s="11"/>
      <c r="AQ126" s="5"/>
    </row>
    <row r="127" spans="1:43" ht="15.6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1"/>
      <c r="AF127" s="11"/>
      <c r="AG127" s="11"/>
      <c r="AH127" s="10"/>
      <c r="AI127" s="10"/>
      <c r="AJ127" s="10"/>
      <c r="AK127" s="10"/>
      <c r="AL127" s="10"/>
      <c r="AM127" s="11"/>
      <c r="AN127" s="11"/>
      <c r="AO127" s="11"/>
      <c r="AP127" s="11"/>
      <c r="AQ127" s="5"/>
    </row>
    <row r="128" spans="1:43" ht="15.6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1"/>
      <c r="AF128" s="11"/>
      <c r="AG128" s="11"/>
      <c r="AH128" s="10"/>
      <c r="AI128" s="10"/>
      <c r="AJ128" s="10"/>
      <c r="AK128" s="10"/>
      <c r="AL128" s="10"/>
      <c r="AM128" s="11"/>
      <c r="AN128" s="11"/>
      <c r="AO128" s="11"/>
      <c r="AP128" s="11"/>
      <c r="AQ128" s="5"/>
    </row>
    <row r="129" spans="1:43" ht="15.6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1"/>
      <c r="AF129" s="11"/>
      <c r="AG129" s="11"/>
      <c r="AH129" s="10"/>
      <c r="AI129" s="10"/>
      <c r="AJ129" s="10"/>
      <c r="AK129" s="10"/>
      <c r="AL129" s="10"/>
      <c r="AM129" s="11"/>
      <c r="AN129" s="11"/>
      <c r="AO129" s="11"/>
      <c r="AP129" s="11"/>
      <c r="AQ129" s="5"/>
    </row>
    <row r="130" spans="1:43" ht="15.6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1"/>
      <c r="AF130" s="11"/>
      <c r="AG130" s="11"/>
      <c r="AH130" s="10"/>
      <c r="AI130" s="10"/>
      <c r="AJ130" s="10"/>
      <c r="AK130" s="10"/>
      <c r="AL130" s="10"/>
      <c r="AM130" s="11"/>
      <c r="AN130" s="11"/>
      <c r="AO130" s="11"/>
      <c r="AP130" s="11"/>
      <c r="AQ130" s="5"/>
    </row>
    <row r="131" spans="1:43" ht="15.6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1"/>
      <c r="AF131" s="11"/>
      <c r="AG131" s="11"/>
      <c r="AH131" s="10"/>
      <c r="AI131" s="10"/>
      <c r="AJ131" s="10"/>
      <c r="AK131" s="10"/>
      <c r="AL131" s="10"/>
      <c r="AM131" s="11"/>
      <c r="AN131" s="11"/>
      <c r="AO131" s="11"/>
      <c r="AP131" s="11"/>
      <c r="AQ131" s="5"/>
    </row>
    <row r="132" spans="1:43" ht="15.6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1"/>
      <c r="AF132" s="11"/>
      <c r="AG132" s="11"/>
      <c r="AH132" s="10"/>
      <c r="AI132" s="10"/>
      <c r="AJ132" s="10"/>
      <c r="AK132" s="10"/>
      <c r="AL132" s="10"/>
      <c r="AM132" s="11"/>
      <c r="AN132" s="11"/>
      <c r="AO132" s="11"/>
      <c r="AP132" s="11"/>
      <c r="AQ132" s="5"/>
    </row>
    <row r="133" spans="1:43" ht="15.6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1"/>
      <c r="AF133" s="11"/>
      <c r="AG133" s="11"/>
      <c r="AH133" s="10"/>
      <c r="AI133" s="10"/>
      <c r="AJ133" s="10"/>
      <c r="AK133" s="10"/>
      <c r="AL133" s="10"/>
      <c r="AM133" s="11"/>
      <c r="AN133" s="11"/>
      <c r="AO133" s="11"/>
      <c r="AP133" s="11"/>
      <c r="AQ133" s="5"/>
    </row>
    <row r="134" spans="1:43" ht="15.6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1"/>
      <c r="AF134" s="11"/>
      <c r="AG134" s="11"/>
      <c r="AH134" s="10"/>
      <c r="AI134" s="10"/>
      <c r="AJ134" s="10"/>
      <c r="AK134" s="10"/>
      <c r="AL134" s="10"/>
      <c r="AM134" s="11"/>
      <c r="AN134" s="11"/>
      <c r="AO134" s="11"/>
      <c r="AP134" s="11"/>
      <c r="AQ134" s="5"/>
    </row>
    <row r="135" spans="1:43" ht="15.6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1"/>
      <c r="AF135" s="11"/>
      <c r="AG135" s="11"/>
      <c r="AH135" s="10"/>
      <c r="AI135" s="10"/>
      <c r="AJ135" s="10"/>
      <c r="AK135" s="10"/>
      <c r="AL135" s="10"/>
      <c r="AM135" s="11"/>
      <c r="AN135" s="11"/>
      <c r="AO135" s="11"/>
      <c r="AP135" s="11"/>
      <c r="AQ135" s="5"/>
    </row>
    <row r="136" spans="1:43" ht="15.6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1"/>
      <c r="AF136" s="11"/>
      <c r="AG136" s="11"/>
      <c r="AH136" s="10"/>
      <c r="AI136" s="10"/>
      <c r="AJ136" s="10"/>
      <c r="AK136" s="10"/>
      <c r="AL136" s="10"/>
      <c r="AM136" s="11"/>
      <c r="AN136" s="11"/>
      <c r="AO136" s="11"/>
      <c r="AP136" s="11"/>
      <c r="AQ136" s="5"/>
    </row>
    <row r="137" spans="1:43" ht="15.6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1"/>
      <c r="AF137" s="11"/>
      <c r="AG137" s="11"/>
      <c r="AH137" s="10"/>
      <c r="AI137" s="10"/>
      <c r="AJ137" s="10"/>
      <c r="AK137" s="10"/>
      <c r="AL137" s="10"/>
      <c r="AM137" s="11"/>
      <c r="AN137" s="11"/>
      <c r="AO137" s="11"/>
      <c r="AP137" s="11"/>
      <c r="AQ137" s="5"/>
    </row>
    <row r="138" spans="1:43" ht="15.6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1"/>
      <c r="AF138" s="11"/>
      <c r="AG138" s="11"/>
      <c r="AH138" s="10"/>
      <c r="AI138" s="10"/>
      <c r="AJ138" s="10"/>
      <c r="AK138" s="10"/>
      <c r="AL138" s="10"/>
      <c r="AM138" s="11"/>
      <c r="AN138" s="11"/>
      <c r="AO138" s="11"/>
      <c r="AP138" s="11"/>
      <c r="AQ138" s="5"/>
    </row>
    <row r="139" spans="1:43" ht="15.6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1"/>
      <c r="AF139" s="11"/>
      <c r="AG139" s="11"/>
      <c r="AH139" s="10"/>
      <c r="AI139" s="10"/>
      <c r="AJ139" s="10"/>
      <c r="AK139" s="10"/>
      <c r="AL139" s="10"/>
      <c r="AM139" s="11"/>
      <c r="AN139" s="11"/>
      <c r="AO139" s="11"/>
      <c r="AP139" s="11"/>
      <c r="AQ139" s="5"/>
    </row>
    <row r="140" spans="1:43" ht="15.6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1"/>
      <c r="AF140" s="11"/>
      <c r="AG140" s="11"/>
      <c r="AH140" s="10"/>
      <c r="AI140" s="10"/>
      <c r="AJ140" s="10"/>
      <c r="AK140" s="10"/>
      <c r="AL140" s="10"/>
      <c r="AM140" s="11"/>
      <c r="AN140" s="11"/>
      <c r="AO140" s="11"/>
      <c r="AP140" s="11"/>
      <c r="AQ140" s="5"/>
    </row>
    <row r="141" spans="1:43" ht="15.6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1"/>
      <c r="AF141" s="11"/>
      <c r="AG141" s="11"/>
      <c r="AH141" s="10"/>
      <c r="AI141" s="10"/>
      <c r="AJ141" s="10"/>
      <c r="AK141" s="10"/>
      <c r="AL141" s="10"/>
      <c r="AM141" s="11"/>
      <c r="AN141" s="11"/>
      <c r="AO141" s="11"/>
      <c r="AP141" s="11"/>
      <c r="AQ141" s="5"/>
    </row>
    <row r="142" spans="1:43" ht="15.6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1"/>
      <c r="AF142" s="11"/>
      <c r="AG142" s="11"/>
      <c r="AH142" s="10"/>
      <c r="AI142" s="10"/>
      <c r="AJ142" s="10"/>
      <c r="AK142" s="10"/>
      <c r="AL142" s="10"/>
      <c r="AM142" s="11"/>
      <c r="AN142" s="11"/>
      <c r="AO142" s="11"/>
      <c r="AP142" s="11"/>
      <c r="AQ142" s="5"/>
    </row>
    <row r="143" spans="1:43" ht="15.6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1"/>
      <c r="AF143" s="11"/>
      <c r="AG143" s="11"/>
      <c r="AH143" s="10"/>
      <c r="AI143" s="10"/>
      <c r="AJ143" s="10"/>
      <c r="AK143" s="10"/>
      <c r="AL143" s="10"/>
      <c r="AM143" s="11"/>
      <c r="AN143" s="11"/>
      <c r="AO143" s="11"/>
      <c r="AP143" s="11"/>
      <c r="AQ143" s="5"/>
    </row>
    <row r="144" spans="1:43" ht="15.6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1"/>
      <c r="AF144" s="11"/>
      <c r="AG144" s="11"/>
      <c r="AH144" s="10"/>
      <c r="AI144" s="10"/>
      <c r="AJ144" s="10"/>
      <c r="AK144" s="10"/>
      <c r="AL144" s="10"/>
      <c r="AM144" s="11"/>
      <c r="AN144" s="11"/>
      <c r="AO144" s="11"/>
      <c r="AP144" s="11"/>
      <c r="AQ144" s="5"/>
    </row>
    <row r="145" spans="1:43" ht="15.6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1"/>
      <c r="AF145" s="11"/>
      <c r="AG145" s="11"/>
      <c r="AH145" s="10"/>
      <c r="AI145" s="10"/>
      <c r="AJ145" s="10"/>
      <c r="AK145" s="10"/>
      <c r="AL145" s="10"/>
      <c r="AM145" s="11"/>
      <c r="AN145" s="11"/>
      <c r="AO145" s="11"/>
      <c r="AP145" s="11"/>
      <c r="AQ145" s="5"/>
    </row>
    <row r="146" spans="1:43" ht="15.6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1"/>
      <c r="AF146" s="11"/>
      <c r="AG146" s="11"/>
      <c r="AH146" s="10"/>
      <c r="AI146" s="10"/>
      <c r="AJ146" s="10"/>
      <c r="AK146" s="10"/>
      <c r="AL146" s="10"/>
      <c r="AM146" s="11"/>
      <c r="AN146" s="11"/>
      <c r="AO146" s="11"/>
      <c r="AP146" s="11"/>
      <c r="AQ146" s="5"/>
    </row>
    <row r="147" spans="1:43" ht="15.6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1"/>
      <c r="AF147" s="11"/>
      <c r="AG147" s="11"/>
      <c r="AH147" s="10"/>
      <c r="AI147" s="10"/>
      <c r="AJ147" s="10"/>
      <c r="AK147" s="10"/>
      <c r="AL147" s="10"/>
      <c r="AM147" s="11"/>
      <c r="AN147" s="11"/>
      <c r="AO147" s="11"/>
      <c r="AP147" s="11"/>
      <c r="AQ147" s="5"/>
    </row>
    <row r="148" spans="1:43" ht="15.6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1"/>
      <c r="AF148" s="11"/>
      <c r="AG148" s="11"/>
      <c r="AH148" s="10"/>
      <c r="AI148" s="10"/>
      <c r="AJ148" s="10"/>
      <c r="AK148" s="10"/>
      <c r="AL148" s="10"/>
      <c r="AM148" s="11"/>
      <c r="AN148" s="11"/>
      <c r="AO148" s="11"/>
      <c r="AP148" s="11"/>
      <c r="AQ148" s="5"/>
    </row>
    <row r="149" spans="1:43" ht="15.6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1"/>
      <c r="AF149" s="11"/>
      <c r="AG149" s="11"/>
      <c r="AH149" s="10"/>
      <c r="AI149" s="10"/>
      <c r="AJ149" s="10"/>
      <c r="AK149" s="10"/>
      <c r="AL149" s="10"/>
      <c r="AM149" s="11"/>
      <c r="AN149" s="11"/>
      <c r="AO149" s="11"/>
      <c r="AP149" s="11"/>
      <c r="AQ149" s="5"/>
    </row>
    <row r="150" spans="1:43" ht="15.6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1"/>
      <c r="AF150" s="11"/>
      <c r="AG150" s="11"/>
      <c r="AH150" s="10"/>
      <c r="AI150" s="10"/>
      <c r="AJ150" s="10"/>
      <c r="AK150" s="10"/>
      <c r="AL150" s="10"/>
      <c r="AM150" s="11"/>
      <c r="AN150" s="11"/>
      <c r="AO150" s="11"/>
      <c r="AP150" s="11"/>
      <c r="AQ150" s="5"/>
    </row>
    <row r="151" spans="1:43" ht="15.6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1"/>
      <c r="AF151" s="11"/>
      <c r="AG151" s="11"/>
      <c r="AH151" s="10"/>
      <c r="AI151" s="10"/>
      <c r="AJ151" s="10"/>
      <c r="AK151" s="10"/>
      <c r="AL151" s="10"/>
      <c r="AM151" s="11"/>
      <c r="AN151" s="11"/>
      <c r="AO151" s="11"/>
      <c r="AP151" s="11"/>
      <c r="AQ151" s="5"/>
    </row>
    <row r="152" spans="1:43" ht="15.6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1"/>
      <c r="AF152" s="11"/>
      <c r="AG152" s="11"/>
      <c r="AH152" s="10"/>
      <c r="AI152" s="10"/>
      <c r="AJ152" s="10"/>
      <c r="AK152" s="10"/>
      <c r="AL152" s="10"/>
      <c r="AM152" s="11"/>
      <c r="AN152" s="11"/>
      <c r="AO152" s="11"/>
      <c r="AP152" s="11"/>
      <c r="AQ152" s="5"/>
    </row>
    <row r="153" spans="1:43" ht="15.6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1"/>
      <c r="AF153" s="11"/>
      <c r="AG153" s="11"/>
      <c r="AH153" s="10"/>
      <c r="AI153" s="10"/>
      <c r="AJ153" s="10"/>
      <c r="AK153" s="10"/>
      <c r="AL153" s="10"/>
      <c r="AM153" s="11"/>
      <c r="AN153" s="11"/>
      <c r="AO153" s="11"/>
      <c r="AP153" s="11"/>
      <c r="AQ153" s="5"/>
    </row>
    <row r="154" spans="1:43" ht="15.6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1"/>
      <c r="AF154" s="11"/>
      <c r="AG154" s="11"/>
      <c r="AH154" s="10"/>
      <c r="AI154" s="10"/>
      <c r="AJ154" s="10"/>
      <c r="AK154" s="10"/>
      <c r="AL154" s="10"/>
      <c r="AM154" s="11"/>
      <c r="AN154" s="11"/>
      <c r="AO154" s="11"/>
      <c r="AP154" s="11"/>
      <c r="AQ154" s="5"/>
    </row>
    <row r="155" spans="1:43" ht="15.6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1"/>
      <c r="AF155" s="11"/>
      <c r="AG155" s="11"/>
      <c r="AH155" s="10"/>
      <c r="AI155" s="10"/>
      <c r="AJ155" s="10"/>
      <c r="AK155" s="10"/>
      <c r="AL155" s="10"/>
      <c r="AM155" s="11"/>
      <c r="AN155" s="11"/>
      <c r="AO155" s="11"/>
      <c r="AP155" s="11"/>
      <c r="AQ155" s="5"/>
    </row>
    <row r="156" spans="1:43" ht="15.6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1"/>
      <c r="AF156" s="11"/>
      <c r="AG156" s="11"/>
      <c r="AH156" s="10"/>
      <c r="AI156" s="10"/>
      <c r="AJ156" s="10"/>
      <c r="AK156" s="10"/>
      <c r="AL156" s="10"/>
      <c r="AM156" s="11"/>
      <c r="AN156" s="11"/>
      <c r="AO156" s="11"/>
      <c r="AP156" s="11"/>
      <c r="AQ156" s="5"/>
    </row>
    <row r="157" spans="1:43" ht="15.6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1"/>
      <c r="AF157" s="11"/>
      <c r="AG157" s="11"/>
      <c r="AH157" s="10"/>
      <c r="AI157" s="10"/>
      <c r="AJ157" s="10"/>
      <c r="AK157" s="10"/>
      <c r="AL157" s="10"/>
      <c r="AM157" s="11"/>
      <c r="AN157" s="11"/>
      <c r="AO157" s="11"/>
      <c r="AP157" s="11"/>
      <c r="AQ157" s="5"/>
    </row>
    <row r="158" spans="1:43" ht="15.6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1"/>
      <c r="AF158" s="11"/>
      <c r="AG158" s="11"/>
      <c r="AH158" s="10"/>
      <c r="AI158" s="10"/>
      <c r="AJ158" s="10"/>
      <c r="AK158" s="10"/>
      <c r="AL158" s="10"/>
      <c r="AM158" s="11"/>
      <c r="AN158" s="11"/>
      <c r="AO158" s="11"/>
      <c r="AP158" s="11"/>
      <c r="AQ158" s="5"/>
    </row>
    <row r="159" spans="1:43" ht="15.6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1"/>
      <c r="AF159" s="11"/>
      <c r="AG159" s="11"/>
      <c r="AH159" s="10"/>
      <c r="AI159" s="10"/>
      <c r="AJ159" s="10"/>
      <c r="AK159" s="10"/>
      <c r="AL159" s="10"/>
      <c r="AM159" s="11"/>
      <c r="AN159" s="11"/>
      <c r="AO159" s="11"/>
      <c r="AP159" s="11"/>
      <c r="AQ159" s="5"/>
    </row>
    <row r="160" spans="1:43" ht="15.6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1"/>
      <c r="AF160" s="11"/>
      <c r="AG160" s="11"/>
      <c r="AH160" s="10"/>
      <c r="AI160" s="10"/>
      <c r="AJ160" s="10"/>
      <c r="AK160" s="10"/>
      <c r="AL160" s="10"/>
      <c r="AM160" s="11"/>
      <c r="AN160" s="11"/>
      <c r="AO160" s="11"/>
      <c r="AP160" s="11"/>
      <c r="AQ160" s="5"/>
    </row>
    <row r="161" spans="1:43" ht="15.6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1"/>
      <c r="AF161" s="11"/>
      <c r="AG161" s="11"/>
      <c r="AH161" s="10"/>
      <c r="AI161" s="10"/>
      <c r="AJ161" s="10"/>
      <c r="AK161" s="10"/>
      <c r="AL161" s="10"/>
      <c r="AM161" s="11"/>
      <c r="AN161" s="11"/>
      <c r="AO161" s="11"/>
      <c r="AP161" s="11"/>
      <c r="AQ161" s="5"/>
    </row>
    <row r="162" spans="1:43" ht="15.6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1"/>
      <c r="AF162" s="11"/>
      <c r="AG162" s="11"/>
      <c r="AH162" s="10"/>
      <c r="AI162" s="10"/>
      <c r="AJ162" s="10"/>
      <c r="AK162" s="10"/>
      <c r="AL162" s="10"/>
      <c r="AM162" s="11"/>
      <c r="AN162" s="11"/>
      <c r="AO162" s="11"/>
      <c r="AP162" s="11"/>
      <c r="AQ162" s="5"/>
    </row>
    <row r="163" spans="1:43" ht="15.6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1"/>
      <c r="AF163" s="11"/>
      <c r="AG163" s="11"/>
      <c r="AH163" s="10"/>
      <c r="AI163" s="10"/>
      <c r="AJ163" s="10"/>
      <c r="AK163" s="10"/>
      <c r="AL163" s="10"/>
      <c r="AM163" s="11"/>
      <c r="AN163" s="11"/>
      <c r="AO163" s="11"/>
      <c r="AP163" s="11"/>
      <c r="AQ163" s="5"/>
    </row>
    <row r="164" spans="1:43" ht="15.6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1"/>
      <c r="AF164" s="11"/>
      <c r="AG164" s="11"/>
      <c r="AH164" s="10"/>
      <c r="AI164" s="10"/>
      <c r="AJ164" s="10"/>
      <c r="AK164" s="10"/>
      <c r="AL164" s="10"/>
      <c r="AM164" s="11"/>
      <c r="AN164" s="11"/>
      <c r="AO164" s="11"/>
      <c r="AP164" s="11"/>
      <c r="AQ164" s="5"/>
    </row>
    <row r="165" spans="1:43" ht="15.6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1"/>
      <c r="AF165" s="11"/>
      <c r="AG165" s="11"/>
      <c r="AH165" s="10"/>
      <c r="AI165" s="10"/>
      <c r="AJ165" s="10"/>
      <c r="AK165" s="10"/>
      <c r="AL165" s="10"/>
      <c r="AM165" s="11"/>
      <c r="AN165" s="11"/>
      <c r="AO165" s="11"/>
      <c r="AP165" s="11"/>
      <c r="AQ165" s="5"/>
    </row>
    <row r="166" spans="1:43" ht="15.6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1"/>
      <c r="AF166" s="11"/>
      <c r="AG166" s="11"/>
      <c r="AH166" s="10"/>
      <c r="AI166" s="10"/>
      <c r="AJ166" s="10"/>
      <c r="AK166" s="10"/>
      <c r="AL166" s="10"/>
      <c r="AM166" s="11"/>
      <c r="AN166" s="11"/>
      <c r="AO166" s="11"/>
      <c r="AP166" s="11"/>
      <c r="AQ166" s="5"/>
    </row>
    <row r="167" spans="1:43" ht="15.6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1"/>
      <c r="AF167" s="11"/>
      <c r="AG167" s="11"/>
      <c r="AH167" s="10"/>
      <c r="AI167" s="10"/>
      <c r="AJ167" s="10"/>
      <c r="AK167" s="10"/>
      <c r="AL167" s="10"/>
      <c r="AM167" s="11"/>
      <c r="AN167" s="11"/>
      <c r="AO167" s="11"/>
      <c r="AP167" s="11"/>
      <c r="AQ167" s="5"/>
    </row>
    <row r="168" spans="1:43" ht="15.6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1"/>
      <c r="AF168" s="11"/>
      <c r="AG168" s="11"/>
      <c r="AH168" s="10"/>
      <c r="AI168" s="10"/>
      <c r="AJ168" s="10"/>
      <c r="AK168" s="10"/>
      <c r="AL168" s="10"/>
      <c r="AM168" s="11"/>
      <c r="AN168" s="11"/>
      <c r="AO168" s="11"/>
      <c r="AP168" s="11"/>
      <c r="AQ168" s="5"/>
    </row>
    <row r="169" spans="1:43" ht="15.6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1"/>
      <c r="AF169" s="11"/>
      <c r="AG169" s="11"/>
      <c r="AH169" s="10"/>
      <c r="AI169" s="10"/>
      <c r="AJ169" s="10"/>
      <c r="AK169" s="10"/>
      <c r="AL169" s="10"/>
      <c r="AM169" s="11"/>
      <c r="AN169" s="11"/>
      <c r="AO169" s="11"/>
      <c r="AP169" s="11"/>
      <c r="AQ169" s="5"/>
    </row>
    <row r="170" spans="1:43" ht="15.6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1"/>
      <c r="AF170" s="11"/>
      <c r="AG170" s="11"/>
      <c r="AH170" s="10"/>
      <c r="AI170" s="10"/>
      <c r="AJ170" s="10"/>
      <c r="AK170" s="10"/>
      <c r="AL170" s="10"/>
      <c r="AM170" s="11"/>
      <c r="AN170" s="11"/>
      <c r="AO170" s="11"/>
      <c r="AP170" s="11"/>
      <c r="AQ170" s="5"/>
    </row>
    <row r="171" spans="1:43" ht="15.6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1"/>
      <c r="AF171" s="11"/>
      <c r="AG171" s="11"/>
      <c r="AH171" s="10"/>
      <c r="AI171" s="10"/>
      <c r="AJ171" s="10"/>
      <c r="AK171" s="10"/>
      <c r="AL171" s="10"/>
      <c r="AM171" s="11"/>
      <c r="AN171" s="11"/>
      <c r="AO171" s="11"/>
      <c r="AP171" s="11"/>
      <c r="AQ171" s="5"/>
    </row>
    <row r="172" spans="1:43" ht="15.6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1"/>
      <c r="AF172" s="11"/>
      <c r="AG172" s="11"/>
      <c r="AH172" s="10"/>
      <c r="AI172" s="10"/>
      <c r="AJ172" s="10"/>
      <c r="AK172" s="10"/>
      <c r="AL172" s="10"/>
      <c r="AM172" s="11"/>
      <c r="AN172" s="11"/>
      <c r="AO172" s="11"/>
      <c r="AP172" s="11"/>
      <c r="AQ172" s="5"/>
    </row>
    <row r="173" spans="1:43" ht="15.6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1"/>
      <c r="AF173" s="11"/>
      <c r="AG173" s="11"/>
      <c r="AH173" s="10"/>
      <c r="AI173" s="10"/>
      <c r="AJ173" s="10"/>
      <c r="AK173" s="10"/>
      <c r="AL173" s="10"/>
      <c r="AM173" s="11"/>
      <c r="AN173" s="11"/>
      <c r="AO173" s="11"/>
      <c r="AP173" s="11"/>
      <c r="AQ173" s="5"/>
    </row>
    <row r="174" spans="1:43" ht="15.6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1"/>
      <c r="AF174" s="11"/>
      <c r="AG174" s="11"/>
      <c r="AH174" s="10"/>
      <c r="AI174" s="10"/>
      <c r="AJ174" s="10"/>
      <c r="AK174" s="10"/>
      <c r="AL174" s="10"/>
      <c r="AM174" s="11"/>
      <c r="AN174" s="11"/>
      <c r="AO174" s="11"/>
      <c r="AP174" s="11"/>
      <c r="AQ174" s="5"/>
    </row>
    <row r="175" spans="1:43" ht="15.6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1"/>
      <c r="AF175" s="11"/>
      <c r="AG175" s="11"/>
      <c r="AH175" s="10"/>
      <c r="AI175" s="10"/>
      <c r="AJ175" s="10"/>
      <c r="AK175" s="10"/>
      <c r="AL175" s="10"/>
      <c r="AM175" s="11"/>
      <c r="AN175" s="11"/>
      <c r="AO175" s="11"/>
      <c r="AP175" s="11"/>
      <c r="AQ175" s="5"/>
    </row>
    <row r="176" spans="1:43" ht="15.6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1"/>
      <c r="AF176" s="11"/>
      <c r="AG176" s="11"/>
      <c r="AH176" s="10"/>
      <c r="AI176" s="10"/>
      <c r="AJ176" s="10"/>
      <c r="AK176" s="10"/>
      <c r="AL176" s="10"/>
      <c r="AM176" s="11"/>
      <c r="AN176" s="11"/>
      <c r="AO176" s="11"/>
      <c r="AP176" s="11"/>
      <c r="AQ176" s="5"/>
    </row>
    <row r="177" spans="1:43" ht="15.6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1"/>
      <c r="AF177" s="11"/>
      <c r="AG177" s="11"/>
      <c r="AH177" s="10"/>
      <c r="AI177" s="10"/>
      <c r="AJ177" s="10"/>
      <c r="AK177" s="10"/>
      <c r="AL177" s="10"/>
      <c r="AM177" s="11"/>
      <c r="AN177" s="11"/>
      <c r="AO177" s="11"/>
      <c r="AP177" s="11"/>
      <c r="AQ177" s="5"/>
    </row>
    <row r="178" spans="1:43" ht="15.6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1"/>
      <c r="AF178" s="11"/>
      <c r="AG178" s="11"/>
      <c r="AH178" s="10"/>
      <c r="AI178" s="10"/>
      <c r="AJ178" s="10"/>
      <c r="AK178" s="10"/>
      <c r="AL178" s="10"/>
      <c r="AM178" s="11"/>
      <c r="AN178" s="11"/>
      <c r="AO178" s="11"/>
      <c r="AP178" s="11"/>
      <c r="AQ178" s="5"/>
    </row>
    <row r="179" spans="1:43" ht="15.6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1"/>
      <c r="AF179" s="11"/>
      <c r="AG179" s="11"/>
      <c r="AH179" s="10"/>
      <c r="AI179" s="10"/>
      <c r="AJ179" s="10"/>
      <c r="AK179" s="10"/>
      <c r="AL179" s="10"/>
      <c r="AM179" s="11"/>
      <c r="AN179" s="11"/>
      <c r="AO179" s="11"/>
      <c r="AP179" s="11"/>
      <c r="AQ179" s="5"/>
    </row>
    <row r="180" spans="1:43" ht="15.6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1"/>
      <c r="AF180" s="11"/>
      <c r="AG180" s="11"/>
      <c r="AH180" s="10"/>
      <c r="AI180" s="10"/>
      <c r="AJ180" s="10"/>
      <c r="AK180" s="10"/>
      <c r="AL180" s="10"/>
      <c r="AM180" s="11"/>
      <c r="AN180" s="11"/>
      <c r="AO180" s="11"/>
      <c r="AP180" s="11"/>
      <c r="AQ180" s="5"/>
    </row>
    <row r="181" spans="1:43" ht="15.6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1"/>
      <c r="AF181" s="11"/>
      <c r="AG181" s="11"/>
      <c r="AH181" s="10"/>
      <c r="AI181" s="10"/>
      <c r="AJ181" s="10"/>
      <c r="AK181" s="10"/>
      <c r="AL181" s="10"/>
      <c r="AM181" s="11"/>
      <c r="AN181" s="11"/>
      <c r="AO181" s="11"/>
      <c r="AP181" s="11"/>
      <c r="AQ181" s="5"/>
    </row>
    <row r="182" spans="1:43" ht="15.6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1"/>
      <c r="AF182" s="11"/>
      <c r="AG182" s="11"/>
      <c r="AH182" s="10"/>
      <c r="AI182" s="10"/>
      <c r="AJ182" s="10"/>
      <c r="AK182" s="10"/>
      <c r="AL182" s="10"/>
      <c r="AM182" s="11"/>
      <c r="AN182" s="11"/>
      <c r="AO182" s="11"/>
      <c r="AP182" s="11"/>
      <c r="AQ182" s="5"/>
    </row>
    <row r="183" spans="1:43" ht="15.6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1"/>
      <c r="AF183" s="11"/>
      <c r="AG183" s="11"/>
      <c r="AH183" s="10"/>
      <c r="AI183" s="10"/>
      <c r="AJ183" s="10"/>
      <c r="AK183" s="10"/>
      <c r="AL183" s="10"/>
      <c r="AM183" s="11"/>
      <c r="AN183" s="11"/>
      <c r="AO183" s="11"/>
      <c r="AP183" s="11"/>
      <c r="AQ183" s="5"/>
    </row>
    <row r="184" spans="1:43" ht="15.6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1"/>
      <c r="AF184" s="11"/>
      <c r="AG184" s="11"/>
      <c r="AH184" s="10"/>
      <c r="AI184" s="10"/>
      <c r="AJ184" s="10"/>
      <c r="AK184" s="10"/>
      <c r="AL184" s="10"/>
      <c r="AM184" s="11"/>
      <c r="AN184" s="11"/>
      <c r="AO184" s="11"/>
      <c r="AP184" s="11"/>
      <c r="AQ184" s="5"/>
    </row>
    <row r="185" spans="1:43" ht="15.6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1"/>
      <c r="AF185" s="11"/>
      <c r="AG185" s="11"/>
      <c r="AH185" s="10"/>
      <c r="AI185" s="10"/>
      <c r="AJ185" s="10"/>
      <c r="AK185" s="10"/>
      <c r="AL185" s="10"/>
      <c r="AM185" s="11"/>
      <c r="AN185" s="11"/>
      <c r="AO185" s="11"/>
      <c r="AP185" s="11"/>
      <c r="AQ185" s="5"/>
    </row>
    <row r="186" spans="1:43" ht="15.6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1"/>
      <c r="AF186" s="11"/>
      <c r="AG186" s="11"/>
      <c r="AH186" s="10"/>
      <c r="AI186" s="10"/>
      <c r="AJ186" s="10"/>
      <c r="AK186" s="10"/>
      <c r="AL186" s="10"/>
      <c r="AM186" s="11"/>
      <c r="AN186" s="11"/>
      <c r="AO186" s="11"/>
      <c r="AP186" s="11"/>
      <c r="AQ186" s="5"/>
    </row>
    <row r="187" spans="1:43" ht="15.6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1"/>
      <c r="AF187" s="11"/>
      <c r="AG187" s="11"/>
      <c r="AH187" s="10"/>
      <c r="AI187" s="10"/>
      <c r="AJ187" s="10"/>
      <c r="AK187" s="10"/>
      <c r="AL187" s="10"/>
      <c r="AM187" s="11"/>
      <c r="AN187" s="11"/>
      <c r="AO187" s="11"/>
      <c r="AP187" s="11"/>
      <c r="AQ187" s="5"/>
    </row>
    <row r="188" spans="1:43" ht="15.6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1"/>
      <c r="AF188" s="11"/>
      <c r="AG188" s="11"/>
      <c r="AH188" s="10"/>
      <c r="AI188" s="10"/>
      <c r="AJ188" s="10"/>
      <c r="AK188" s="10"/>
      <c r="AL188" s="10"/>
      <c r="AM188" s="11"/>
      <c r="AN188" s="11"/>
      <c r="AO188" s="11"/>
      <c r="AP188" s="11"/>
      <c r="AQ188" s="5"/>
    </row>
    <row r="189" spans="1:43" ht="15.6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1"/>
      <c r="AF189" s="11"/>
      <c r="AG189" s="11"/>
      <c r="AH189" s="10"/>
      <c r="AI189" s="10"/>
      <c r="AJ189" s="10"/>
      <c r="AK189" s="10"/>
      <c r="AL189" s="10"/>
      <c r="AM189" s="11"/>
      <c r="AN189" s="11"/>
      <c r="AO189" s="11"/>
      <c r="AP189" s="11"/>
      <c r="AQ189" s="5"/>
    </row>
    <row r="190" spans="1:43" ht="15.6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1"/>
      <c r="AF190" s="11"/>
      <c r="AG190" s="11"/>
      <c r="AH190" s="10"/>
      <c r="AI190" s="10"/>
      <c r="AJ190" s="10"/>
      <c r="AK190" s="10"/>
      <c r="AL190" s="10"/>
      <c r="AM190" s="11"/>
      <c r="AN190" s="11"/>
      <c r="AO190" s="11"/>
      <c r="AP190" s="11"/>
      <c r="AQ190" s="5"/>
    </row>
    <row r="191" spans="1:43" ht="15.6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1"/>
      <c r="AF191" s="11"/>
      <c r="AG191" s="11"/>
      <c r="AH191" s="10"/>
      <c r="AI191" s="10"/>
      <c r="AJ191" s="10"/>
      <c r="AK191" s="10"/>
      <c r="AL191" s="10"/>
      <c r="AM191" s="11"/>
      <c r="AN191" s="11"/>
      <c r="AO191" s="11"/>
      <c r="AP191" s="11"/>
      <c r="AQ191" s="5"/>
    </row>
    <row r="192" spans="1:43" ht="15.6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1"/>
      <c r="AF192" s="11"/>
      <c r="AG192" s="11"/>
      <c r="AH192" s="10"/>
      <c r="AI192" s="10"/>
      <c r="AJ192" s="10"/>
      <c r="AK192" s="10"/>
      <c r="AL192" s="10"/>
      <c r="AM192" s="11"/>
      <c r="AN192" s="11"/>
      <c r="AO192" s="11"/>
      <c r="AP192" s="11"/>
      <c r="AQ192" s="5"/>
    </row>
    <row r="193" spans="1:43" ht="15.6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1"/>
      <c r="AF193" s="11"/>
      <c r="AG193" s="11"/>
      <c r="AH193" s="10"/>
      <c r="AI193" s="10"/>
      <c r="AJ193" s="10"/>
      <c r="AK193" s="10"/>
      <c r="AL193" s="10"/>
      <c r="AM193" s="11"/>
      <c r="AN193" s="11"/>
      <c r="AO193" s="11"/>
      <c r="AP193" s="11"/>
      <c r="AQ193" s="5"/>
    </row>
    <row r="194" spans="1:43" ht="15.6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1"/>
      <c r="AF194" s="11"/>
      <c r="AG194" s="11"/>
      <c r="AH194" s="10"/>
      <c r="AI194" s="10"/>
      <c r="AJ194" s="10"/>
      <c r="AK194" s="10"/>
      <c r="AL194" s="10"/>
      <c r="AM194" s="11"/>
      <c r="AN194" s="11"/>
      <c r="AO194" s="11"/>
      <c r="AP194" s="11"/>
      <c r="AQ194" s="5"/>
    </row>
    <row r="195" spans="1:43" ht="15.6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1"/>
      <c r="AF195" s="11"/>
      <c r="AG195" s="11"/>
      <c r="AH195" s="10"/>
      <c r="AI195" s="10"/>
      <c r="AJ195" s="10"/>
      <c r="AK195" s="10"/>
      <c r="AL195" s="10"/>
      <c r="AM195" s="11"/>
      <c r="AN195" s="11"/>
      <c r="AO195" s="11"/>
      <c r="AP195" s="11"/>
      <c r="AQ195" s="5"/>
    </row>
    <row r="196" spans="1:43" ht="15.6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1"/>
      <c r="AF196" s="11"/>
      <c r="AG196" s="11"/>
      <c r="AH196" s="10"/>
      <c r="AI196" s="10"/>
      <c r="AJ196" s="10"/>
      <c r="AK196" s="10"/>
      <c r="AL196" s="10"/>
      <c r="AM196" s="11"/>
      <c r="AN196" s="11"/>
      <c r="AO196" s="11"/>
      <c r="AP196" s="11"/>
      <c r="AQ196" s="5"/>
    </row>
    <row r="197" spans="1:43" ht="15.6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1"/>
      <c r="AF197" s="11"/>
      <c r="AG197" s="11"/>
      <c r="AH197" s="10"/>
      <c r="AI197" s="10"/>
      <c r="AJ197" s="10"/>
      <c r="AK197" s="10"/>
      <c r="AL197" s="10"/>
      <c r="AM197" s="11"/>
      <c r="AN197" s="11"/>
      <c r="AO197" s="11"/>
      <c r="AP197" s="11"/>
      <c r="AQ197" s="5"/>
    </row>
    <row r="198" spans="1:43" ht="15.6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1"/>
      <c r="AF198" s="11"/>
      <c r="AG198" s="11"/>
      <c r="AH198" s="10"/>
      <c r="AI198" s="10"/>
      <c r="AJ198" s="10"/>
      <c r="AK198" s="10"/>
      <c r="AL198" s="10"/>
      <c r="AM198" s="11"/>
      <c r="AN198" s="11"/>
      <c r="AO198" s="11"/>
      <c r="AP198" s="11"/>
      <c r="AQ198" s="5"/>
    </row>
    <row r="199" spans="1:43" ht="15.6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1"/>
      <c r="AF199" s="11"/>
      <c r="AG199" s="11"/>
      <c r="AH199" s="10"/>
      <c r="AI199" s="10"/>
      <c r="AJ199" s="10"/>
      <c r="AK199" s="10"/>
      <c r="AL199" s="10"/>
      <c r="AM199" s="11"/>
      <c r="AN199" s="11"/>
      <c r="AO199" s="11"/>
      <c r="AP199" s="11"/>
      <c r="AQ199" s="5"/>
    </row>
    <row r="200" spans="1:43" ht="15.6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1"/>
      <c r="AF200" s="11"/>
      <c r="AG200" s="11"/>
      <c r="AH200" s="10"/>
      <c r="AI200" s="10"/>
      <c r="AJ200" s="10"/>
      <c r="AK200" s="10"/>
      <c r="AL200" s="10"/>
      <c r="AM200" s="11"/>
      <c r="AN200" s="11"/>
      <c r="AO200" s="11"/>
      <c r="AP200" s="11"/>
      <c r="AQ200" s="5"/>
    </row>
    <row r="201" spans="1:43" ht="15.6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1"/>
      <c r="AF201" s="11"/>
      <c r="AG201" s="11"/>
      <c r="AH201" s="10"/>
      <c r="AI201" s="10"/>
      <c r="AJ201" s="10"/>
      <c r="AK201" s="10"/>
      <c r="AL201" s="10"/>
      <c r="AM201" s="11"/>
      <c r="AN201" s="11"/>
      <c r="AO201" s="11"/>
      <c r="AP201" s="11"/>
      <c r="AQ201" s="5"/>
    </row>
    <row r="202" spans="1:43" ht="15.6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1"/>
      <c r="AF202" s="11"/>
      <c r="AG202" s="11"/>
      <c r="AH202" s="10"/>
      <c r="AI202" s="10"/>
      <c r="AJ202" s="10"/>
      <c r="AK202" s="10"/>
      <c r="AL202" s="10"/>
      <c r="AM202" s="11"/>
      <c r="AN202" s="11"/>
      <c r="AO202" s="11"/>
      <c r="AP202" s="11"/>
      <c r="AQ202" s="5"/>
    </row>
    <row r="203" spans="1:43" ht="15.6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1"/>
      <c r="AF203" s="11"/>
      <c r="AG203" s="11"/>
      <c r="AH203" s="10"/>
      <c r="AI203" s="10"/>
      <c r="AJ203" s="10"/>
      <c r="AK203" s="10"/>
      <c r="AL203" s="10"/>
      <c r="AM203" s="11"/>
      <c r="AN203" s="11"/>
      <c r="AO203" s="11"/>
      <c r="AP203" s="11"/>
      <c r="AQ203" s="5"/>
    </row>
    <row r="204" spans="1:43" ht="15.6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1"/>
      <c r="AF204" s="11"/>
      <c r="AG204" s="11"/>
      <c r="AH204" s="10"/>
      <c r="AI204" s="10"/>
      <c r="AJ204" s="10"/>
      <c r="AK204" s="10"/>
      <c r="AL204" s="10"/>
      <c r="AM204" s="11"/>
      <c r="AN204" s="11"/>
      <c r="AO204" s="11"/>
      <c r="AP204" s="11"/>
      <c r="AQ204" s="5"/>
    </row>
    <row r="205" spans="1:43" ht="15.6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1"/>
      <c r="AF205" s="11"/>
      <c r="AG205" s="11"/>
      <c r="AH205" s="10"/>
      <c r="AI205" s="10"/>
      <c r="AJ205" s="10"/>
      <c r="AK205" s="10"/>
      <c r="AL205" s="10"/>
      <c r="AM205" s="11"/>
      <c r="AN205" s="11"/>
      <c r="AO205" s="11"/>
      <c r="AP205" s="11"/>
      <c r="AQ205" s="5"/>
    </row>
    <row r="206" spans="1:43" ht="15.6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1"/>
      <c r="AF206" s="11"/>
      <c r="AG206" s="11"/>
      <c r="AH206" s="10"/>
      <c r="AI206" s="10"/>
      <c r="AJ206" s="10"/>
      <c r="AK206" s="10"/>
      <c r="AL206" s="10"/>
      <c r="AM206" s="11"/>
      <c r="AN206" s="11"/>
      <c r="AO206" s="11"/>
      <c r="AP206" s="11"/>
      <c r="AQ206" s="5"/>
    </row>
    <row r="207" spans="1:43" ht="15.6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1"/>
      <c r="AF207" s="11"/>
      <c r="AG207" s="11"/>
      <c r="AH207" s="10"/>
      <c r="AI207" s="10"/>
      <c r="AJ207" s="10"/>
      <c r="AK207" s="10"/>
      <c r="AL207" s="10"/>
      <c r="AM207" s="11"/>
      <c r="AN207" s="11"/>
      <c r="AO207" s="11"/>
      <c r="AP207" s="11"/>
      <c r="AQ207" s="5"/>
    </row>
    <row r="208" spans="1:43" ht="15.6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1"/>
      <c r="AF208" s="11"/>
      <c r="AG208" s="11"/>
      <c r="AH208" s="10"/>
      <c r="AI208" s="10"/>
      <c r="AJ208" s="10"/>
      <c r="AK208" s="10"/>
      <c r="AL208" s="10"/>
      <c r="AM208" s="11"/>
      <c r="AN208" s="11"/>
      <c r="AO208" s="11"/>
      <c r="AP208" s="11"/>
      <c r="AQ208" s="5"/>
    </row>
    <row r="209" spans="1:43" ht="15.6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1"/>
      <c r="AF209" s="11"/>
      <c r="AG209" s="11"/>
      <c r="AH209" s="10"/>
      <c r="AI209" s="10"/>
      <c r="AJ209" s="10"/>
      <c r="AK209" s="10"/>
      <c r="AL209" s="10"/>
      <c r="AM209" s="11"/>
      <c r="AN209" s="11"/>
      <c r="AO209" s="11"/>
      <c r="AP209" s="11"/>
      <c r="AQ209" s="5"/>
    </row>
    <row r="210" spans="1:43" ht="15.6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1"/>
      <c r="AF210" s="11"/>
      <c r="AG210" s="11"/>
      <c r="AH210" s="10"/>
      <c r="AI210" s="10"/>
      <c r="AJ210" s="10"/>
      <c r="AK210" s="10"/>
      <c r="AL210" s="10"/>
      <c r="AM210" s="11"/>
      <c r="AN210" s="11"/>
      <c r="AO210" s="11"/>
      <c r="AP210" s="11"/>
      <c r="AQ210" s="5"/>
    </row>
    <row r="211" spans="1:43" ht="15.6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1"/>
      <c r="AF211" s="11"/>
      <c r="AG211" s="11"/>
      <c r="AH211" s="10"/>
      <c r="AI211" s="10"/>
      <c r="AJ211" s="10"/>
      <c r="AK211" s="10"/>
      <c r="AL211" s="10"/>
      <c r="AM211" s="11"/>
      <c r="AN211" s="11"/>
      <c r="AO211" s="11"/>
      <c r="AP211" s="11"/>
      <c r="AQ211" s="5"/>
    </row>
    <row r="212" spans="1:43" ht="15.6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1"/>
      <c r="AF212" s="11"/>
      <c r="AG212" s="11"/>
      <c r="AH212" s="10"/>
      <c r="AI212" s="10"/>
      <c r="AJ212" s="10"/>
      <c r="AK212" s="10"/>
      <c r="AL212" s="10"/>
      <c r="AM212" s="11"/>
      <c r="AN212" s="11"/>
      <c r="AO212" s="11"/>
      <c r="AP212" s="11"/>
      <c r="AQ212" s="5"/>
    </row>
    <row r="213" spans="1:43" ht="15.6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1"/>
      <c r="AF213" s="11"/>
      <c r="AG213" s="11"/>
      <c r="AH213" s="10"/>
      <c r="AI213" s="10"/>
      <c r="AJ213" s="10"/>
      <c r="AK213" s="10"/>
      <c r="AL213" s="10"/>
      <c r="AM213" s="11"/>
      <c r="AN213" s="11"/>
      <c r="AO213" s="11"/>
      <c r="AP213" s="11"/>
      <c r="AQ213" s="5"/>
    </row>
    <row r="214" spans="1:43" ht="15.6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1"/>
      <c r="AF214" s="11"/>
      <c r="AG214" s="11"/>
      <c r="AH214" s="10"/>
      <c r="AI214" s="10"/>
      <c r="AJ214" s="10"/>
      <c r="AK214" s="10"/>
      <c r="AL214" s="10"/>
      <c r="AM214" s="11"/>
      <c r="AN214" s="11"/>
      <c r="AO214" s="11"/>
      <c r="AP214" s="11"/>
      <c r="AQ214" s="5"/>
    </row>
    <row r="215" spans="1:43" ht="15.6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1"/>
      <c r="AF215" s="11"/>
      <c r="AG215" s="11"/>
      <c r="AH215" s="10"/>
      <c r="AI215" s="10"/>
      <c r="AJ215" s="10"/>
      <c r="AK215" s="10"/>
      <c r="AL215" s="10"/>
      <c r="AM215" s="11"/>
      <c r="AN215" s="11"/>
      <c r="AO215" s="11"/>
      <c r="AP215" s="11"/>
      <c r="AQ215" s="5"/>
    </row>
    <row r="216" spans="1:43" ht="15.6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1"/>
      <c r="AF216" s="11"/>
      <c r="AG216" s="11"/>
      <c r="AH216" s="10"/>
      <c r="AI216" s="10"/>
      <c r="AJ216" s="10"/>
      <c r="AK216" s="10"/>
      <c r="AL216" s="10"/>
      <c r="AM216" s="11"/>
      <c r="AN216" s="11"/>
      <c r="AO216" s="11"/>
      <c r="AP216" s="11"/>
      <c r="AQ216" s="5"/>
    </row>
    <row r="217" spans="1:43" ht="15.6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1"/>
      <c r="AF217" s="11"/>
      <c r="AG217" s="11"/>
      <c r="AH217" s="10"/>
      <c r="AI217" s="10"/>
      <c r="AJ217" s="10"/>
      <c r="AK217" s="10"/>
      <c r="AL217" s="10"/>
      <c r="AM217" s="11"/>
      <c r="AN217" s="11"/>
      <c r="AO217" s="11"/>
      <c r="AP217" s="11"/>
      <c r="AQ217" s="5"/>
    </row>
    <row r="218" spans="1:43" ht="15.6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1"/>
      <c r="AF218" s="11"/>
      <c r="AG218" s="11"/>
      <c r="AH218" s="10"/>
      <c r="AI218" s="10"/>
      <c r="AJ218" s="10"/>
      <c r="AK218" s="10"/>
      <c r="AL218" s="10"/>
      <c r="AM218" s="11"/>
      <c r="AN218" s="11"/>
      <c r="AO218" s="11"/>
      <c r="AP218" s="11"/>
      <c r="AQ218" s="5"/>
    </row>
    <row r="219" spans="1:43" ht="15.6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1"/>
      <c r="AF219" s="11"/>
      <c r="AG219" s="11"/>
      <c r="AH219" s="10"/>
      <c r="AI219" s="10"/>
      <c r="AJ219" s="10"/>
      <c r="AK219" s="10"/>
      <c r="AL219" s="10"/>
      <c r="AM219" s="11"/>
      <c r="AN219" s="11"/>
      <c r="AO219" s="11"/>
      <c r="AP219" s="11"/>
      <c r="AQ219" s="5"/>
    </row>
    <row r="220" spans="1:43" ht="15.6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1"/>
      <c r="AF220" s="11"/>
      <c r="AG220" s="11"/>
      <c r="AH220" s="10"/>
      <c r="AI220" s="10"/>
      <c r="AJ220" s="10"/>
      <c r="AK220" s="10"/>
      <c r="AL220" s="10"/>
      <c r="AM220" s="11"/>
      <c r="AN220" s="11"/>
      <c r="AO220" s="11"/>
      <c r="AP220" s="11"/>
      <c r="AQ220" s="5"/>
    </row>
    <row r="221" spans="1:43" ht="15.6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1"/>
      <c r="AF221" s="11"/>
      <c r="AG221" s="11"/>
      <c r="AH221" s="10"/>
      <c r="AI221" s="10"/>
      <c r="AJ221" s="10"/>
      <c r="AK221" s="10"/>
      <c r="AL221" s="10"/>
      <c r="AM221" s="11"/>
      <c r="AN221" s="11"/>
      <c r="AO221" s="11"/>
      <c r="AP221" s="11"/>
      <c r="AQ221" s="5"/>
    </row>
    <row r="222" spans="1:43" ht="15.6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1"/>
      <c r="AF222" s="11"/>
      <c r="AG222" s="11"/>
      <c r="AH222" s="10"/>
      <c r="AI222" s="10"/>
      <c r="AJ222" s="10"/>
      <c r="AK222" s="10"/>
      <c r="AL222" s="10"/>
      <c r="AM222" s="11"/>
      <c r="AN222" s="11"/>
      <c r="AO222" s="11"/>
      <c r="AP222" s="11"/>
      <c r="AQ222" s="5"/>
    </row>
    <row r="223" spans="1:43" ht="15.6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1"/>
      <c r="AF223" s="11"/>
      <c r="AG223" s="11"/>
      <c r="AH223" s="10"/>
      <c r="AI223" s="10"/>
      <c r="AJ223" s="10"/>
      <c r="AK223" s="10"/>
      <c r="AL223" s="10"/>
      <c r="AM223" s="11"/>
      <c r="AN223" s="11"/>
      <c r="AO223" s="11"/>
      <c r="AP223" s="11"/>
      <c r="AQ223" s="5"/>
    </row>
    <row r="224" spans="1:43" ht="15.6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1"/>
      <c r="AF224" s="11"/>
      <c r="AG224" s="11"/>
      <c r="AH224" s="10"/>
      <c r="AI224" s="10"/>
      <c r="AJ224" s="10"/>
      <c r="AK224" s="10"/>
      <c r="AL224" s="10"/>
      <c r="AM224" s="11"/>
      <c r="AN224" s="11"/>
      <c r="AO224" s="11"/>
      <c r="AP224" s="11"/>
      <c r="AQ224" s="5"/>
    </row>
    <row r="225" spans="1:43" ht="15.6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1"/>
      <c r="AF225" s="11"/>
      <c r="AG225" s="11"/>
      <c r="AH225" s="10"/>
      <c r="AI225" s="10"/>
      <c r="AJ225" s="10"/>
      <c r="AK225" s="10"/>
      <c r="AL225" s="10"/>
      <c r="AM225" s="11"/>
      <c r="AN225" s="11"/>
      <c r="AO225" s="11"/>
      <c r="AP225" s="11"/>
      <c r="AQ225" s="5"/>
    </row>
    <row r="226" spans="1:43" ht="15.6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1"/>
      <c r="AF226" s="11"/>
      <c r="AG226" s="11"/>
      <c r="AH226" s="10"/>
      <c r="AI226" s="10"/>
      <c r="AJ226" s="10"/>
      <c r="AK226" s="10"/>
      <c r="AL226" s="10"/>
      <c r="AM226" s="11"/>
      <c r="AN226" s="11"/>
      <c r="AO226" s="11"/>
      <c r="AP226" s="11"/>
      <c r="AQ226" s="5"/>
    </row>
    <row r="227" spans="1:43" ht="15.6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1"/>
      <c r="AF227" s="11"/>
      <c r="AG227" s="11"/>
      <c r="AH227" s="10"/>
      <c r="AI227" s="10"/>
      <c r="AJ227" s="10"/>
      <c r="AK227" s="10"/>
      <c r="AL227" s="10"/>
      <c r="AM227" s="11"/>
      <c r="AN227" s="11"/>
      <c r="AO227" s="11"/>
      <c r="AP227" s="11"/>
      <c r="AQ227" s="5"/>
    </row>
    <row r="228" spans="1:43" ht="15.6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1"/>
      <c r="AF228" s="11"/>
      <c r="AG228" s="11"/>
      <c r="AH228" s="10"/>
      <c r="AI228" s="10"/>
      <c r="AJ228" s="10"/>
      <c r="AK228" s="10"/>
      <c r="AL228" s="10"/>
      <c r="AM228" s="11"/>
      <c r="AN228" s="11"/>
      <c r="AO228" s="11"/>
      <c r="AP228" s="11"/>
      <c r="AQ228" s="5"/>
    </row>
    <row r="229" spans="1:43" ht="15.6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1"/>
      <c r="AF229" s="11"/>
      <c r="AG229" s="11"/>
      <c r="AH229" s="10"/>
      <c r="AI229" s="10"/>
      <c r="AJ229" s="10"/>
      <c r="AK229" s="10"/>
      <c r="AL229" s="10"/>
      <c r="AM229" s="11"/>
      <c r="AN229" s="11"/>
      <c r="AO229" s="11"/>
      <c r="AP229" s="11"/>
      <c r="AQ229" s="5"/>
    </row>
    <row r="230" spans="1:43" ht="15.6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1"/>
      <c r="AF230" s="11"/>
      <c r="AG230" s="11"/>
      <c r="AH230" s="10"/>
      <c r="AI230" s="10"/>
      <c r="AJ230" s="10"/>
      <c r="AK230" s="10"/>
      <c r="AL230" s="10"/>
      <c r="AM230" s="11"/>
      <c r="AN230" s="11"/>
      <c r="AO230" s="11"/>
      <c r="AP230" s="11"/>
      <c r="AQ230" s="5"/>
    </row>
  </sheetData>
  <sortState xmlns:xlrd2="http://schemas.microsoft.com/office/spreadsheetml/2017/richdata2" ref="A2:AQ34">
    <sortCondition ref="B2:B34"/>
  </sortState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2022-11-04T06:23:30Z</dcterms:modified>
</cp:coreProperties>
</file>