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Brouillon\"/>
    </mc:Choice>
  </mc:AlternateContent>
  <xr:revisionPtr revIDLastSave="0" documentId="13_ncr:1_{09BDEF13-2120-4113-A208-69E745E9F13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6" i="1" l="1"/>
  <c r="O110" i="1"/>
  <c r="O111" i="1"/>
  <c r="O112" i="1"/>
  <c r="O88" i="1"/>
  <c r="O87" i="1"/>
  <c r="R134" i="2" l="1"/>
  <c r="S134" i="2"/>
  <c r="Q134" i="2"/>
  <c r="R123" i="2"/>
  <c r="S123" i="2"/>
  <c r="Q123" i="2"/>
  <c r="R105" i="2"/>
  <c r="S105" i="2"/>
  <c r="Q105" i="2"/>
  <c r="R71" i="2"/>
  <c r="S71" i="2"/>
  <c r="Q71" i="2"/>
  <c r="R59" i="2"/>
  <c r="S59" i="2"/>
  <c r="Q59" i="2"/>
  <c r="R41" i="2"/>
  <c r="S41" i="2"/>
  <c r="Q41" i="2"/>
  <c r="R23" i="2"/>
  <c r="S23" i="2"/>
  <c r="Q23" i="2"/>
  <c r="R2" i="2"/>
  <c r="S2" i="2"/>
  <c r="Q2" i="2"/>
</calcChain>
</file>

<file path=xl/sharedStrings.xml><?xml version="1.0" encoding="utf-8"?>
<sst xmlns="http://schemas.openxmlformats.org/spreadsheetml/2006/main" count="1777" uniqueCount="915">
  <si>
    <t>AN1</t>
  </si>
  <si>
    <t>A9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</si>
  <si>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</si>
  <si>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</si>
  <si>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</si>
  <si>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</si>
  <si>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</si>
  <si>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</si>
  <si>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</si>
  <si>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</si>
  <si>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</si>
  <si>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</si>
  <si>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</si>
  <si>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</si>
  <si>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</si>
  <si>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</si>
  <si>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</si>
  <si>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</si>
  <si>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</si>
  <si>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Horizon</t>
  </si>
  <si>
    <t>MO</t>
  </si>
  <si>
    <t>HP1</t>
  </si>
  <si>
    <t>H1</t>
  </si>
  <si>
    <t>Sable</t>
  </si>
  <si>
    <t>10YR - 5/5</t>
  </si>
  <si>
    <t>130,2</t>
  </si>
  <si>
    <t>HP2</t>
  </si>
  <si>
    <t>H2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</si>
  <si>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</si>
  <si>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</si>
  <si>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</si>
  <si>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</si>
  <si>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</si>
  <si>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</si>
  <si>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</si>
  <si>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</si>
  <si>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</si>
  <si>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</si>
  <si>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</si>
  <si>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</si>
  <si>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</si>
  <si>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</si>
  <si>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</si>
  <si>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</si>
  <si>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</si>
  <si>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</si>
  <si>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</si>
  <si>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</si>
  <si>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</si>
  <si>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</si>
  <si>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</si>
  <si>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</si>
  <si>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</si>
  <si>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</si>
  <si>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</si>
  <si>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</si>
  <si>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</si>
  <si>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</si>
  <si>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</si>
  <si>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</si>
  <si>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</si>
  <si>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</si>
  <si>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</si>
  <si>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</si>
  <si>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</si>
  <si>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</si>
  <si>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</si>
  <si>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</si>
  <si>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</si>
  <si>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</si>
  <si>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</si>
  <si>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</si>
  <si>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</si>
  <si>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</si>
  <si>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</si>
  <si>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</si>
  <si>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</si>
  <si>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</si>
  <si>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</si>
  <si>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</si>
  <si>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</si>
  <si>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</si>
  <si>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</si>
  <si>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</si>
  <si>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</si>
  <si>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</si>
  <si>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</si>
  <si>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</si>
  <si>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</si>
  <si>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</si>
  <si>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</si>
  <si>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</si>
  <si>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</si>
  <si>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</si>
  <si>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</si>
  <si>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</si>
  <si>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</si>
  <si>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</si>
  <si>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</si>
  <si>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</si>
  <si>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</si>
  <si>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</si>
  <si>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</si>
  <si>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</si>
  <si>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</si>
  <si>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</si>
  <si>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</si>
  <si>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</si>
  <si>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</si>
  <si>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</si>
  <si>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</si>
  <si>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</si>
  <si>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</si>
  <si>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</si>
  <si>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</si>
  <si>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</si>
  <si>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</si>
  <si>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</si>
  <si>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</si>
  <si>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</si>
  <si>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</si>
  <si>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</si>
  <si>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</si>
  <si>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</si>
  <si>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</si>
  <si>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</si>
  <si>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</si>
  <si>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</si>
  <si>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</si>
  <si>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</si>
  <si>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</si>
  <si>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</si>
  <si>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</si>
  <si>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</si>
  <si>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</si>
  <si>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</si>
  <si>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</si>
  <si>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</si>
  <si>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</si>
  <si>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</si>
  <si>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</si>
  <si>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</si>
  <si>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</si>
  <si>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</si>
  <si>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</si>
  <si>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</si>
  <si>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</si>
  <si>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</si>
  <si>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</si>
  <si>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</si>
  <si>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</si>
  <si>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</si>
  <si>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</si>
  <si>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</si>
  <si>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</si>
  <si>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</si>
  <si>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</si>
  <si>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</si>
  <si>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</si>
  <si>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</si>
  <si>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</si>
  <si>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</si>
  <si>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</si>
  <si>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</si>
  <si>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</si>
  <si>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</si>
  <si>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</si>
  <si>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</si>
  <si>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</si>
  <si>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</si>
  <si>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</si>
  <si>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</si>
  <si>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</si>
  <si>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</si>
  <si>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</si>
  <si>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</si>
  <si>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</si>
  <si>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</si>
  <si>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</si>
  <si>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</si>
  <si>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</si>
  <si>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</si>
  <si>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</si>
  <si>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</si>
  <si>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</si>
  <si>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</si>
  <si>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</si>
  <si>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</si>
  <si>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</si>
  <si>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</si>
  <si>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</si>
  <si>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</si>
  <si>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</si>
  <si>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</si>
  <si>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</si>
  <si>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</si>
  <si>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Texture</t>
  </si>
  <si>
    <t>Pedologie</t>
  </si>
  <si>
    <t>Projet</t>
  </si>
  <si>
    <t>Observation_texture</t>
  </si>
  <si>
    <t>Site</t>
  </si>
  <si>
    <t>Profondeur_cm</t>
  </si>
  <si>
    <t xml:space="preserve"> Couleur_Munsell</t>
  </si>
  <si>
    <t>Repetition</t>
  </si>
  <si>
    <t>Poids_plus_de_2MM</t>
  </si>
  <si>
    <t>Poids _0_2MM</t>
  </si>
  <si>
    <t>IDEN_Sol</t>
  </si>
  <si>
    <t>Al_mgPkg</t>
  </si>
  <si>
    <t>Ca_mgPkg</t>
  </si>
  <si>
    <t>Cu(324,758)_mgPkg</t>
  </si>
  <si>
    <t>Fe_mgPkg</t>
  </si>
  <si>
    <t>K_mgPkg</t>
  </si>
  <si>
    <t>Mg_mgPkg</t>
  </si>
  <si>
    <t>Mn_mgPkg</t>
  </si>
  <si>
    <t>P 179,221_mgPkg</t>
  </si>
  <si>
    <t>S_mgPkg</t>
  </si>
  <si>
    <t>Zn_mgPkg</t>
  </si>
  <si>
    <t>pHCaCl2</t>
  </si>
  <si>
    <t>0.1876</t>
  </si>
  <si>
    <t>1/21/2019 11:45:13 AM</t>
  </si>
  <si>
    <t xml:space="preserve"> </t>
  </si>
  <si>
    <t>2.3862</t>
  </si>
  <si>
    <t>78.391</t>
  </si>
  <si>
    <t>SOIL_Lt1009</t>
  </si>
  <si>
    <t>0.1795</t>
  </si>
  <si>
    <t>1/21/2019 11:51:16 AM</t>
  </si>
  <si>
    <t>2.1607</t>
  </si>
  <si>
    <t>71.369</t>
  </si>
  <si>
    <t>SOIL_Lt1011</t>
  </si>
  <si>
    <t>1.0000</t>
  </si>
  <si>
    <t>1/21/2019 11:57:18 AM</t>
  </si>
  <si>
    <t>-0.0027539</t>
  </si>
  <si>
    <t>5.7289</t>
  </si>
  <si>
    <t>Blank</t>
  </si>
  <si>
    <t>1/21/2019 12:03:20 PM</t>
  </si>
  <si>
    <t>0.014788</t>
  </si>
  <si>
    <t>6.1398</t>
  </si>
  <si>
    <t>1/21/2019 12:09:22 PM</t>
  </si>
  <si>
    <t>-0.0045479</t>
  </si>
  <si>
    <t>5.5239</t>
  </si>
  <si>
    <t>0.2325</t>
  </si>
  <si>
    <t>1/21/2019 12:15:25 PM</t>
  </si>
  <si>
    <t>0.33749</t>
  </si>
  <si>
    <t>12.942</t>
  </si>
  <si>
    <t>HP1 sol Wilfried DossouYovo 2018</t>
  </si>
  <si>
    <t>0.2316</t>
  </si>
  <si>
    <t>1/21/2019 12:21:27 PM</t>
  </si>
  <si>
    <t>0.42023</t>
  </si>
  <si>
    <t>11.009</t>
  </si>
  <si>
    <t>HP2 sol Wilfried DossouYovo 2018</t>
  </si>
  <si>
    <t>0.2582</t>
  </si>
  <si>
    <t>1/21/2019 12:27:31 PM</t>
  </si>
  <si>
    <t>0.32461</t>
  </si>
  <si>
    <t>8.9815</t>
  </si>
  <si>
    <t>HP3 sol Wilfried DossouYovo 2018</t>
  </si>
  <si>
    <t>0.2428</t>
  </si>
  <si>
    <t>1/21/2019 12:33:33 PM</t>
  </si>
  <si>
    <t>0.69033</t>
  </si>
  <si>
    <t>11.878</t>
  </si>
  <si>
    <t>HP4 sol Wilfried DossouYovo 2018</t>
  </si>
  <si>
    <t>0.2515</t>
  </si>
  <si>
    <t>1/21/2019 12:39:35 PM</t>
  </si>
  <si>
    <t>0.22997</t>
  </si>
  <si>
    <t>8.7553</t>
  </si>
  <si>
    <t>HP5 sol Wilfried DossouYovo 2018</t>
  </si>
  <si>
    <t>0.2396</t>
  </si>
  <si>
    <t>1/21/2019 12:45:39 PM</t>
  </si>
  <si>
    <t>0.77162</t>
  </si>
  <si>
    <t>12.098</t>
  </si>
  <si>
    <t>HP6 sol Wilfried DossouYovo 2018</t>
  </si>
  <si>
    <t>0.2424</t>
  </si>
  <si>
    <t>1/21/2019 12:51:42 PM</t>
  </si>
  <si>
    <t>0.12692</t>
  </si>
  <si>
    <t>7.0793</t>
  </si>
  <si>
    <t>HP7 sol Wilfried DossouYovo 2018</t>
  </si>
  <si>
    <t>0.2445</t>
  </si>
  <si>
    <t>1/21/2019 12:57:44 PM</t>
  </si>
  <si>
    <t>0.90054</t>
  </si>
  <si>
    <t>13.897</t>
  </si>
  <si>
    <t>HP8 sol Wilfried DossouYovo 2018</t>
  </si>
  <si>
    <t>0.2398</t>
  </si>
  <si>
    <t>1/21/2019 1:03:46 PM</t>
  </si>
  <si>
    <t>0.16157</t>
  </si>
  <si>
    <t>7.9137</t>
  </si>
  <si>
    <t>HP9 sol Wilfried DossouYovo 2018</t>
  </si>
  <si>
    <t>0.2351</t>
  </si>
  <si>
    <t>1/21/2019 1:09:49 PM</t>
  </si>
  <si>
    <t>0.29199</t>
  </si>
  <si>
    <t>9.5165</t>
  </si>
  <si>
    <t>HP10 sol Wilfried DossouYovo 2018</t>
  </si>
  <si>
    <t>0.2458</t>
  </si>
  <si>
    <t>1/21/2019 1:15:52 PM</t>
  </si>
  <si>
    <t>0.16601</t>
  </si>
  <si>
    <t>7.6326</t>
  </si>
  <si>
    <t>HP11 sol Wilfried DossouYovo 2018</t>
  </si>
  <si>
    <t>0.2548</t>
  </si>
  <si>
    <t>1/21/2019 1:21:55 PM</t>
  </si>
  <si>
    <t>0.11647</t>
  </si>
  <si>
    <t>6.5791</t>
  </si>
  <si>
    <t>HP12 sol Wilfried DossouYovo 2018</t>
  </si>
  <si>
    <t>0.2576</t>
  </si>
  <si>
    <t>1/21/2019 1:27:58 PM</t>
  </si>
  <si>
    <t>0.094951</t>
  </si>
  <si>
    <t>5.7122</t>
  </si>
  <si>
    <t>HP13 sol Wilfried DossouYovo 2018</t>
  </si>
  <si>
    <t>0.2542</t>
  </si>
  <si>
    <t>1/21/2019 1:34:00 PM</t>
  </si>
  <si>
    <t>0.21459</t>
  </si>
  <si>
    <t>8.0460</t>
  </si>
  <si>
    <t>HP14 sol Wilfried DossouYovo 2018</t>
  </si>
  <si>
    <t>0.2335</t>
  </si>
  <si>
    <t>1/21/2019 1:40:03 PM</t>
  </si>
  <si>
    <t>1.1213</t>
  </si>
  <si>
    <t>12.792</t>
  </si>
  <si>
    <t>HP15 sol Wilfried DossouYovo 2018</t>
  </si>
  <si>
    <t>0.2309</t>
  </si>
  <si>
    <t>1/21/2019 1:46:05 PM</t>
  </si>
  <si>
    <t>0.13370</t>
  </si>
  <si>
    <t>7.1303</t>
  </si>
  <si>
    <t>HP16 sol Wilfried DossouYovo 2018</t>
  </si>
  <si>
    <t>0.2429</t>
  </si>
  <si>
    <t>1/21/2019 1:52:08 PM</t>
  </si>
  <si>
    <t>0.56565</t>
  </si>
  <si>
    <t>10.307</t>
  </si>
  <si>
    <t>HP17 sol Wilfried DossouYovo 2018</t>
  </si>
  <si>
    <t>0.2370</t>
  </si>
  <si>
    <t>1/21/2019 1:58:10 PM</t>
  </si>
  <si>
    <t>2.7790</t>
  </si>
  <si>
    <t>89.424</t>
  </si>
  <si>
    <t>0.2525</t>
  </si>
  <si>
    <t>1/21/2019 2:04:13 PM</t>
  </si>
  <si>
    <t>0.26937</t>
  </si>
  <si>
    <t>8.1308</t>
  </si>
  <si>
    <t>HP18 sol Wilfried DossouYovo 2018</t>
  </si>
  <si>
    <t>0.2495</t>
  </si>
  <si>
    <t>1/21/2019 2:10:15 PM</t>
  </si>
  <si>
    <t>0.46836</t>
  </si>
  <si>
    <t>11.455</t>
  </si>
  <si>
    <t>HP19 sol Wilfried DossouYovo 2018</t>
  </si>
  <si>
    <t>0.2550</t>
  </si>
  <si>
    <t>1/21/2019 2:16:18 PM</t>
  </si>
  <si>
    <t>0.10029</t>
  </si>
  <si>
    <t>6.5032</t>
  </si>
  <si>
    <t>HP20 sol Wilfried DossouYovo 2018</t>
  </si>
  <si>
    <t>0.2405</t>
  </si>
  <si>
    <t>1/21/2019 2:22:21 PM</t>
  </si>
  <si>
    <t>0.051409</t>
  </si>
  <si>
    <t>6.1312</t>
  </si>
  <si>
    <t>HP21 sol Wilfried DossouYovo 2018</t>
  </si>
  <si>
    <t>0.2570</t>
  </si>
  <si>
    <t>1/21/2019 2:28:23 PM</t>
  </si>
  <si>
    <t>0.085470</t>
  </si>
  <si>
    <t>6.7918</t>
  </si>
  <si>
    <t>HP22 sol Wilfried DossouYovo 2018</t>
  </si>
  <si>
    <t>0.2310</t>
  </si>
  <si>
    <t>1/21/2019 2:34:25 PM</t>
  </si>
  <si>
    <t>0.050828</t>
  </si>
  <si>
    <t>6.0432</t>
  </si>
  <si>
    <t>HP23 sol Wilfried DossouYovo 2018</t>
  </si>
  <si>
    <t>0.2418</t>
  </si>
  <si>
    <t>1/21/2019 2:40:27 PM</t>
  </si>
  <si>
    <t>0.096693</t>
  </si>
  <si>
    <t>6.9992</t>
  </si>
  <si>
    <t>HP24 sol Wilfried DossouYovo 2018</t>
  </si>
  <si>
    <t>0.2056</t>
  </si>
  <si>
    <t>1/21/2019 2:46:30 PM</t>
  </si>
  <si>
    <t>4.2728</t>
  </si>
  <si>
    <t>48.482</t>
  </si>
  <si>
    <t>HP25 sol Wilfried DossouYovo 2018</t>
  </si>
  <si>
    <t>0.2511</t>
  </si>
  <si>
    <t>1/21/2019 2:52:32 PM</t>
  </si>
  <si>
    <t>0.25279</t>
  </si>
  <si>
    <t>8.6490</t>
  </si>
  <si>
    <t>HP26 sol Wilfried DossouYovo 2018</t>
  </si>
  <si>
    <t>0.2463</t>
  </si>
  <si>
    <t>1/21/2019 2:58:34 PM</t>
  </si>
  <si>
    <t>0.70290</t>
  </si>
  <si>
    <t>10.385</t>
  </si>
  <si>
    <t>HP27 sol Wilfried DossouYovo 2018</t>
  </si>
  <si>
    <t>0.2591</t>
  </si>
  <si>
    <t>1/21/2019 3:04:38 PM</t>
  </si>
  <si>
    <t>0.16648</t>
  </si>
  <si>
    <t>7.1604</t>
  </si>
  <si>
    <t>HP28 sol Wilfried DossouYovo 2018</t>
  </si>
  <si>
    <t>0.2557</t>
  </si>
  <si>
    <t>1/21/2019 3:10:40 PM</t>
  </si>
  <si>
    <t>1.1285</t>
  </si>
  <si>
    <t>17.633</t>
  </si>
  <si>
    <t>HP29 sol Wilfried DossouYovo 2018</t>
  </si>
  <si>
    <t>1/21/2019 3:16:43 PM</t>
  </si>
  <si>
    <t>0.11627</t>
  </si>
  <si>
    <t>5.8592</t>
  </si>
  <si>
    <t>HP30 sol Wilfried DossouYovo 2018</t>
  </si>
  <si>
    <t>0.2559</t>
  </si>
  <si>
    <t>1/21/2019 3:22:45 PM</t>
  </si>
  <si>
    <t>0.50578</t>
  </si>
  <si>
    <t>11.803</t>
  </si>
  <si>
    <t>HP31 sol Wilfried DossouYovo 2018</t>
  </si>
  <si>
    <t>0.2498</t>
  </si>
  <si>
    <t>1/21/2019 3:28:48 PM</t>
  </si>
  <si>
    <t>0.12010</t>
  </si>
  <si>
    <t>6.7974</t>
  </si>
  <si>
    <t>HP32 sol Wilfried DossouYovo 2018</t>
  </si>
  <si>
    <t>0.2492</t>
  </si>
  <si>
    <t>1/21/2019 3:34:51 PM</t>
  </si>
  <si>
    <t>0.32138</t>
  </si>
  <si>
    <t>10.040</t>
  </si>
  <si>
    <t>HP33 sol Wilfried DossouYovo 2018</t>
  </si>
  <si>
    <t>0.2590</t>
  </si>
  <si>
    <t>1/21/2019 3:40:53 PM</t>
  </si>
  <si>
    <t>0.12641</t>
  </si>
  <si>
    <t>7.3828</t>
  </si>
  <si>
    <t>HP34 sol Wilfried DossouYovo 2018</t>
  </si>
  <si>
    <t>0.2561</t>
  </si>
  <si>
    <t>1/21/2019 3:46:57 PM</t>
  </si>
  <si>
    <t>2.9548</t>
  </si>
  <si>
    <t>94.470</t>
  </si>
  <si>
    <t>0.2586</t>
  </si>
  <si>
    <t>1/21/2019 3:52:59 PM</t>
  </si>
  <si>
    <t>0.41343</t>
  </si>
  <si>
    <t>11.378</t>
  </si>
  <si>
    <t>HP35 sol Wilfried DossouYovo 2018</t>
  </si>
  <si>
    <t>0.2546</t>
  </si>
  <si>
    <t>1/21/2019 3:59:02 PM</t>
  </si>
  <si>
    <t>0.17944</t>
  </si>
  <si>
    <t>8.4829</t>
  </si>
  <si>
    <t>HP36 sol Wilfried DossouYovo 2018</t>
  </si>
  <si>
    <t>0.2593</t>
  </si>
  <si>
    <t>1/21/2019 4:05:04 PM</t>
  </si>
  <si>
    <t>0.13588</t>
  </si>
  <si>
    <t>7.2185</t>
  </si>
  <si>
    <t>HP37 sol Wilfried DossouYovo 2018</t>
  </si>
  <si>
    <t>0.2506</t>
  </si>
  <si>
    <t>1/21/2019 4:11:07 PM</t>
  </si>
  <si>
    <t>0.054443</t>
  </si>
  <si>
    <t>6.1643</t>
  </si>
  <si>
    <t>HP38 sol Wilfried DossouYovo 2018</t>
  </si>
  <si>
    <t>0.2563</t>
  </si>
  <si>
    <t>1/21/2019 4:17:09 PM</t>
  </si>
  <si>
    <t>0.91384</t>
  </si>
  <si>
    <t>13.787</t>
  </si>
  <si>
    <t>HP39 sol Wilfried DossouYovo 2018</t>
  </si>
  <si>
    <t>0.2406</t>
  </si>
  <si>
    <t>1/21/2019 4:23:12 PM</t>
  </si>
  <si>
    <t>3.4037</t>
  </si>
  <si>
    <t>42.262</t>
  </si>
  <si>
    <t>HP40 sol Wilfried DossouYovo 2018</t>
  </si>
  <si>
    <t>0.2502</t>
  </si>
  <si>
    <t>1/21/2019 4:29:14 PM</t>
  </si>
  <si>
    <t>0.093647</t>
  </si>
  <si>
    <t>7.0475</t>
  </si>
  <si>
    <t>HP41 sol Wilfried DossouYovo 2018</t>
  </si>
  <si>
    <t>0.2587</t>
  </si>
  <si>
    <t>1/21/2019 4:35:16 PM</t>
  </si>
  <si>
    <t>0.59500</t>
  </si>
  <si>
    <t>13.103</t>
  </si>
  <si>
    <t>HP42 sol Wilfried DossouYovo 2018</t>
  </si>
  <si>
    <t>0.2475</t>
  </si>
  <si>
    <t>1/21/2019 4:41:19 PM</t>
  </si>
  <si>
    <t>0.084313</t>
  </si>
  <si>
    <t>6.8298</t>
  </si>
  <si>
    <t>HP43 sol Wilfried DossouYovo 2018</t>
  </si>
  <si>
    <t>0.2526</t>
  </si>
  <si>
    <t>1/21/2019 4:47:21 PM</t>
  </si>
  <si>
    <t>0.87825</t>
  </si>
  <si>
    <t>16.441</t>
  </si>
  <si>
    <t>HP44 sol Wilfried DossouYovo 2018</t>
  </si>
  <si>
    <t>0.2554</t>
  </si>
  <si>
    <t>1/21/2019 4:53:23 PM</t>
  </si>
  <si>
    <t>0.14437</t>
  </si>
  <si>
    <t>7.7870</t>
  </si>
  <si>
    <t>HP45 sol Wilfried DossouYovo 2018</t>
  </si>
  <si>
    <t>1/21/2019 4:59:25 PM</t>
  </si>
  <si>
    <t>0.41383</t>
  </si>
  <si>
    <t>10.765</t>
  </si>
  <si>
    <t>HP46 sol Wilfried DossouYovo 2018</t>
  </si>
  <si>
    <t>0.2471</t>
  </si>
  <si>
    <t>1/21/2019 5:05:28 PM</t>
  </si>
  <si>
    <t>0.17414</t>
  </si>
  <si>
    <t>7.1984</t>
  </si>
  <si>
    <t>HP47 sol Wilfried DossouYovo 2018</t>
  </si>
  <si>
    <t>0.2533</t>
  </si>
  <si>
    <t>1/21/2019 5:11:30 PM</t>
  </si>
  <si>
    <t>0.023890</t>
  </si>
  <si>
    <t>5.2837</t>
  </si>
  <si>
    <t>HP48 sol Wilfried DossouYovo 2018</t>
  </si>
  <si>
    <t>0.2530</t>
  </si>
  <si>
    <t>1/21/2019 5:17:32 PM</t>
  </si>
  <si>
    <t>0.098632</t>
  </si>
  <si>
    <t>7.6533</t>
  </si>
  <si>
    <t>HP49 sol Wilfried DossouYovo 2018</t>
  </si>
  <si>
    <t>0.2477</t>
  </si>
  <si>
    <t>1/21/2019 5:23:34 PM</t>
  </si>
  <si>
    <t>0.014497</t>
  </si>
  <si>
    <t>5.1257</t>
  </si>
  <si>
    <t>HP50 sol Wilfried DossouYovo 2018</t>
  </si>
  <si>
    <t>1/21/2019 5:29:36 PM</t>
  </si>
  <si>
    <t>0.18821</t>
  </si>
  <si>
    <t>7.4118</t>
  </si>
  <si>
    <t>HP51 sol Wilfried DossouYovo 2018</t>
  </si>
  <si>
    <t>1/21/2019 5:35:39 PM</t>
  </si>
  <si>
    <t>3.0412</t>
  </si>
  <si>
    <t>96.479</t>
  </si>
  <si>
    <t>0.2486</t>
  </si>
  <si>
    <t>1/21/2019 5:41:42 PM</t>
  </si>
  <si>
    <t>0.53069</t>
  </si>
  <si>
    <t>14.958</t>
  </si>
  <si>
    <t>090 Odyssee Foret Avant II 20_40cm</t>
  </si>
  <si>
    <t>0.2560</t>
  </si>
  <si>
    <t>1/21/2019 5:47:44 PM</t>
  </si>
  <si>
    <t>0.94576</t>
  </si>
  <si>
    <t>22.068</t>
  </si>
  <si>
    <t>089 Odyssee Foret Avant II 0_20cm</t>
  </si>
  <si>
    <t>1/21/2019 5:53:46 PM</t>
  </si>
  <si>
    <t>0.83517</t>
  </si>
  <si>
    <t>20.190</t>
  </si>
  <si>
    <t>088 Odyssee Foret 20_40cm</t>
  </si>
  <si>
    <t>0.2487</t>
  </si>
  <si>
    <t>1/21/2019 5:59:48 PM</t>
  </si>
  <si>
    <t>1.4067</t>
  </si>
  <si>
    <t>30.677</t>
  </si>
  <si>
    <t>087 Odyssee Foret 0_20cm</t>
  </si>
  <si>
    <t>0.2362</t>
  </si>
  <si>
    <t>1/21/2019 6:05:50 PM</t>
  </si>
  <si>
    <t>0.49184</t>
  </si>
  <si>
    <t>18.058</t>
  </si>
  <si>
    <t>094 Odyssee CourPetits 20_40cm</t>
  </si>
  <si>
    <t>0.2387</t>
  </si>
  <si>
    <t>1/21/2019 6:11:53 PM</t>
  </si>
  <si>
    <t>0.46762</t>
  </si>
  <si>
    <t>16.354</t>
  </si>
  <si>
    <t>091 Odyssee Foret Avant 0_20cm</t>
  </si>
  <si>
    <t>0.2446</t>
  </si>
  <si>
    <t>1/21/2019 6:17:55 PM</t>
  </si>
  <si>
    <t>0.53310</t>
  </si>
  <si>
    <t>15.100</t>
  </si>
  <si>
    <t>092 Odyssee Foret Avant 20_40cm</t>
  </si>
  <si>
    <t>0.2594</t>
  </si>
  <si>
    <t>1/21/2019 6:23:57 PM</t>
  </si>
  <si>
    <t>0.73185</t>
  </si>
  <si>
    <t>14.999</t>
  </si>
  <si>
    <t>095 Odyssee Arbre Avant Ecole 0_20cm</t>
  </si>
  <si>
    <t>1/21/2019 6:29:59 PM</t>
  </si>
  <si>
    <t>0.78098</t>
  </si>
  <si>
    <t>28.519</t>
  </si>
  <si>
    <t>093 Odyssee CourPetits 0_20cm</t>
  </si>
  <si>
    <t>1/21/2019 6:36:02 PM</t>
  </si>
  <si>
    <t>0.26037</t>
  </si>
  <si>
    <t>10.603</t>
  </si>
  <si>
    <t>096 Odyssee Arbre Avant Ecole 20_40cm</t>
  </si>
  <si>
    <t>0.2517</t>
  </si>
  <si>
    <t>1/21/2019 6:42:05 PM</t>
  </si>
  <si>
    <t>1.4166</t>
  </si>
  <si>
    <t>22.598</t>
  </si>
  <si>
    <t>097 Odyssee Cote 0_20cm</t>
  </si>
  <si>
    <t>0.2566</t>
  </si>
  <si>
    <t>1/21/2019 6:48:07 PM</t>
  </si>
  <si>
    <t>3.0211</t>
  </si>
  <si>
    <t>95.833</t>
  </si>
  <si>
    <t>0.2441</t>
  </si>
  <si>
    <t>1/21/2019 6:54:09 PM</t>
  </si>
  <si>
    <t>0.054193</t>
  </si>
  <si>
    <t>6.1798</t>
  </si>
  <si>
    <t>083 Fortier Milieu 2</t>
  </si>
  <si>
    <t>0.2470</t>
  </si>
  <si>
    <t>1/21/2019 7:00:11 PM</t>
  </si>
  <si>
    <t>0.069823</t>
  </si>
  <si>
    <t>5.6369</t>
  </si>
  <si>
    <t>084 Fortier Milieu 3</t>
  </si>
  <si>
    <t>0.2514</t>
  </si>
  <si>
    <t>1/21/2019 7:06:13 PM</t>
  </si>
  <si>
    <t>0.015971</t>
  </si>
  <si>
    <t>5.3070</t>
  </si>
  <si>
    <t>077 Fortier vers PF45 1</t>
  </si>
  <si>
    <t>0.2597</t>
  </si>
  <si>
    <t>1/21/2019 7:12:16 PM</t>
  </si>
  <si>
    <t>0.016940</t>
  </si>
  <si>
    <t>5.4507</t>
  </si>
  <si>
    <t>078 Fortier vers PF45 2</t>
  </si>
  <si>
    <t>0.2467</t>
  </si>
  <si>
    <t>1/21/2019 7:18:18 PM</t>
  </si>
  <si>
    <t>0.020297</t>
  </si>
  <si>
    <t>6.0083</t>
  </si>
  <si>
    <t>079 Fortier vers PF45 3</t>
  </si>
  <si>
    <t>0.2519</t>
  </si>
  <si>
    <t>1/21/2019 7:24:20 PM</t>
  </si>
  <si>
    <t>0.026437</t>
  </si>
  <si>
    <t>6.1832</t>
  </si>
  <si>
    <t>080 Fortier vers PF45 4</t>
  </si>
  <si>
    <t>0.2443</t>
  </si>
  <si>
    <t>1/21/2019 7:30:22 PM</t>
  </si>
  <si>
    <t>0.019393</t>
  </si>
  <si>
    <t>5.1601</t>
  </si>
  <si>
    <t>081 Fortier vers PF45 5</t>
  </si>
  <si>
    <t>0.2562</t>
  </si>
  <si>
    <t>1/21/2019 7:36:25 PM</t>
  </si>
  <si>
    <t>0.056387</t>
  </si>
  <si>
    <t>5.1655</t>
  </si>
  <si>
    <t>082 Fortier Milieu 1</t>
  </si>
  <si>
    <t>1/21/2019 7:42:27 PM</t>
  </si>
  <si>
    <t>0.11143</t>
  </si>
  <si>
    <t>5.3604</t>
  </si>
  <si>
    <t>085 Fortier Milieu 4</t>
  </si>
  <si>
    <t>0.2468</t>
  </si>
  <si>
    <t>1/21/2019 7:48:29 PM</t>
  </si>
  <si>
    <t>0.11347</t>
  </si>
  <si>
    <t>5.7314</t>
  </si>
  <si>
    <t>086 Fortier Milieu 5</t>
  </si>
  <si>
    <t>0.2415</t>
  </si>
  <si>
    <t>1/21/2019 7:54:31 PM</t>
  </si>
  <si>
    <t>2.8247</t>
  </si>
  <si>
    <t>88.194</t>
  </si>
  <si>
    <t>0.2460</t>
  </si>
  <si>
    <t>1/21/2019 8:00:34 PM</t>
  </si>
  <si>
    <t>3.1412</t>
  </si>
  <si>
    <t>98.183</t>
  </si>
  <si>
    <t>1/21/2019 8:16:50 PM</t>
  </si>
  <si>
    <t>-0.013540</t>
  </si>
  <si>
    <t>0.99711</t>
  </si>
  <si>
    <t>Quick Blank</t>
  </si>
  <si>
    <t>1/22/2019 10:45:02 AM</t>
  </si>
  <si>
    <t>-0.0086273</t>
  </si>
  <si>
    <t>-</t>
  </si>
  <si>
    <t>0.57841</t>
  </si>
  <si>
    <t>1/22/2019 10:50:13 AM</t>
  </si>
  <si>
    <t>-0.0083056</t>
  </si>
  <si>
    <t>1.4624</t>
  </si>
  <si>
    <t>0.1264</t>
  </si>
  <si>
    <t>1/22/2019 10:57:15 AM</t>
  </si>
  <si>
    <t>8.9484</t>
  </si>
  <si>
    <t>281.70</t>
  </si>
  <si>
    <t>BBOT_lt1000</t>
  </si>
  <si>
    <t>0.1296</t>
  </si>
  <si>
    <t>1/22/2019 11:03:19 AM</t>
  </si>
  <si>
    <t>9.0660</t>
  </si>
  <si>
    <t>285.21</t>
  </si>
  <si>
    <t>1/22/2019 11:09:22 AM</t>
  </si>
  <si>
    <t>0.00094710</t>
  </si>
  <si>
    <t>1.6050</t>
  </si>
  <si>
    <t>1/22/2019 11:15:25 AM</t>
  </si>
  <si>
    <t>0.0032594</t>
  </si>
  <si>
    <t>1.5068</t>
  </si>
  <si>
    <t>1/22/2019 11:21:27 AM</t>
  </si>
  <si>
    <t>-0.0015194</t>
  </si>
  <si>
    <t>1.3143</t>
  </si>
  <si>
    <t>1/22/2019 11:27:30 AM</t>
  </si>
  <si>
    <t>-0.00023697</t>
  </si>
  <si>
    <t>1.1953</t>
  </si>
  <si>
    <t>1/22/2019 11:33:33 AM</t>
  </si>
  <si>
    <t>0.00027527</t>
  </si>
  <si>
    <t>1.3781</t>
  </si>
  <si>
    <t>1/22/2019 11:39:36 AM</t>
  </si>
  <si>
    <t>-0.0013912</t>
  </si>
  <si>
    <t>1.5589</t>
  </si>
  <si>
    <t>1/22/2019 11:45:39 AM</t>
  </si>
  <si>
    <t>0.0019820</t>
  </si>
  <si>
    <t>1.3637</t>
  </si>
  <si>
    <t>1/22/2019 11:51:42 AM</t>
  </si>
  <si>
    <t>0.00089034</t>
  </si>
  <si>
    <t>1.1743</t>
  </si>
  <si>
    <t>0.0998</t>
  </si>
  <si>
    <t>1/22/2019 11:57:45 AM</t>
  </si>
  <si>
    <t>4.9701</t>
  </si>
  <si>
    <t>683.90</t>
  </si>
  <si>
    <t>SULFA_lt1000</t>
  </si>
  <si>
    <t>0.1002</t>
  </si>
  <si>
    <t>1/22/2019 12:03:48 PM</t>
  </si>
  <si>
    <t>4.9908</t>
  </si>
  <si>
    <t>687.38</t>
  </si>
  <si>
    <t>0.1003</t>
  </si>
  <si>
    <t>1/22/2019 12:09:51 PM</t>
  </si>
  <si>
    <t>5.0065</t>
  </si>
  <si>
    <t>689.22</t>
  </si>
  <si>
    <t>0.2488</t>
  </si>
  <si>
    <t>1/22/2019 12:15:54 PM</t>
  </si>
  <si>
    <t>2.9623</t>
  </si>
  <si>
    <t>91.514</t>
  </si>
  <si>
    <t>0.2403</t>
  </si>
  <si>
    <t>1/22/2019 12:21:57 PM</t>
  </si>
  <si>
    <t>3.0024</t>
  </si>
  <si>
    <t>94.012</t>
  </si>
  <si>
    <t>1/22/2019 12:27:59 PM</t>
  </si>
  <si>
    <t>0.0018879</t>
  </si>
  <si>
    <t>4.2648</t>
  </si>
  <si>
    <t>1/22/2019 12:34:01 PM</t>
  </si>
  <si>
    <t>0.0029408</t>
  </si>
  <si>
    <t>4.8236</t>
  </si>
  <si>
    <t>1/22/2019 12:40:04 PM</t>
  </si>
  <si>
    <t>0.000074589</t>
  </si>
  <si>
    <t>5.1569</t>
  </si>
  <si>
    <t>0.2434</t>
  </si>
  <si>
    <t>1/22/2019 12:46:06 PM</t>
  </si>
  <si>
    <t>0.29810</t>
  </si>
  <si>
    <t>7.3204</t>
  </si>
  <si>
    <t>AN05 sol Wilfried DossouYovo 2018</t>
  </si>
  <si>
    <t>1/22/2019 12:52:09 PM</t>
  </si>
  <si>
    <t>0.61366</t>
  </si>
  <si>
    <t>12.296</t>
  </si>
  <si>
    <t>AN04 sol Wilfried DossouYovo 2018</t>
  </si>
  <si>
    <t>0.2595</t>
  </si>
  <si>
    <t>1/22/2019 12:58:13 PM</t>
  </si>
  <si>
    <t>0.24826</t>
  </si>
  <si>
    <t>6.9914</t>
  </si>
  <si>
    <t>AN03 sol Wilfried DossouYovo 2018</t>
  </si>
  <si>
    <t>1/22/2019 1:04:16 PM</t>
  </si>
  <si>
    <t>0.29142</t>
  </si>
  <si>
    <t>7.6924</t>
  </si>
  <si>
    <t>AN02 sol Wilfried DossouYovo 2018</t>
  </si>
  <si>
    <t>1/22/2019 1:10:18 PM</t>
  </si>
  <si>
    <t>0.46405</t>
  </si>
  <si>
    <t>9.3258</t>
  </si>
  <si>
    <t>AN01 sol Wilfried DossouYovo 2018</t>
  </si>
  <si>
    <t>1/22/2019 1:16:21 PM</t>
  </si>
  <si>
    <t>0.097316</t>
  </si>
  <si>
    <t>5.5295</t>
  </si>
  <si>
    <t>AN11 sol Wilfried DossouYovo 2018</t>
  </si>
  <si>
    <t>1/22/2019 1:22:24 PM</t>
  </si>
  <si>
    <t>0.38554</t>
  </si>
  <si>
    <t>10.286</t>
  </si>
  <si>
    <t>AN10 sol Wilfried DossouYovo 2018</t>
  </si>
  <si>
    <t>1/22/2019 1:28:27 PM</t>
  </si>
  <si>
    <t>0.66695</t>
  </si>
  <si>
    <t>12.949</t>
  </si>
  <si>
    <t>AN13 sol Wilfried DossouYovo 2018</t>
  </si>
  <si>
    <t>0.2510</t>
  </si>
  <si>
    <t>1/22/2019 1:34:30 PM</t>
  </si>
  <si>
    <t>0.047016</t>
  </si>
  <si>
    <t>4.6609</t>
  </si>
  <si>
    <t>AN15 sol Wilfried DossouYovo 2018</t>
  </si>
  <si>
    <t>0.2465</t>
  </si>
  <si>
    <t>1/22/2019 1:40:33 PM</t>
  </si>
  <si>
    <t>1.1057</t>
  </si>
  <si>
    <t>12.973</t>
  </si>
  <si>
    <t>AN09 sol Wilfried DossouYovo 2018</t>
  </si>
  <si>
    <t>0.2573</t>
  </si>
  <si>
    <t>1/22/2019 1:46:35 PM</t>
  </si>
  <si>
    <t>0.072366</t>
  </si>
  <si>
    <t>5.4960</t>
  </si>
  <si>
    <t>AN12 sol Wilfried DossouYovo 2018</t>
  </si>
  <si>
    <t>0.2496</t>
  </si>
  <si>
    <t>1/22/2019 1:52:39 PM</t>
  </si>
  <si>
    <t>0.038031</t>
  </si>
  <si>
    <t>5.6188</t>
  </si>
  <si>
    <t>AN18 sol Wilfried DossouYovo 2018</t>
  </si>
  <si>
    <t>0.2529</t>
  </si>
  <si>
    <t>1/22/2019 1:58:41 PM</t>
  </si>
  <si>
    <t>0.54831</t>
  </si>
  <si>
    <t>10.013</t>
  </si>
  <si>
    <t>AN08 sol Wilfried DossouYovo 2018</t>
  </si>
  <si>
    <t>1/22/2019 2:04:44 PM</t>
  </si>
  <si>
    <t>0.15545</t>
  </si>
  <si>
    <t>6.5843</t>
  </si>
  <si>
    <t>AN14 sol Wilfried DossouYovo 2018</t>
  </si>
  <si>
    <t>1/22/2019 2:10:46 PM</t>
  </si>
  <si>
    <t>0.27909</t>
  </si>
  <si>
    <t>8.7321</t>
  </si>
  <si>
    <t>AN16 sol Wilfried DossouYovo 2018</t>
  </si>
  <si>
    <t>1/22/2019 2:16:48 PM</t>
  </si>
  <si>
    <t>0.10937</t>
  </si>
  <si>
    <t>5.2588</t>
  </si>
  <si>
    <t>AN17 sol Wilfried DossouYovo 2018</t>
  </si>
  <si>
    <t>0.2444</t>
  </si>
  <si>
    <t>1/22/2019 2:22:51 PM</t>
  </si>
  <si>
    <t>0.39191</t>
  </si>
  <si>
    <t>8.7967</t>
  </si>
  <si>
    <t>AN07 sol Wilfried DossouYovo 2018</t>
  </si>
  <si>
    <t>0.2466</t>
  </si>
  <si>
    <t>1/22/2019 2:28:54 PM</t>
  </si>
  <si>
    <t>0.11680</t>
  </si>
  <si>
    <t>5.7196</t>
  </si>
  <si>
    <t>AN06 sol Wilfried DossouYovo 2018</t>
  </si>
  <si>
    <t>1/22/2019 2:34:57 PM</t>
  </si>
  <si>
    <t>2.9637</t>
  </si>
  <si>
    <t>90.501</t>
  </si>
  <si>
    <t>1/22/2019 2:41:00 PM</t>
  </si>
  <si>
    <t>0.029789</t>
  </si>
  <si>
    <t>4.4854</t>
  </si>
  <si>
    <t>076 B10 CoteButte 2</t>
  </si>
  <si>
    <t>0.2473</t>
  </si>
  <si>
    <t>1/22/2019 2:47:03 PM</t>
  </si>
  <si>
    <t>0.044586</t>
  </si>
  <si>
    <t>5.1322</t>
  </si>
  <si>
    <t>069 B10 ButteGeante 3</t>
  </si>
  <si>
    <t>0.2499</t>
  </si>
  <si>
    <t>1/22/2019 2:53:07 PM</t>
  </si>
  <si>
    <t>0.051476</t>
  </si>
  <si>
    <t>5.2950</t>
  </si>
  <si>
    <t>070 B10 ButteGeante 4</t>
  </si>
  <si>
    <t>0.2518</t>
  </si>
  <si>
    <t>1/22/2019 2:59:09 PM</t>
  </si>
  <si>
    <t>0.074669</t>
  </si>
  <si>
    <t>5.0655</t>
  </si>
  <si>
    <t>067 B10 ButteGeante 1</t>
  </si>
  <si>
    <t>0.2451</t>
  </si>
  <si>
    <t>1/22/2019 3:05:11 PM</t>
  </si>
  <si>
    <t>0.049144</t>
  </si>
  <si>
    <t>4.7888</t>
  </si>
  <si>
    <t>068 B10 ButteGeante 2</t>
  </si>
  <si>
    <t>0.2541</t>
  </si>
  <si>
    <t>1/22/2019 3:11:13 PM</t>
  </si>
  <si>
    <t>0.019630</t>
  </si>
  <si>
    <t>5.1175</t>
  </si>
  <si>
    <t>075 B10 CoteButte 1</t>
  </si>
  <si>
    <t>0.2439</t>
  </si>
  <si>
    <t>1/22/2019 3:17:16 PM</t>
  </si>
  <si>
    <t>0.10413</t>
  </si>
  <si>
    <t>5.3342</t>
  </si>
  <si>
    <t>071 B10 ButteGeante 5</t>
  </si>
  <si>
    <t>0.2531</t>
  </si>
  <si>
    <t>1/22/2019 3:23:19 PM</t>
  </si>
  <si>
    <t>0.055650</t>
  </si>
  <si>
    <t>5.0054</t>
  </si>
  <si>
    <t>072 B10 Chantier Sable</t>
  </si>
  <si>
    <t>0.2549</t>
  </si>
  <si>
    <t>1/22/2019 3:29:22 PM</t>
  </si>
  <si>
    <t>1.1062</t>
  </si>
  <si>
    <t>15.925</t>
  </si>
  <si>
    <t>073 B10 Chantier Sol 1</t>
  </si>
  <si>
    <t>1/22/2019 3:35:24 PM</t>
  </si>
  <si>
    <t>1.8280</t>
  </si>
  <si>
    <t>22.789</t>
  </si>
  <si>
    <t>074 B10 Chantier Sol 2</t>
  </si>
  <si>
    <t>1/22/2019 3:41:27 PM</t>
  </si>
  <si>
    <t>2.9606</t>
  </si>
  <si>
    <t>91.441</t>
  </si>
  <si>
    <t>0.2522</t>
  </si>
  <si>
    <t>1/22/2019 3:47:29 PM</t>
  </si>
  <si>
    <t>0.069756</t>
  </si>
  <si>
    <t>5.0541</t>
  </si>
  <si>
    <t>052 A9 ButteGrangeGauche 1</t>
  </si>
  <si>
    <t>0.2459</t>
  </si>
  <si>
    <t>1/22/2019 3:53:32 PM</t>
  </si>
  <si>
    <t>0.091453</t>
  </si>
  <si>
    <t>5.1425</t>
  </si>
  <si>
    <t>053 A9 ButteGrangeGauche 2</t>
  </si>
  <si>
    <t>0.2574</t>
  </si>
  <si>
    <t>1/22/2019 3:59:34 PM</t>
  </si>
  <si>
    <t>0.098626</t>
  </si>
  <si>
    <t>5.3597</t>
  </si>
  <si>
    <t>054 A9 ButteGrangeGauche 3</t>
  </si>
  <si>
    <t>0.2490</t>
  </si>
  <si>
    <t>1/22/2019 4:05:37 PM</t>
  </si>
  <si>
    <t>0.10919</t>
  </si>
  <si>
    <t>5.0896</t>
  </si>
  <si>
    <t>055 A9 ButteCentreAvant</t>
  </si>
  <si>
    <t>0.2462</t>
  </si>
  <si>
    <t>1/22/2019 4:11:41 PM</t>
  </si>
  <si>
    <t>0.055085</t>
  </si>
  <si>
    <t>7.2627</t>
  </si>
  <si>
    <t>056 A9 ButteMilieuDroite</t>
  </si>
  <si>
    <t>0.2503</t>
  </si>
  <si>
    <t>1/22/2019 4:17:44 PM</t>
  </si>
  <si>
    <t>0.056031</t>
  </si>
  <si>
    <t>4.7173</t>
  </si>
  <si>
    <t>057 A9 ButteCentreArriere</t>
  </si>
  <si>
    <t>0.2539</t>
  </si>
  <si>
    <t>1/22/2019 4:23:46 PM</t>
  </si>
  <si>
    <t>0.031047</t>
  </si>
  <si>
    <t>5.3613</t>
  </si>
  <si>
    <t>058 A9 ButteProcheDroite</t>
  </si>
  <si>
    <t>1/22/2019 4:29:50 PM</t>
  </si>
  <si>
    <t>0.070590</t>
  </si>
  <si>
    <t>5.0665</t>
  </si>
  <si>
    <t>059 A9 ButteFondDroite</t>
  </si>
  <si>
    <t>0.2571</t>
  </si>
  <si>
    <t>1/22/2019 4:35:52 PM</t>
  </si>
  <si>
    <t>0.024599</t>
  </si>
  <si>
    <t>4.8751</t>
  </si>
  <si>
    <t>060 A9 RouteTop 1</t>
  </si>
  <si>
    <t>0.2537</t>
  </si>
  <si>
    <t>1/22/2019 4:41:56 PM</t>
  </si>
  <si>
    <t>0.084607</t>
  </si>
  <si>
    <t>6.3283</t>
  </si>
  <si>
    <t>061 A9 ButteSableRoute 2</t>
  </si>
  <si>
    <t>0.2552</t>
  </si>
  <si>
    <t>1/22/2019 4:47:59 PM</t>
  </si>
  <si>
    <t>0.11394</t>
  </si>
  <si>
    <t>6.2703</t>
  </si>
  <si>
    <t>062 A9 ButteSableRoute 3</t>
  </si>
  <si>
    <t>0.2540</t>
  </si>
  <si>
    <t>1/22/2019 4:54:02 PM</t>
  </si>
  <si>
    <t>0.11297</t>
  </si>
  <si>
    <t>5.9839</t>
  </si>
  <si>
    <t>063 A9 PompeEtang 1</t>
  </si>
  <si>
    <t>1/22/2019 5:00:04 PM</t>
  </si>
  <si>
    <t>0.093173</t>
  </si>
  <si>
    <t>6.1284</t>
  </si>
  <si>
    <t>064 A9 PompeEtang 2</t>
  </si>
  <si>
    <t>1/22/2019 5:06:07 PM</t>
  </si>
  <si>
    <t>0.055770</t>
  </si>
  <si>
    <t>6.4640</t>
  </si>
  <si>
    <t>065 A9 PompeEtang 3</t>
  </si>
  <si>
    <t>1/22/2019 5:12:10 PM</t>
  </si>
  <si>
    <t>0.080993</t>
  </si>
  <si>
    <t>6.0916</t>
  </si>
  <si>
    <t>066 A9 ButteSable Composite</t>
  </si>
  <si>
    <t>0.2483</t>
  </si>
  <si>
    <t>1/22/2019 5:18:13 PM</t>
  </si>
  <si>
    <t>2.8929</t>
  </si>
  <si>
    <t>89.465</t>
  </si>
  <si>
    <t>1/22/2019 5:24:16 PM</t>
  </si>
  <si>
    <t>3.1513</t>
  </si>
  <si>
    <t>96.483</t>
  </si>
  <si>
    <t>1/22/2019 5:40:32 PM</t>
  </si>
  <si>
    <t>-0.013384</t>
  </si>
  <si>
    <t>0.77706</t>
  </si>
  <si>
    <t>CTRL_C_pourc</t>
  </si>
  <si>
    <t>CTRL_S_pourc</t>
  </si>
  <si>
    <t>CTRL_N_pourc</t>
  </si>
  <si>
    <t>C_pourc</t>
  </si>
  <si>
    <t>S_pourc</t>
  </si>
  <si>
    <t>N_pourc</t>
  </si>
  <si>
    <t>HP51</t>
  </si>
  <si>
    <t>Remplissage</t>
  </si>
  <si>
    <t>Chantier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</si>
</sst>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zoomScale="110" zoomScaleNormal="110" workbookViewId="0">
      <pane ySplit="1" topLeftCell="A17" activePane="bottomLeft" state="frozen"/>
      <selection activeCell="C1" sqref="C1"/>
      <selection pane="bottomLeft" activeCell="A43" sqref="A43:XFD43"/>
    </sheetView>
  </sheetViews>
  <sheetFormatPr baseColWidth="10" defaultColWidth="9.140625" defaultRowHeight="12.75" x14ac:dyDescent="0.2"/>
  <cols>
    <col min="1" max="1" width="27.42578125" style="1" bestFit="1" customWidth="1"/>
    <col min="2" max="2" width="10" style="1" bestFit="1" customWidth="1"/>
    <col min="3" max="4" width="9.140625" style="1"/>
    <col min="5" max="5" width="13.5703125" style="1" bestFit="1" customWidth="1"/>
    <col min="6" max="6" width="17.7109375" style="1" bestFit="1" customWidth="1"/>
    <col min="7" max="7" width="16.7109375" style="1" bestFit="1" customWidth="1"/>
    <col min="8" max="8" width="20.140625" style="1" bestFit="1" customWidth="1"/>
    <col min="9" max="9" width="14.42578125" style="1" bestFit="1" customWidth="1"/>
    <col min="10" max="11" width="9.140625" style="1"/>
    <col min="12" max="14" width="13.5703125" style="1" bestFit="1" customWidth="1"/>
    <col min="15" max="17" width="9.140625" style="1"/>
    <col min="18" max="18" width="26.5703125" style="1" bestFit="1" customWidth="1"/>
    <col min="19" max="16384" width="9.140625" style="1"/>
  </cols>
  <sheetData>
    <row r="1" spans="1:27" x14ac:dyDescent="0.2">
      <c r="A1" s="1" t="s">
        <v>206</v>
      </c>
      <c r="B1" s="1" t="s">
        <v>198</v>
      </c>
      <c r="C1" s="1" t="s">
        <v>200</v>
      </c>
      <c r="D1" s="1" t="s">
        <v>19</v>
      </c>
      <c r="E1" s="1" t="s">
        <v>201</v>
      </c>
      <c r="F1" s="1" t="s">
        <v>199</v>
      </c>
      <c r="G1" s="1" t="s">
        <v>202</v>
      </c>
      <c r="H1" s="1" t="s">
        <v>204</v>
      </c>
      <c r="I1" s="1" t="s">
        <v>205</v>
      </c>
      <c r="J1" s="1" t="s">
        <v>203</v>
      </c>
      <c r="K1" s="1" t="s">
        <v>217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  <c r="Z1" s="2" t="s">
        <v>215</v>
      </c>
      <c r="AA1" s="2" t="s">
        <v>216</v>
      </c>
    </row>
    <row r="2" spans="1:27" x14ac:dyDescent="0.2">
      <c r="A2" s="1" t="s">
        <v>0</v>
      </c>
      <c r="B2" s="1" t="s">
        <v>196</v>
      </c>
      <c r="C2" s="1" t="s">
        <v>1</v>
      </c>
      <c r="E2" s="1">
        <v>10</v>
      </c>
      <c r="F2" s="1" t="s">
        <v>23</v>
      </c>
      <c r="H2" s="1">
        <v>4.6399999999999997</v>
      </c>
      <c r="I2" s="1">
        <v>107.14</v>
      </c>
      <c r="J2" s="1">
        <v>1</v>
      </c>
      <c r="K2" s="1">
        <v>3.84</v>
      </c>
      <c r="L2" s="1">
        <v>12.349499999999999</v>
      </c>
      <c r="M2" s="1">
        <v>0.21500000000000002</v>
      </c>
      <c r="N2" s="1">
        <v>1.0526</v>
      </c>
      <c r="O2" s="1">
        <v>1.8428</v>
      </c>
      <c r="P2" s="1">
        <v>6.8900000000000003E-2</v>
      </c>
      <c r="Q2" s="1">
        <v>7.8460000000000002E-2</v>
      </c>
    </row>
    <row r="3" spans="1:27" x14ac:dyDescent="0.2">
      <c r="A3" s="1" t="s">
        <v>2</v>
      </c>
      <c r="B3" s="1" t="s">
        <v>196</v>
      </c>
      <c r="C3" s="1" t="s">
        <v>1</v>
      </c>
      <c r="E3" s="1">
        <v>20</v>
      </c>
      <c r="F3" s="1" t="s">
        <v>23</v>
      </c>
      <c r="H3" s="1">
        <v>0.55000000000001137</v>
      </c>
      <c r="I3" s="1">
        <v>149.19</v>
      </c>
      <c r="J3" s="1">
        <v>1</v>
      </c>
      <c r="K3" s="1">
        <v>3.99</v>
      </c>
      <c r="L3" s="1">
        <v>12.349499999999999</v>
      </c>
      <c r="M3" s="1">
        <v>0.21500000000000002</v>
      </c>
      <c r="N3" s="1">
        <v>1.0526</v>
      </c>
      <c r="O3" s="1">
        <v>1.1404000000000001</v>
      </c>
      <c r="P3" s="1">
        <v>5.3699999999999998E-2</v>
      </c>
      <c r="Q3" s="1">
        <v>5.9249999999999997E-2</v>
      </c>
    </row>
    <row r="4" spans="1:27" x14ac:dyDescent="0.2">
      <c r="A4" s="1" t="s">
        <v>3</v>
      </c>
      <c r="B4" s="1" t="s">
        <v>196</v>
      </c>
      <c r="C4" s="1" t="s">
        <v>1</v>
      </c>
      <c r="E4" s="1">
        <v>30</v>
      </c>
      <c r="F4" s="1" t="s">
        <v>23</v>
      </c>
      <c r="H4" s="1">
        <v>0.23999999999998067</v>
      </c>
      <c r="I4" s="1">
        <v>178.27</v>
      </c>
      <c r="J4" s="1">
        <v>1</v>
      </c>
      <c r="K4" s="1">
        <v>4.22</v>
      </c>
      <c r="L4" s="1">
        <v>12.349499999999999</v>
      </c>
      <c r="M4" s="1">
        <v>0.21500000000000002</v>
      </c>
      <c r="N4" s="1">
        <v>1.0526</v>
      </c>
      <c r="O4" s="1">
        <v>0.96082000000000001</v>
      </c>
      <c r="P4" s="1">
        <v>5.6099999999999997E-2</v>
      </c>
      <c r="Q4" s="1">
        <v>5.0860000000000002E-2</v>
      </c>
    </row>
    <row r="5" spans="1:27" x14ac:dyDescent="0.2">
      <c r="A5" s="1" t="s">
        <v>4</v>
      </c>
      <c r="B5" s="1" t="s">
        <v>196</v>
      </c>
      <c r="C5" s="1" t="s">
        <v>1</v>
      </c>
      <c r="E5" s="1">
        <v>10</v>
      </c>
      <c r="F5" s="1" t="s">
        <v>23</v>
      </c>
      <c r="H5" s="1">
        <v>5.51</v>
      </c>
      <c r="I5" s="1">
        <v>93.55</v>
      </c>
      <c r="J5" s="1">
        <v>2</v>
      </c>
      <c r="K5" s="1">
        <v>3.76</v>
      </c>
      <c r="L5" s="1">
        <v>12.349499999999999</v>
      </c>
      <c r="M5" s="1">
        <v>0.21500000000000002</v>
      </c>
      <c r="N5" s="1">
        <v>1.0526</v>
      </c>
      <c r="O5" s="1">
        <v>2.4424999999999999</v>
      </c>
      <c r="P5" s="1">
        <v>7.1599999999999997E-2</v>
      </c>
      <c r="Q5" s="1">
        <v>0.11254</v>
      </c>
    </row>
    <row r="6" spans="1:27" x14ac:dyDescent="0.2">
      <c r="A6" s="1" t="s">
        <v>5</v>
      </c>
      <c r="B6" s="1" t="s">
        <v>196</v>
      </c>
      <c r="C6" s="1" t="s">
        <v>1</v>
      </c>
      <c r="E6" s="1">
        <v>20</v>
      </c>
      <c r="F6" s="1" t="s">
        <v>23</v>
      </c>
      <c r="H6" s="1">
        <v>0.68999999999999773</v>
      </c>
      <c r="I6" s="1">
        <v>179.34</v>
      </c>
      <c r="J6" s="1">
        <v>2</v>
      </c>
      <c r="K6" s="1">
        <v>3.78</v>
      </c>
      <c r="L6" s="1">
        <v>12.349499999999999</v>
      </c>
      <c r="M6" s="1">
        <v>0.21500000000000002</v>
      </c>
      <c r="N6" s="1">
        <v>1.0526</v>
      </c>
      <c r="O6" s="1">
        <v>1.2352000000000001</v>
      </c>
      <c r="P6" s="1">
        <v>6.4600000000000005E-2</v>
      </c>
      <c r="Q6" s="1">
        <v>5.8209999999999998E-2</v>
      </c>
    </row>
    <row r="7" spans="1:27" x14ac:dyDescent="0.2">
      <c r="A7" s="1" t="s">
        <v>6</v>
      </c>
      <c r="B7" s="1" t="s">
        <v>196</v>
      </c>
      <c r="C7" s="1" t="s">
        <v>1</v>
      </c>
      <c r="E7" s="1">
        <v>30</v>
      </c>
      <c r="F7" s="1" t="s">
        <v>23</v>
      </c>
      <c r="H7" s="1">
        <v>0.97999999999998977</v>
      </c>
      <c r="I7" s="1">
        <v>181.25</v>
      </c>
      <c r="J7" s="1">
        <v>2</v>
      </c>
      <c r="K7" s="1">
        <v>3.88</v>
      </c>
      <c r="L7" s="1">
        <v>12.349499999999999</v>
      </c>
      <c r="M7" s="1">
        <v>0.21500000000000002</v>
      </c>
      <c r="N7" s="1">
        <v>1.0526</v>
      </c>
      <c r="O7" s="1">
        <v>0.46251999999999999</v>
      </c>
      <c r="P7" s="1">
        <v>5.3900000000000003E-2</v>
      </c>
      <c r="Q7" s="1">
        <v>3.832E-2</v>
      </c>
    </row>
    <row r="8" spans="1:27" x14ac:dyDescent="0.2">
      <c r="A8" s="1" t="s">
        <v>7</v>
      </c>
      <c r="B8" s="1" t="s">
        <v>196</v>
      </c>
      <c r="C8" s="1" t="s">
        <v>1</v>
      </c>
      <c r="E8" s="1">
        <v>10</v>
      </c>
      <c r="F8" s="1" t="s">
        <v>23</v>
      </c>
      <c r="H8" s="1">
        <v>6.42</v>
      </c>
      <c r="I8" s="1">
        <v>111.75</v>
      </c>
      <c r="J8" s="1">
        <v>3</v>
      </c>
      <c r="K8" s="1">
        <v>3.96</v>
      </c>
      <c r="L8" s="1">
        <v>12.349499999999999</v>
      </c>
      <c r="M8" s="1">
        <v>0.21500000000000002</v>
      </c>
      <c r="N8" s="1">
        <v>1.0526</v>
      </c>
      <c r="O8" s="1">
        <v>1.6254</v>
      </c>
      <c r="P8" s="1">
        <v>6.1699999999999998E-2</v>
      </c>
      <c r="Q8" s="1">
        <v>7.5770000000000004E-2</v>
      </c>
    </row>
    <row r="9" spans="1:27" x14ac:dyDescent="0.2">
      <c r="A9" s="1" t="s">
        <v>8</v>
      </c>
      <c r="B9" s="1" t="s">
        <v>196</v>
      </c>
      <c r="C9" s="1" t="s">
        <v>1</v>
      </c>
      <c r="E9" s="1">
        <v>20</v>
      </c>
      <c r="F9" s="1" t="s">
        <v>23</v>
      </c>
      <c r="H9" s="1">
        <v>7.09</v>
      </c>
      <c r="I9" s="1">
        <v>162.34</v>
      </c>
      <c r="J9" s="1">
        <v>3</v>
      </c>
      <c r="K9" s="1">
        <v>4.1100000000000003</v>
      </c>
      <c r="L9" s="1">
        <v>12.349499999999999</v>
      </c>
      <c r="M9" s="1">
        <v>0.21500000000000002</v>
      </c>
      <c r="N9" s="1">
        <v>1.0526</v>
      </c>
      <c r="O9" s="1">
        <v>2.2080000000000002</v>
      </c>
      <c r="P9" s="1">
        <v>5.9499999999999997E-2</v>
      </c>
      <c r="Q9" s="1">
        <v>8.7400000000000005E-2</v>
      </c>
    </row>
    <row r="10" spans="1:27" x14ac:dyDescent="0.2">
      <c r="A10" s="1" t="s">
        <v>9</v>
      </c>
      <c r="B10" s="1" t="s">
        <v>196</v>
      </c>
      <c r="C10" s="1" t="s">
        <v>1</v>
      </c>
      <c r="E10" s="1">
        <v>30</v>
      </c>
      <c r="F10" s="1" t="s">
        <v>23</v>
      </c>
      <c r="H10" s="1">
        <v>0</v>
      </c>
      <c r="I10" s="1">
        <v>139.09</v>
      </c>
      <c r="J10" s="1">
        <v>3</v>
      </c>
      <c r="K10" s="1">
        <v>4.32</v>
      </c>
      <c r="L10" s="1">
        <v>12.349499999999999</v>
      </c>
      <c r="M10" s="1">
        <v>0.21500000000000002</v>
      </c>
      <c r="N10" s="1">
        <v>1.0526</v>
      </c>
      <c r="O10" s="1">
        <v>4.5987</v>
      </c>
      <c r="P10" s="1">
        <v>6.6000000000000003E-2</v>
      </c>
      <c r="Q10" s="1">
        <v>0.12506999999999999</v>
      </c>
    </row>
    <row r="11" spans="1:27" x14ac:dyDescent="0.2">
      <c r="A11" s="1" t="s">
        <v>10</v>
      </c>
      <c r="B11" s="1" t="s">
        <v>196</v>
      </c>
      <c r="C11" s="1">
        <v>45</v>
      </c>
      <c r="E11" s="1">
        <v>10</v>
      </c>
      <c r="F11" s="1" t="s">
        <v>23</v>
      </c>
      <c r="H11" s="1">
        <v>5.56</v>
      </c>
      <c r="I11" s="1">
        <v>108.12</v>
      </c>
      <c r="J11" s="1">
        <v>1</v>
      </c>
      <c r="K11" s="1">
        <v>3.69</v>
      </c>
      <c r="L11" s="1">
        <v>12.349499999999999</v>
      </c>
      <c r="M11" s="1">
        <v>0.21500000000000002</v>
      </c>
      <c r="N11" s="1">
        <v>1.0526</v>
      </c>
      <c r="O11" s="1">
        <v>1.5862000000000001</v>
      </c>
      <c r="P11" s="1">
        <v>6.6699999999999995E-2</v>
      </c>
      <c r="Q11" s="1">
        <v>9.3009999999999995E-2</v>
      </c>
    </row>
    <row r="12" spans="1:27" x14ac:dyDescent="0.2">
      <c r="A12" s="1" t="s">
        <v>11</v>
      </c>
      <c r="B12" s="1" t="s">
        <v>196</v>
      </c>
      <c r="C12" s="1">
        <v>45</v>
      </c>
      <c r="E12" s="1">
        <v>20</v>
      </c>
      <c r="F12" s="1" t="s">
        <v>23</v>
      </c>
      <c r="H12" s="1">
        <v>0.62000000000000455</v>
      </c>
      <c r="I12" s="1">
        <v>196.54</v>
      </c>
      <c r="J12" s="1">
        <v>1</v>
      </c>
      <c r="K12" s="1">
        <v>4.3899999999999997</v>
      </c>
      <c r="L12" s="1">
        <v>12.349499999999999</v>
      </c>
      <c r="M12" s="1">
        <v>0.21500000000000002</v>
      </c>
      <c r="N12" s="1">
        <v>1.0526</v>
      </c>
      <c r="O12" s="1">
        <v>0.38061</v>
      </c>
      <c r="P12" s="1">
        <v>5.6599999999999998E-2</v>
      </c>
      <c r="Q12" s="1">
        <v>3.5990000000000001E-2</v>
      </c>
    </row>
    <row r="13" spans="1:27" x14ac:dyDescent="0.2">
      <c r="A13" s="1" t="s">
        <v>12</v>
      </c>
      <c r="B13" s="1" t="s">
        <v>196</v>
      </c>
      <c r="C13" s="1">
        <v>45</v>
      </c>
      <c r="E13" s="1">
        <v>30</v>
      </c>
      <c r="F13" s="1" t="s">
        <v>23</v>
      </c>
      <c r="H13" s="1">
        <v>1.039999999999992</v>
      </c>
      <c r="I13" s="1">
        <v>199.06</v>
      </c>
      <c r="J13" s="1">
        <v>1</v>
      </c>
      <c r="K13" s="1">
        <v>4.4400000000000004</v>
      </c>
      <c r="L13" s="1">
        <v>12.349499999999999</v>
      </c>
      <c r="M13" s="1">
        <v>0.21500000000000002</v>
      </c>
      <c r="N13" s="1">
        <v>1.0526</v>
      </c>
      <c r="O13" s="1">
        <v>0.26562999999999998</v>
      </c>
      <c r="P13" s="1">
        <v>5.4899999999999997E-2</v>
      </c>
      <c r="Q13" s="1">
        <v>3.4160000000000003E-2</v>
      </c>
    </row>
    <row r="14" spans="1:27" x14ac:dyDescent="0.2">
      <c r="A14" s="1" t="s">
        <v>13</v>
      </c>
      <c r="B14" s="1" t="s">
        <v>196</v>
      </c>
      <c r="C14" s="1">
        <v>45</v>
      </c>
      <c r="E14" s="1">
        <v>10</v>
      </c>
      <c r="F14" s="1" t="s">
        <v>23</v>
      </c>
      <c r="H14" s="1">
        <v>5.61</v>
      </c>
      <c r="I14" s="1">
        <v>90.1</v>
      </c>
      <c r="J14" s="1">
        <v>2</v>
      </c>
      <c r="K14" s="1">
        <v>3.71</v>
      </c>
      <c r="L14" s="1">
        <v>12.349499999999999</v>
      </c>
      <c r="M14" s="1">
        <v>0.21500000000000002</v>
      </c>
      <c r="N14" s="1">
        <v>1.0526</v>
      </c>
      <c r="O14" s="1">
        <v>2.7591999999999999</v>
      </c>
      <c r="P14" s="1">
        <v>8.3599999999999994E-2</v>
      </c>
      <c r="Q14" s="1">
        <v>0.12468</v>
      </c>
    </row>
    <row r="15" spans="1:27" x14ac:dyDescent="0.2">
      <c r="A15" s="1" t="s">
        <v>14</v>
      </c>
      <c r="B15" s="1" t="s">
        <v>196</v>
      </c>
      <c r="C15" s="1">
        <v>45</v>
      </c>
      <c r="E15" s="1">
        <v>20</v>
      </c>
      <c r="F15" s="1" t="s">
        <v>23</v>
      </c>
      <c r="H15" s="1">
        <v>1.8600000000000136</v>
      </c>
      <c r="I15" s="1">
        <v>197.1</v>
      </c>
      <c r="J15" s="1">
        <v>2</v>
      </c>
      <c r="K15" s="1">
        <v>4.3099999999999996</v>
      </c>
      <c r="L15" s="1">
        <v>12.349499999999999</v>
      </c>
      <c r="M15" s="1">
        <v>0.21500000000000002</v>
      </c>
      <c r="N15" s="1">
        <v>1.0526</v>
      </c>
      <c r="O15" s="1">
        <v>0.61653000000000002</v>
      </c>
      <c r="P15" s="1">
        <v>5.7599999999999998E-2</v>
      </c>
      <c r="Q15" s="1">
        <v>4.8090000000000001E-2</v>
      </c>
    </row>
    <row r="16" spans="1:27" x14ac:dyDescent="0.2">
      <c r="A16" s="1" t="s">
        <v>15</v>
      </c>
      <c r="B16" s="1" t="s">
        <v>196</v>
      </c>
      <c r="C16" s="1">
        <v>45</v>
      </c>
      <c r="E16" s="1">
        <v>30</v>
      </c>
      <c r="F16" s="1" t="s">
        <v>23</v>
      </c>
      <c r="H16" s="1">
        <v>0.25</v>
      </c>
      <c r="I16" s="1">
        <v>199.56</v>
      </c>
      <c r="J16" s="1">
        <v>2</v>
      </c>
      <c r="K16" s="1">
        <v>4.6500000000000004</v>
      </c>
      <c r="L16" s="1">
        <v>12.349499999999999</v>
      </c>
      <c r="M16" s="1">
        <v>0.21500000000000002</v>
      </c>
      <c r="N16" s="1">
        <v>1.0526</v>
      </c>
      <c r="O16" s="1">
        <v>0.16841999999999999</v>
      </c>
      <c r="P16" s="1">
        <v>5.5599999999999997E-2</v>
      </c>
      <c r="Q16" s="1">
        <v>2.521E-2</v>
      </c>
    </row>
    <row r="17" spans="1:17" x14ac:dyDescent="0.2">
      <c r="A17" s="1" t="s">
        <v>16</v>
      </c>
      <c r="B17" s="1" t="s">
        <v>196</v>
      </c>
      <c r="C17" s="1">
        <v>45</v>
      </c>
      <c r="E17" s="1">
        <v>10</v>
      </c>
      <c r="F17" s="1" t="s">
        <v>23</v>
      </c>
      <c r="H17" s="1">
        <v>11.94</v>
      </c>
      <c r="I17" s="1">
        <v>102.23</v>
      </c>
      <c r="J17" s="1">
        <v>3</v>
      </c>
      <c r="K17" s="1">
        <v>3.78</v>
      </c>
      <c r="L17" s="1">
        <v>12.349499999999999</v>
      </c>
      <c r="M17" s="1">
        <v>0.21500000000000002</v>
      </c>
      <c r="N17" s="1">
        <v>1.0526</v>
      </c>
      <c r="O17" s="1">
        <v>1.1572</v>
      </c>
      <c r="P17" s="1">
        <v>6.2300000000000001E-2</v>
      </c>
      <c r="Q17" s="1">
        <v>7.5459999999999999E-2</v>
      </c>
    </row>
    <row r="18" spans="1:17" x14ac:dyDescent="0.2">
      <c r="A18" s="1" t="s">
        <v>17</v>
      </c>
      <c r="B18" s="1" t="s">
        <v>196</v>
      </c>
      <c r="C18" s="1">
        <v>45</v>
      </c>
      <c r="E18" s="1">
        <v>20</v>
      </c>
      <c r="F18" s="1" t="s">
        <v>23</v>
      </c>
      <c r="H18" s="1">
        <v>1.0200000000000102</v>
      </c>
      <c r="I18" s="1">
        <v>204.14</v>
      </c>
      <c r="J18" s="1">
        <v>3</v>
      </c>
      <c r="K18" s="1">
        <v>4.8499999999999996</v>
      </c>
      <c r="L18" s="1">
        <v>12.349499999999999</v>
      </c>
      <c r="M18" s="1">
        <v>0.21500000000000002</v>
      </c>
      <c r="N18" s="1">
        <v>1.0526</v>
      </c>
      <c r="O18" s="1">
        <v>0.41211999999999999</v>
      </c>
      <c r="P18" s="1">
        <v>5.0099999999999999E-2</v>
      </c>
      <c r="Q18" s="1">
        <v>3.134E-2</v>
      </c>
    </row>
    <row r="19" spans="1:17" x14ac:dyDescent="0.2">
      <c r="A19" s="1" t="s">
        <v>18</v>
      </c>
      <c r="B19" s="1" t="s">
        <v>196</v>
      </c>
      <c r="C19" s="1">
        <v>45</v>
      </c>
      <c r="E19" s="1">
        <v>30</v>
      </c>
      <c r="F19" s="1" t="s">
        <v>23</v>
      </c>
      <c r="H19" s="1">
        <v>0</v>
      </c>
      <c r="I19" s="1">
        <v>201.75</v>
      </c>
      <c r="J19" s="1">
        <v>3</v>
      </c>
      <c r="K19" s="1">
        <v>5.05</v>
      </c>
      <c r="L19" s="1">
        <v>12.349499999999999</v>
      </c>
      <c r="M19" s="1">
        <v>0.21500000000000002</v>
      </c>
      <c r="N19" s="1">
        <v>1.0526</v>
      </c>
      <c r="O19" s="1">
        <v>0.13235</v>
      </c>
      <c r="P19" s="1">
        <v>5.2600000000000001E-2</v>
      </c>
      <c r="Q19" s="1">
        <v>3.6670000000000001E-2</v>
      </c>
    </row>
    <row r="20" spans="1:17" s="8" customFormat="1" x14ac:dyDescent="0.2">
      <c r="A20" s="8" t="s">
        <v>21</v>
      </c>
      <c r="B20" s="8" t="s">
        <v>197</v>
      </c>
      <c r="C20" s="8" t="s">
        <v>1</v>
      </c>
      <c r="D20" s="8" t="s">
        <v>22</v>
      </c>
      <c r="E20" s="8">
        <v>1.8</v>
      </c>
      <c r="F20" s="8" t="s">
        <v>23</v>
      </c>
      <c r="G20" s="8" t="s">
        <v>24</v>
      </c>
      <c r="H20" s="8">
        <v>0</v>
      </c>
      <c r="I20" s="8" t="s">
        <v>25</v>
      </c>
      <c r="J20" s="8">
        <v>1</v>
      </c>
      <c r="K20" s="8">
        <v>4.7</v>
      </c>
      <c r="L20" s="8">
        <v>11.9815</v>
      </c>
      <c r="M20" s="8">
        <v>0.22899999999999998</v>
      </c>
      <c r="N20" s="8">
        <v>1.03155</v>
      </c>
      <c r="O20" s="8">
        <v>1.4351</v>
      </c>
      <c r="P20" s="8">
        <v>0.11</v>
      </c>
      <c r="Q20" s="8">
        <v>0.10767</v>
      </c>
    </row>
    <row r="21" spans="1:17" x14ac:dyDescent="0.2">
      <c r="A21" s="1" t="s">
        <v>26</v>
      </c>
      <c r="B21" s="1" t="s">
        <v>197</v>
      </c>
      <c r="C21" s="1" t="s">
        <v>1</v>
      </c>
      <c r="D21" s="1" t="s">
        <v>27</v>
      </c>
      <c r="E21" s="1">
        <v>2.2000000000000002</v>
      </c>
      <c r="F21" s="1" t="s">
        <v>20</v>
      </c>
      <c r="G21" s="1" t="s">
        <v>28</v>
      </c>
      <c r="I21" s="1" t="s">
        <v>29</v>
      </c>
      <c r="J21" s="1">
        <v>1</v>
      </c>
      <c r="K21" s="1">
        <v>3.74</v>
      </c>
      <c r="L21" s="1">
        <v>11.9815</v>
      </c>
      <c r="M21" s="1">
        <v>0.22899999999999998</v>
      </c>
      <c r="N21" s="1">
        <v>1.03155</v>
      </c>
      <c r="O21" s="1">
        <v>1.8005</v>
      </c>
      <c r="P21" s="1">
        <v>0.126</v>
      </c>
      <c r="Q21" s="1">
        <v>8.4690000000000001E-2</v>
      </c>
    </row>
    <row r="22" spans="1:17" x14ac:dyDescent="0.2">
      <c r="A22" s="1" t="s">
        <v>30</v>
      </c>
      <c r="B22" s="1" t="s">
        <v>197</v>
      </c>
      <c r="C22" s="1" t="s">
        <v>1</v>
      </c>
      <c r="D22" s="1" t="s">
        <v>31</v>
      </c>
      <c r="E22" s="1">
        <v>3.2</v>
      </c>
      <c r="F22" s="1" t="s">
        <v>23</v>
      </c>
      <c r="G22" s="1" t="s">
        <v>32</v>
      </c>
      <c r="H22" s="1" t="s">
        <v>33</v>
      </c>
      <c r="I22" s="1" t="s">
        <v>34</v>
      </c>
      <c r="J22" s="1">
        <v>1</v>
      </c>
      <c r="K22" s="1">
        <v>3.87</v>
      </c>
      <c r="L22" s="1">
        <v>11.9815</v>
      </c>
      <c r="M22" s="1">
        <v>0.22899999999999998</v>
      </c>
      <c r="N22" s="1">
        <v>1.03155</v>
      </c>
      <c r="O22" s="1">
        <v>1.242</v>
      </c>
      <c r="P22" s="1">
        <v>6.5799999999999997E-2</v>
      </c>
      <c r="Q22" s="1">
        <v>5.3940000000000002E-2</v>
      </c>
    </row>
    <row r="23" spans="1:17" x14ac:dyDescent="0.2">
      <c r="A23" s="1" t="s">
        <v>35</v>
      </c>
      <c r="B23" s="1" t="s">
        <v>197</v>
      </c>
      <c r="C23" s="1" t="s">
        <v>1</v>
      </c>
      <c r="D23" s="1" t="s">
        <v>36</v>
      </c>
      <c r="E23" s="1">
        <v>3.6</v>
      </c>
      <c r="F23" s="1" t="s">
        <v>20</v>
      </c>
      <c r="G23" s="1" t="s">
        <v>37</v>
      </c>
      <c r="I23" s="1" t="s">
        <v>38</v>
      </c>
      <c r="J23" s="1">
        <v>1</v>
      </c>
      <c r="K23" s="1">
        <v>3.63</v>
      </c>
      <c r="L23" s="1">
        <v>11.9815</v>
      </c>
      <c r="M23" s="1">
        <v>0.22899999999999998</v>
      </c>
      <c r="N23" s="1">
        <v>1.03155</v>
      </c>
      <c r="O23" s="1">
        <v>2.8386999999999998</v>
      </c>
      <c r="P23" s="1">
        <v>7.3300000000000004E-2</v>
      </c>
      <c r="Q23" s="1">
        <v>9.0810000000000002E-2</v>
      </c>
    </row>
    <row r="24" spans="1:17" x14ac:dyDescent="0.2">
      <c r="A24" s="1" t="s">
        <v>39</v>
      </c>
      <c r="B24" s="1" t="s">
        <v>197</v>
      </c>
      <c r="C24" s="1" t="s">
        <v>1</v>
      </c>
      <c r="D24" s="1" t="s">
        <v>40</v>
      </c>
      <c r="E24" s="1">
        <v>5.0999999999999996</v>
      </c>
      <c r="F24" s="1" t="s">
        <v>23</v>
      </c>
      <c r="G24" s="1" t="s">
        <v>41</v>
      </c>
      <c r="H24" s="1" t="s">
        <v>42</v>
      </c>
      <c r="I24" s="1" t="s">
        <v>43</v>
      </c>
      <c r="J24" s="1">
        <v>1</v>
      </c>
      <c r="K24" s="1">
        <v>3.93</v>
      </c>
      <c r="L24" s="1">
        <v>11.9815</v>
      </c>
      <c r="M24" s="1">
        <v>0.22899999999999998</v>
      </c>
      <c r="N24" s="1">
        <v>1.03155</v>
      </c>
      <c r="O24" s="1">
        <v>0.89627000000000001</v>
      </c>
      <c r="P24" s="1">
        <v>5.7799999999999997E-2</v>
      </c>
      <c r="Q24" s="1">
        <v>5.2850000000000001E-2</v>
      </c>
    </row>
    <row r="25" spans="1:17" x14ac:dyDescent="0.2">
      <c r="A25" s="1" t="s">
        <v>44</v>
      </c>
      <c r="B25" s="1" t="s">
        <v>197</v>
      </c>
      <c r="C25" s="1" t="s">
        <v>1</v>
      </c>
      <c r="D25" s="1" t="s">
        <v>45</v>
      </c>
      <c r="E25" s="1">
        <v>5.8</v>
      </c>
      <c r="F25" s="1" t="s">
        <v>20</v>
      </c>
      <c r="G25" s="1" t="s">
        <v>46</v>
      </c>
      <c r="I25" s="1" t="s">
        <v>47</v>
      </c>
      <c r="J25" s="1">
        <v>1</v>
      </c>
      <c r="K25" s="1">
        <v>3.66</v>
      </c>
      <c r="L25" s="1">
        <v>11.9815</v>
      </c>
      <c r="M25" s="1">
        <v>0.22899999999999998</v>
      </c>
      <c r="N25" s="1">
        <v>1.03155</v>
      </c>
      <c r="O25" s="1">
        <v>3.2187999999999999</v>
      </c>
      <c r="P25" s="1">
        <v>6.1199999999999997E-2</v>
      </c>
      <c r="Q25" s="1">
        <v>9.4600000000000004E-2</v>
      </c>
    </row>
    <row r="26" spans="1:17" x14ac:dyDescent="0.2">
      <c r="A26" s="1" t="s">
        <v>48</v>
      </c>
      <c r="B26" s="1" t="s">
        <v>197</v>
      </c>
      <c r="C26" s="1" t="s">
        <v>1</v>
      </c>
      <c r="D26" s="1" t="s">
        <v>49</v>
      </c>
      <c r="E26" s="1">
        <v>9.5</v>
      </c>
      <c r="F26" s="1" t="s">
        <v>23</v>
      </c>
      <c r="G26" s="1" t="s">
        <v>32</v>
      </c>
      <c r="H26" s="1" t="s">
        <v>50</v>
      </c>
      <c r="I26" s="1" t="s">
        <v>51</v>
      </c>
      <c r="J26" s="1">
        <v>1</v>
      </c>
      <c r="K26" s="1">
        <v>3.97</v>
      </c>
      <c r="L26" s="1">
        <v>11.9815</v>
      </c>
      <c r="M26" s="1">
        <v>0.22899999999999998</v>
      </c>
      <c r="N26" s="1">
        <v>1.03155</v>
      </c>
      <c r="O26" s="1">
        <v>0.50212999999999997</v>
      </c>
      <c r="P26" s="1">
        <v>5.2999999999999999E-2</v>
      </c>
      <c r="Q26" s="1">
        <v>3.5439999999999999E-2</v>
      </c>
    </row>
    <row r="27" spans="1:17" x14ac:dyDescent="0.2">
      <c r="A27" s="1" t="s">
        <v>52</v>
      </c>
      <c r="B27" s="1" t="s">
        <v>197</v>
      </c>
      <c r="C27" s="1" t="s">
        <v>1</v>
      </c>
      <c r="D27" s="1" t="s">
        <v>53</v>
      </c>
      <c r="E27" s="1">
        <v>12</v>
      </c>
      <c r="F27" s="1" t="s">
        <v>20</v>
      </c>
      <c r="G27" s="1" t="s">
        <v>54</v>
      </c>
      <c r="I27" s="1" t="s">
        <v>55</v>
      </c>
      <c r="J27" s="1">
        <v>1</v>
      </c>
      <c r="K27" s="1">
        <v>3.74</v>
      </c>
      <c r="L27" s="1">
        <v>11.9815</v>
      </c>
      <c r="M27" s="1">
        <v>0.22899999999999998</v>
      </c>
      <c r="N27" s="1">
        <v>1.03155</v>
      </c>
      <c r="O27" s="1">
        <v>3.6863999999999999</v>
      </c>
      <c r="P27" s="1">
        <v>6.8500000000000005E-2</v>
      </c>
      <c r="Q27" s="1">
        <v>0.11334</v>
      </c>
    </row>
    <row r="28" spans="1:17" x14ac:dyDescent="0.2">
      <c r="A28" s="1" t="s">
        <v>56</v>
      </c>
      <c r="B28" s="1" t="s">
        <v>197</v>
      </c>
      <c r="C28" s="1" t="s">
        <v>1</v>
      </c>
      <c r="D28" s="1" t="s">
        <v>57</v>
      </c>
      <c r="E28" s="1">
        <v>12.5</v>
      </c>
      <c r="F28" s="1" t="s">
        <v>23</v>
      </c>
      <c r="G28" s="1" t="s">
        <v>41</v>
      </c>
      <c r="H28" s="1" t="s">
        <v>50</v>
      </c>
      <c r="I28" s="1" t="s">
        <v>58</v>
      </c>
      <c r="J28" s="1">
        <v>1</v>
      </c>
      <c r="K28" s="1">
        <v>3.94</v>
      </c>
      <c r="L28" s="1">
        <v>11.9815</v>
      </c>
      <c r="M28" s="1">
        <v>0.22899999999999998</v>
      </c>
      <c r="N28" s="1">
        <v>1.03155</v>
      </c>
      <c r="O28" s="1">
        <v>0.65293000000000001</v>
      </c>
      <c r="P28" s="1">
        <v>5.7099999999999998E-2</v>
      </c>
      <c r="Q28" s="1">
        <v>4.5589999999999999E-2</v>
      </c>
    </row>
    <row r="29" spans="1:17" x14ac:dyDescent="0.2">
      <c r="A29" s="1" t="s">
        <v>59</v>
      </c>
      <c r="B29" s="1" t="s">
        <v>197</v>
      </c>
      <c r="C29" s="1" t="s">
        <v>1</v>
      </c>
      <c r="D29" s="1" t="s">
        <v>60</v>
      </c>
      <c r="E29" s="1">
        <v>19.2</v>
      </c>
      <c r="F29" s="1" t="s">
        <v>23</v>
      </c>
      <c r="G29" s="1" t="s">
        <v>61</v>
      </c>
      <c r="H29" s="1" t="s">
        <v>62</v>
      </c>
      <c r="I29" s="1" t="s">
        <v>63</v>
      </c>
      <c r="J29" s="1">
        <v>1</v>
      </c>
      <c r="K29" s="1">
        <v>3.83</v>
      </c>
      <c r="L29" s="1">
        <v>11.9815</v>
      </c>
      <c r="M29" s="1">
        <v>0.22899999999999998</v>
      </c>
      <c r="N29" s="1">
        <v>1.03155</v>
      </c>
      <c r="O29" s="1">
        <v>1.2242999999999999</v>
      </c>
      <c r="P29" s="1">
        <v>6.0400000000000002E-2</v>
      </c>
      <c r="Q29" s="1">
        <v>6.5619999999999998E-2</v>
      </c>
    </row>
    <row r="30" spans="1:17" x14ac:dyDescent="0.2">
      <c r="A30" s="1" t="s">
        <v>64</v>
      </c>
      <c r="B30" s="1" t="s">
        <v>197</v>
      </c>
      <c r="C30" s="1" t="s">
        <v>1</v>
      </c>
      <c r="D30" s="1" t="s">
        <v>65</v>
      </c>
      <c r="E30" s="1">
        <v>27.7</v>
      </c>
      <c r="F30" s="1" t="s">
        <v>23</v>
      </c>
      <c r="G30" s="1" t="s">
        <v>66</v>
      </c>
      <c r="H30" s="1" t="s">
        <v>67</v>
      </c>
      <c r="I30" s="1" t="s">
        <v>68</v>
      </c>
      <c r="J30" s="1">
        <v>1</v>
      </c>
      <c r="K30" s="1">
        <v>4.08</v>
      </c>
      <c r="L30" s="1">
        <v>11.9815</v>
      </c>
      <c r="M30" s="1">
        <v>0.22899999999999998</v>
      </c>
      <c r="N30" s="1">
        <v>1.03155</v>
      </c>
      <c r="O30" s="1">
        <v>0.65519000000000005</v>
      </c>
      <c r="P30" s="1">
        <v>5.67E-2</v>
      </c>
      <c r="Q30" s="1">
        <v>4.1270000000000001E-2</v>
      </c>
    </row>
    <row r="31" spans="1:17" x14ac:dyDescent="0.2">
      <c r="A31" s="1" t="s">
        <v>69</v>
      </c>
      <c r="B31" s="1" t="s">
        <v>197</v>
      </c>
      <c r="C31" s="1" t="s">
        <v>1</v>
      </c>
      <c r="D31" s="1" t="s">
        <v>70</v>
      </c>
      <c r="E31" s="1">
        <v>35</v>
      </c>
      <c r="F31" s="1" t="s">
        <v>23</v>
      </c>
      <c r="G31" s="1" t="s">
        <v>71</v>
      </c>
      <c r="H31" s="1" t="s">
        <v>50</v>
      </c>
      <c r="I31" s="1" t="s">
        <v>72</v>
      </c>
      <c r="J31" s="1">
        <v>1</v>
      </c>
      <c r="K31" s="1">
        <v>4.29</v>
      </c>
      <c r="L31" s="1">
        <v>11.9815</v>
      </c>
      <c r="M31" s="1">
        <v>0.22899999999999998</v>
      </c>
      <c r="N31" s="1">
        <v>1.03155</v>
      </c>
      <c r="O31" s="1">
        <v>0.43641999999999997</v>
      </c>
      <c r="P31" s="1">
        <v>5.3800000000000001E-2</v>
      </c>
      <c r="Q31" s="1">
        <v>2.8209999999999999E-2</v>
      </c>
    </row>
    <row r="32" spans="1:17" x14ac:dyDescent="0.2">
      <c r="A32" s="1" t="s">
        <v>73</v>
      </c>
      <c r="B32" s="1" t="s">
        <v>197</v>
      </c>
      <c r="C32" s="1" t="s">
        <v>1</v>
      </c>
      <c r="D32" s="1" t="s">
        <v>74</v>
      </c>
      <c r="E32" s="1">
        <v>40.5</v>
      </c>
      <c r="F32" s="1" t="s">
        <v>23</v>
      </c>
      <c r="G32" s="1" t="s">
        <v>75</v>
      </c>
      <c r="H32" s="1" t="s">
        <v>62</v>
      </c>
      <c r="I32" s="1" t="s">
        <v>76</v>
      </c>
      <c r="J32" s="1">
        <v>1</v>
      </c>
      <c r="K32" s="1">
        <v>4.43</v>
      </c>
      <c r="L32" s="1">
        <v>11.9815</v>
      </c>
      <c r="M32" s="1">
        <v>0.22899999999999998</v>
      </c>
      <c r="N32" s="1">
        <v>1.03155</v>
      </c>
      <c r="O32" s="1">
        <v>0.34764</v>
      </c>
      <c r="P32" s="1">
        <v>5.1299999999999998E-2</v>
      </c>
      <c r="Q32" s="1">
        <v>1.847E-2</v>
      </c>
    </row>
    <row r="33" spans="1:17" x14ac:dyDescent="0.2">
      <c r="A33" s="1" t="s">
        <v>77</v>
      </c>
      <c r="B33" s="1" t="s">
        <v>197</v>
      </c>
      <c r="C33" s="1">
        <v>10</v>
      </c>
      <c r="D33" s="1" t="s">
        <v>22</v>
      </c>
      <c r="E33" s="1">
        <v>1.9</v>
      </c>
      <c r="F33" s="1" t="s">
        <v>23</v>
      </c>
      <c r="G33" s="1" t="s">
        <v>78</v>
      </c>
      <c r="H33" s="1" t="s">
        <v>50</v>
      </c>
      <c r="I33" s="1" t="s">
        <v>79</v>
      </c>
      <c r="J33" s="1">
        <v>1</v>
      </c>
      <c r="K33" s="1">
        <v>3.87</v>
      </c>
      <c r="L33" s="1">
        <v>11.9815</v>
      </c>
      <c r="M33" s="1">
        <v>0.22899999999999998</v>
      </c>
      <c r="N33" s="1">
        <v>1.03155</v>
      </c>
      <c r="O33" s="1">
        <v>0.82584999999999997</v>
      </c>
      <c r="P33" s="1">
        <v>7.0199999999999999E-2</v>
      </c>
      <c r="Q33" s="1">
        <v>4.4470000000000003E-2</v>
      </c>
    </row>
    <row r="34" spans="1:17" x14ac:dyDescent="0.2">
      <c r="A34" s="1" t="s">
        <v>80</v>
      </c>
      <c r="B34" s="1" t="s">
        <v>197</v>
      </c>
      <c r="C34" s="1">
        <v>10</v>
      </c>
      <c r="D34" s="1" t="s">
        <v>27</v>
      </c>
      <c r="E34" s="1">
        <v>2.8</v>
      </c>
      <c r="F34" s="1" t="s">
        <v>20</v>
      </c>
      <c r="G34" s="1" t="s">
        <v>81</v>
      </c>
      <c r="H34" s="1" t="s">
        <v>82</v>
      </c>
      <c r="I34" s="1" t="s">
        <v>83</v>
      </c>
      <c r="J34" s="1">
        <v>1</v>
      </c>
      <c r="K34" s="1">
        <v>3.4</v>
      </c>
      <c r="L34" s="1">
        <v>11.9815</v>
      </c>
      <c r="M34" s="1">
        <v>0.22899999999999998</v>
      </c>
      <c r="N34" s="1">
        <v>1.03155</v>
      </c>
      <c r="O34" s="1">
        <v>4.8150000000000004</v>
      </c>
      <c r="P34" s="1">
        <v>0.47299999999999998</v>
      </c>
      <c r="Q34" s="1">
        <v>0.10541</v>
      </c>
    </row>
    <row r="35" spans="1:17" x14ac:dyDescent="0.2">
      <c r="A35" s="1" t="s">
        <v>84</v>
      </c>
      <c r="B35" s="1" t="s">
        <v>197</v>
      </c>
      <c r="C35" s="1">
        <v>10</v>
      </c>
      <c r="D35" s="1" t="s">
        <v>31</v>
      </c>
      <c r="E35" s="1">
        <v>4.0999999999999996</v>
      </c>
      <c r="F35" s="1" t="s">
        <v>23</v>
      </c>
      <c r="G35" s="1" t="s">
        <v>32</v>
      </c>
      <c r="H35" s="1" t="s">
        <v>42</v>
      </c>
      <c r="I35" s="1" t="s">
        <v>85</v>
      </c>
      <c r="J35" s="1">
        <v>1</v>
      </c>
      <c r="K35" s="1">
        <v>3.72</v>
      </c>
      <c r="L35" s="1">
        <v>11.9815</v>
      </c>
      <c r="M35" s="1">
        <v>0.22899999999999998</v>
      </c>
      <c r="N35" s="1">
        <v>1.03155</v>
      </c>
      <c r="O35" s="1">
        <v>0.55666000000000004</v>
      </c>
      <c r="P35" s="1">
        <v>6.7000000000000004E-2</v>
      </c>
      <c r="Q35" s="1">
        <v>3.7830000000000003E-2</v>
      </c>
    </row>
    <row r="36" spans="1:17" x14ac:dyDescent="0.2">
      <c r="A36" s="1" t="s">
        <v>86</v>
      </c>
      <c r="B36" s="1" t="s">
        <v>197</v>
      </c>
      <c r="C36" s="1">
        <v>10</v>
      </c>
      <c r="D36" s="1" t="s">
        <v>36</v>
      </c>
      <c r="E36" s="1">
        <v>4.4000000000000004</v>
      </c>
      <c r="F36" s="1" t="s">
        <v>20</v>
      </c>
      <c r="G36" s="1" t="s">
        <v>78</v>
      </c>
      <c r="I36" s="1" t="s">
        <v>87</v>
      </c>
      <c r="J36" s="1">
        <v>1</v>
      </c>
      <c r="K36" s="1">
        <v>3.55</v>
      </c>
      <c r="L36" s="1">
        <v>11.9815</v>
      </c>
      <c r="M36" s="1">
        <v>0.22899999999999998</v>
      </c>
      <c r="N36" s="1">
        <v>1.03155</v>
      </c>
      <c r="O36" s="1">
        <v>2.3199999999999998</v>
      </c>
      <c r="P36" s="1">
        <v>7.3700000000000002E-2</v>
      </c>
      <c r="Q36" s="1">
        <v>7.2639999999999996E-2</v>
      </c>
    </row>
    <row r="37" spans="1:17" x14ac:dyDescent="0.2">
      <c r="A37" s="1" t="s">
        <v>88</v>
      </c>
      <c r="B37" s="1" t="s">
        <v>197</v>
      </c>
      <c r="C37" s="1">
        <v>10</v>
      </c>
      <c r="D37" s="1" t="s">
        <v>40</v>
      </c>
      <c r="E37" s="1">
        <v>5.7</v>
      </c>
      <c r="F37" s="1" t="s">
        <v>23</v>
      </c>
      <c r="G37" s="1" t="s">
        <v>32</v>
      </c>
      <c r="H37" s="1" t="s">
        <v>89</v>
      </c>
      <c r="I37" s="1" t="s">
        <v>90</v>
      </c>
      <c r="J37" s="1">
        <v>1</v>
      </c>
      <c r="K37" s="1">
        <v>3.69</v>
      </c>
      <c r="L37" s="1">
        <v>11.744</v>
      </c>
      <c r="M37" s="1">
        <v>0.20250000000000001</v>
      </c>
      <c r="N37" s="1">
        <v>1.00064</v>
      </c>
      <c r="O37" s="1">
        <v>1.0498000000000001</v>
      </c>
      <c r="P37" s="1">
        <v>6.4299999999999996E-2</v>
      </c>
      <c r="Q37" s="1">
        <v>4.5710000000000001E-2</v>
      </c>
    </row>
    <row r="38" spans="1:17" x14ac:dyDescent="0.2">
      <c r="A38" s="1" t="s">
        <v>91</v>
      </c>
      <c r="B38" s="1" t="s">
        <v>197</v>
      </c>
      <c r="C38" s="1">
        <v>10</v>
      </c>
      <c r="D38" s="1" t="s">
        <v>45</v>
      </c>
      <c r="E38" s="1">
        <v>6.1</v>
      </c>
      <c r="F38" s="1" t="s">
        <v>20</v>
      </c>
      <c r="G38" s="1" t="s">
        <v>92</v>
      </c>
      <c r="H38" s="1" t="s">
        <v>93</v>
      </c>
      <c r="I38" s="1" t="s">
        <v>94</v>
      </c>
      <c r="J38" s="1">
        <v>1</v>
      </c>
      <c r="K38" s="1">
        <v>3.57</v>
      </c>
      <c r="L38" s="1">
        <v>11.744</v>
      </c>
      <c r="M38" s="1">
        <v>0.20250000000000001</v>
      </c>
      <c r="N38" s="1">
        <v>1.00064</v>
      </c>
      <c r="O38" s="1">
        <v>1.8655999999999999</v>
      </c>
      <c r="P38" s="1">
        <v>6.4500000000000002E-2</v>
      </c>
      <c r="Q38" s="1">
        <v>8.3629999999999996E-2</v>
      </c>
    </row>
    <row r="39" spans="1:17" x14ac:dyDescent="0.2">
      <c r="A39" s="1" t="s">
        <v>95</v>
      </c>
      <c r="B39" s="1" t="s">
        <v>197</v>
      </c>
      <c r="C39" s="1">
        <v>10</v>
      </c>
      <c r="D39" s="1" t="s">
        <v>49</v>
      </c>
      <c r="E39" s="1">
        <v>11.5</v>
      </c>
      <c r="F39" s="1" t="s">
        <v>23</v>
      </c>
      <c r="G39" s="1" t="s">
        <v>92</v>
      </c>
      <c r="H39" s="1" t="s">
        <v>96</v>
      </c>
      <c r="I39" s="1" t="s">
        <v>97</v>
      </c>
      <c r="J39" s="1">
        <v>1</v>
      </c>
      <c r="K39" s="1">
        <v>4.07</v>
      </c>
      <c r="L39" s="1">
        <v>11.744</v>
      </c>
      <c r="M39" s="1">
        <v>0.20250000000000001</v>
      </c>
      <c r="N39" s="1">
        <v>1.00064</v>
      </c>
      <c r="O39" s="1">
        <v>0.37225999999999998</v>
      </c>
      <c r="P39" s="1">
        <v>5.6300000000000003E-2</v>
      </c>
      <c r="Q39" s="1">
        <v>2.7359999999999999E-2</v>
      </c>
    </row>
    <row r="40" spans="1:17" x14ac:dyDescent="0.2">
      <c r="A40" s="1" t="s">
        <v>98</v>
      </c>
      <c r="B40" s="1" t="s">
        <v>197</v>
      </c>
      <c r="C40" s="1">
        <v>10</v>
      </c>
      <c r="D40" s="1" t="s">
        <v>53</v>
      </c>
      <c r="E40" s="1">
        <v>18</v>
      </c>
      <c r="F40" s="1" t="s">
        <v>23</v>
      </c>
      <c r="G40" s="1" t="s">
        <v>99</v>
      </c>
      <c r="H40" s="1" t="s">
        <v>100</v>
      </c>
      <c r="I40" s="1" t="s">
        <v>101</v>
      </c>
      <c r="J40" s="1">
        <v>1</v>
      </c>
      <c r="K40" s="1">
        <v>4.4000000000000004</v>
      </c>
      <c r="L40" s="1">
        <v>11.744</v>
      </c>
      <c r="M40" s="1">
        <v>0.20250000000000001</v>
      </c>
      <c r="N40" s="1">
        <v>1.00064</v>
      </c>
      <c r="O40" s="1">
        <v>0.19026000000000001</v>
      </c>
      <c r="P40" s="1">
        <v>5.57E-2</v>
      </c>
      <c r="Q40" s="1">
        <v>2.4670000000000001E-2</v>
      </c>
    </row>
    <row r="41" spans="1:17" x14ac:dyDescent="0.2">
      <c r="A41" s="1" t="s">
        <v>102</v>
      </c>
      <c r="B41" s="1" t="s">
        <v>197</v>
      </c>
      <c r="C41" s="1">
        <v>10</v>
      </c>
      <c r="D41" s="1" t="s">
        <v>57</v>
      </c>
      <c r="E41" s="1">
        <v>21.5</v>
      </c>
      <c r="F41" s="1" t="s">
        <v>23</v>
      </c>
      <c r="G41" s="1" t="s">
        <v>28</v>
      </c>
      <c r="H41" s="1" t="s">
        <v>103</v>
      </c>
      <c r="I41" s="1" t="s">
        <v>104</v>
      </c>
      <c r="J41" s="1">
        <v>1</v>
      </c>
      <c r="K41" s="1">
        <v>3.34</v>
      </c>
      <c r="L41" s="1">
        <v>11.744</v>
      </c>
      <c r="M41" s="1">
        <v>0.20250000000000001</v>
      </c>
      <c r="N41" s="1">
        <v>1.00064</v>
      </c>
      <c r="O41" s="1">
        <v>0.31134000000000001</v>
      </c>
      <c r="P41" s="1">
        <v>5.1999999999999998E-2</v>
      </c>
      <c r="Q41" s="1">
        <v>3.0290000000000001E-2</v>
      </c>
    </row>
    <row r="42" spans="1:17" x14ac:dyDescent="0.2">
      <c r="A42" s="1" t="s">
        <v>105</v>
      </c>
      <c r="B42" s="1" t="s">
        <v>197</v>
      </c>
      <c r="C42" s="1">
        <v>10</v>
      </c>
      <c r="D42" s="1" t="s">
        <v>60</v>
      </c>
      <c r="E42" s="1">
        <v>47</v>
      </c>
      <c r="F42" s="1" t="s">
        <v>23</v>
      </c>
      <c r="G42" s="1" t="s">
        <v>106</v>
      </c>
      <c r="H42" s="1" t="s">
        <v>107</v>
      </c>
      <c r="I42" s="1" t="s">
        <v>108</v>
      </c>
      <c r="J42" s="1">
        <v>1</v>
      </c>
      <c r="K42" s="1">
        <v>4.24</v>
      </c>
      <c r="L42" s="1">
        <v>11.744</v>
      </c>
      <c r="M42" s="1">
        <v>0.20250000000000001</v>
      </c>
      <c r="N42" s="1">
        <v>1.00064</v>
      </c>
      <c r="O42" s="1">
        <v>0.19555</v>
      </c>
      <c r="P42" s="1">
        <v>5.9900000000000002E-2</v>
      </c>
      <c r="Q42" s="1">
        <v>2.462E-2</v>
      </c>
    </row>
    <row r="43" spans="1:17" x14ac:dyDescent="0.2">
      <c r="A43" s="1" t="s">
        <v>109</v>
      </c>
      <c r="B43" s="1" t="s">
        <v>197</v>
      </c>
      <c r="C43" s="1">
        <v>9</v>
      </c>
      <c r="D43" s="1" t="s">
        <v>22</v>
      </c>
      <c r="E43" s="1">
        <v>1.8</v>
      </c>
      <c r="F43" s="1" t="s">
        <v>23</v>
      </c>
      <c r="G43" s="1" t="s">
        <v>110</v>
      </c>
      <c r="H43" s="1" t="s">
        <v>111</v>
      </c>
      <c r="I43" s="1" t="s">
        <v>112</v>
      </c>
      <c r="J43" s="1">
        <v>1</v>
      </c>
      <c r="K43" s="1">
        <v>4.49</v>
      </c>
      <c r="L43" s="1">
        <v>11.744</v>
      </c>
      <c r="M43" s="1">
        <v>0.20250000000000001</v>
      </c>
      <c r="N43" s="1">
        <v>1.00064</v>
      </c>
      <c r="O43" s="1">
        <v>0.37759999999999999</v>
      </c>
      <c r="P43" s="1">
        <v>7.0400000000000004E-2</v>
      </c>
      <c r="Q43" s="1">
        <v>3.4599999999999999E-2</v>
      </c>
    </row>
    <row r="44" spans="1:17" x14ac:dyDescent="0.2">
      <c r="A44" s="1" t="s">
        <v>113</v>
      </c>
      <c r="B44" s="1" t="s">
        <v>197</v>
      </c>
      <c r="C44" s="1">
        <v>9</v>
      </c>
      <c r="D44" s="1" t="s">
        <v>27</v>
      </c>
      <c r="E44" s="1">
        <v>4.8</v>
      </c>
      <c r="F44" s="1" t="s">
        <v>20</v>
      </c>
      <c r="G44" s="1" t="s">
        <v>61</v>
      </c>
      <c r="I44" s="1" t="s">
        <v>114</v>
      </c>
      <c r="J44" s="1">
        <v>1</v>
      </c>
      <c r="K44" s="1">
        <v>3.72</v>
      </c>
      <c r="L44" s="1">
        <v>11.744</v>
      </c>
      <c r="M44" s="1">
        <v>0.20250000000000001</v>
      </c>
      <c r="N44" s="1">
        <v>1.00064</v>
      </c>
      <c r="O44" s="1">
        <v>21.061</v>
      </c>
      <c r="P44" s="1">
        <v>0.42399999999999999</v>
      </c>
      <c r="Q44" s="1">
        <v>0.60655999999999999</v>
      </c>
    </row>
    <row r="45" spans="1:17" x14ac:dyDescent="0.2">
      <c r="A45" s="1" t="s">
        <v>115</v>
      </c>
      <c r="B45" s="1" t="s">
        <v>197</v>
      </c>
      <c r="C45" s="1">
        <v>9</v>
      </c>
      <c r="D45" s="1" t="s">
        <v>31</v>
      </c>
      <c r="E45" s="1">
        <v>5.7</v>
      </c>
      <c r="F45" s="1" t="s">
        <v>23</v>
      </c>
      <c r="G45" s="1" t="s">
        <v>116</v>
      </c>
      <c r="H45" s="1" t="s">
        <v>117</v>
      </c>
      <c r="I45" s="1" t="s">
        <v>118</v>
      </c>
      <c r="J45" s="1">
        <v>1</v>
      </c>
      <c r="K45" s="1">
        <v>3.78</v>
      </c>
      <c r="L45" s="1">
        <v>11.744</v>
      </c>
      <c r="M45" s="1">
        <v>0.20250000000000001</v>
      </c>
      <c r="N45" s="1">
        <v>1.00064</v>
      </c>
      <c r="O45" s="1">
        <v>0.98916999999999999</v>
      </c>
      <c r="P45" s="1">
        <v>5.6599999999999998E-2</v>
      </c>
      <c r="Q45" s="1">
        <v>5.1749999999999997E-2</v>
      </c>
    </row>
    <row r="46" spans="1:17" x14ac:dyDescent="0.2">
      <c r="A46" s="1" t="s">
        <v>119</v>
      </c>
      <c r="B46" s="1" t="s">
        <v>197</v>
      </c>
      <c r="C46" s="1">
        <v>9</v>
      </c>
      <c r="D46" s="1" t="s">
        <v>36</v>
      </c>
      <c r="E46" s="1">
        <v>5.9</v>
      </c>
      <c r="F46" s="1" t="s">
        <v>20</v>
      </c>
      <c r="G46" s="1" t="s">
        <v>92</v>
      </c>
      <c r="I46" s="1" t="s">
        <v>120</v>
      </c>
      <c r="J46" s="1">
        <v>1</v>
      </c>
      <c r="K46" s="1">
        <v>3.74</v>
      </c>
      <c r="L46" s="1">
        <v>11.744</v>
      </c>
      <c r="M46" s="1">
        <v>0.20250000000000001</v>
      </c>
      <c r="N46" s="1">
        <v>1.00064</v>
      </c>
      <c r="O46" s="1">
        <v>2.8498000000000001</v>
      </c>
      <c r="P46" s="1">
        <v>6.08E-2</v>
      </c>
      <c r="Q46" s="1">
        <v>7.2529999999999997E-2</v>
      </c>
    </row>
    <row r="47" spans="1:17" x14ac:dyDescent="0.2">
      <c r="A47" s="1" t="s">
        <v>121</v>
      </c>
      <c r="B47" s="1" t="s">
        <v>197</v>
      </c>
      <c r="C47" s="1">
        <v>9</v>
      </c>
      <c r="D47" s="1" t="s">
        <v>40</v>
      </c>
      <c r="E47" s="1">
        <v>7.2</v>
      </c>
      <c r="F47" s="1" t="s">
        <v>23</v>
      </c>
      <c r="G47" s="1" t="s">
        <v>122</v>
      </c>
      <c r="H47" s="1" t="s">
        <v>89</v>
      </c>
      <c r="I47" s="1" t="s">
        <v>123</v>
      </c>
      <c r="J47" s="1">
        <v>1</v>
      </c>
      <c r="K47" s="1">
        <v>3.93</v>
      </c>
      <c r="L47" s="1">
        <v>11.744</v>
      </c>
      <c r="M47" s="1">
        <v>0.20250000000000001</v>
      </c>
      <c r="N47" s="1">
        <v>1.00064</v>
      </c>
      <c r="O47" s="1">
        <v>0.62338000000000005</v>
      </c>
      <c r="P47" s="1">
        <v>5.6800000000000003E-2</v>
      </c>
      <c r="Q47" s="1">
        <v>3.4040000000000001E-2</v>
      </c>
    </row>
    <row r="48" spans="1:17" x14ac:dyDescent="0.2">
      <c r="A48" s="1" t="s">
        <v>124</v>
      </c>
      <c r="B48" s="1" t="s">
        <v>197</v>
      </c>
      <c r="C48" s="1">
        <v>9</v>
      </c>
      <c r="D48" s="1" t="s">
        <v>45</v>
      </c>
      <c r="E48" s="1">
        <v>8.5</v>
      </c>
      <c r="F48" s="1" t="s">
        <v>20</v>
      </c>
      <c r="G48" s="1" t="s">
        <v>81</v>
      </c>
      <c r="I48" s="1" t="s">
        <v>125</v>
      </c>
      <c r="J48" s="1">
        <v>1</v>
      </c>
      <c r="K48" s="1">
        <v>3.73</v>
      </c>
      <c r="L48" s="1">
        <v>11.744</v>
      </c>
      <c r="M48" s="1">
        <v>0.20250000000000001</v>
      </c>
      <c r="N48" s="1">
        <v>1.00064</v>
      </c>
      <c r="O48" s="1">
        <v>4.4253999999999998</v>
      </c>
      <c r="P48" s="1">
        <v>6.6799999999999998E-2</v>
      </c>
      <c r="Q48" s="1">
        <v>0.14935000000000001</v>
      </c>
    </row>
    <row r="49" spans="1:17" x14ac:dyDescent="0.2">
      <c r="A49" s="1" t="s">
        <v>126</v>
      </c>
      <c r="B49" s="1" t="s">
        <v>197</v>
      </c>
      <c r="C49" s="1">
        <v>9</v>
      </c>
      <c r="D49" s="1" t="s">
        <v>49</v>
      </c>
      <c r="E49" s="1">
        <v>9.5</v>
      </c>
      <c r="F49" s="1" t="s">
        <v>23</v>
      </c>
      <c r="G49" s="1" t="s">
        <v>32</v>
      </c>
      <c r="H49" s="1" t="s">
        <v>127</v>
      </c>
      <c r="I49" s="1" t="s">
        <v>128</v>
      </c>
      <c r="J49" s="1">
        <v>1</v>
      </c>
      <c r="K49" s="1">
        <v>4.05</v>
      </c>
      <c r="L49" s="1">
        <v>11.744</v>
      </c>
      <c r="M49" s="1">
        <v>0.20250000000000001</v>
      </c>
      <c r="N49" s="1">
        <v>1.00064</v>
      </c>
      <c r="O49" s="1">
        <v>0.43961</v>
      </c>
      <c r="P49" s="1">
        <v>4.99E-2</v>
      </c>
      <c r="Q49" s="1">
        <v>2.0480000000000002E-2</v>
      </c>
    </row>
    <row r="50" spans="1:17" x14ac:dyDescent="0.2">
      <c r="A50" s="1" t="s">
        <v>129</v>
      </c>
      <c r="B50" s="1" t="s">
        <v>197</v>
      </c>
      <c r="C50" s="1">
        <v>9</v>
      </c>
      <c r="D50" s="1" t="s">
        <v>53</v>
      </c>
      <c r="E50" s="1">
        <v>9.8000000000000007</v>
      </c>
      <c r="F50" s="1" t="s">
        <v>20</v>
      </c>
      <c r="G50" s="1" t="s">
        <v>130</v>
      </c>
      <c r="H50" s="1" t="s">
        <v>131</v>
      </c>
      <c r="I50" s="1" t="s">
        <v>132</v>
      </c>
      <c r="J50" s="1">
        <v>1</v>
      </c>
      <c r="K50" s="1">
        <v>3.85</v>
      </c>
      <c r="L50" s="1">
        <v>11.744</v>
      </c>
      <c r="M50" s="1">
        <v>0.20250000000000001</v>
      </c>
      <c r="N50" s="1">
        <v>1.00064</v>
      </c>
      <c r="O50" s="1">
        <v>1.9662999999999999</v>
      </c>
      <c r="P50" s="1">
        <v>6.1499999999999999E-2</v>
      </c>
      <c r="Q50" s="1">
        <v>8.5339999999999999E-2</v>
      </c>
    </row>
    <row r="51" spans="1:17" x14ac:dyDescent="0.2">
      <c r="A51" s="1" t="s">
        <v>133</v>
      </c>
      <c r="B51" s="1" t="s">
        <v>197</v>
      </c>
      <c r="C51" s="1">
        <v>9</v>
      </c>
      <c r="D51" s="1" t="s">
        <v>57</v>
      </c>
      <c r="E51" s="1">
        <v>12.3</v>
      </c>
      <c r="F51" s="1" t="s">
        <v>23</v>
      </c>
      <c r="G51" s="1" t="s">
        <v>134</v>
      </c>
      <c r="H51" s="1" t="s">
        <v>50</v>
      </c>
      <c r="I51" s="1" t="s">
        <v>135</v>
      </c>
      <c r="J51" s="1">
        <v>1</v>
      </c>
      <c r="K51" s="1">
        <v>4.0999999999999996</v>
      </c>
      <c r="L51" s="1">
        <v>11.744</v>
      </c>
      <c r="M51" s="1">
        <v>0.20250000000000001</v>
      </c>
      <c r="N51" s="1">
        <v>1.00064</v>
      </c>
      <c r="O51" s="1">
        <v>0.45978000000000002</v>
      </c>
      <c r="P51" s="1">
        <v>5.5100000000000003E-2</v>
      </c>
      <c r="Q51" s="1">
        <v>3.1230000000000001E-2</v>
      </c>
    </row>
    <row r="52" spans="1:17" x14ac:dyDescent="0.2">
      <c r="A52" s="1" t="s">
        <v>136</v>
      </c>
      <c r="B52" s="1" t="s">
        <v>197</v>
      </c>
      <c r="C52" s="1">
        <v>9</v>
      </c>
      <c r="D52" s="1" t="s">
        <v>60</v>
      </c>
      <c r="E52" s="1">
        <v>12.5</v>
      </c>
      <c r="F52" s="1" t="s">
        <v>20</v>
      </c>
      <c r="G52" s="1" t="s">
        <v>28</v>
      </c>
      <c r="H52" s="1" t="s">
        <v>137</v>
      </c>
      <c r="I52" s="1" t="s">
        <v>138</v>
      </c>
      <c r="J52" s="1">
        <v>1</v>
      </c>
      <c r="K52" s="1">
        <v>4.01</v>
      </c>
      <c r="L52" s="1">
        <v>11.744</v>
      </c>
      <c r="M52" s="1">
        <v>0.20250000000000001</v>
      </c>
      <c r="N52" s="1">
        <v>1.00064</v>
      </c>
      <c r="O52" s="1">
        <v>1.2738</v>
      </c>
      <c r="P52" s="1">
        <v>5.8299999999999998E-2</v>
      </c>
      <c r="Q52" s="1">
        <v>6.7799999999999999E-2</v>
      </c>
    </row>
    <row r="53" spans="1:17" x14ac:dyDescent="0.2">
      <c r="A53" s="1" t="s">
        <v>139</v>
      </c>
      <c r="B53" s="1" t="s">
        <v>197</v>
      </c>
      <c r="C53" s="1">
        <v>9</v>
      </c>
      <c r="D53" s="1" t="s">
        <v>65</v>
      </c>
      <c r="E53" s="1">
        <v>14.1</v>
      </c>
      <c r="F53" s="1" t="s">
        <v>23</v>
      </c>
      <c r="G53" s="1" t="s">
        <v>140</v>
      </c>
      <c r="H53" s="1" t="s">
        <v>82</v>
      </c>
      <c r="I53" s="1" t="s">
        <v>141</v>
      </c>
      <c r="J53" s="1">
        <v>1</v>
      </c>
      <c r="K53" s="1">
        <v>4.12</v>
      </c>
      <c r="L53" s="1">
        <v>11.744</v>
      </c>
      <c r="M53" s="1">
        <v>0.20250000000000001</v>
      </c>
      <c r="N53" s="1">
        <v>1.00064</v>
      </c>
      <c r="O53" s="1">
        <v>0.46794999999999998</v>
      </c>
      <c r="P53" s="1">
        <v>4.9500000000000002E-2</v>
      </c>
      <c r="Q53" s="1">
        <v>3.6459999999999999E-2</v>
      </c>
    </row>
    <row r="54" spans="1:17" x14ac:dyDescent="0.2">
      <c r="A54" s="1" t="s">
        <v>142</v>
      </c>
      <c r="B54" s="1" t="s">
        <v>197</v>
      </c>
      <c r="C54" s="1">
        <v>9</v>
      </c>
      <c r="D54" s="1" t="s">
        <v>70</v>
      </c>
      <c r="E54" s="1">
        <v>14.6</v>
      </c>
      <c r="F54" s="1" t="s">
        <v>20</v>
      </c>
      <c r="G54" s="1" t="s">
        <v>143</v>
      </c>
      <c r="H54" s="1" t="s">
        <v>144</v>
      </c>
      <c r="I54" s="1" t="s">
        <v>145</v>
      </c>
      <c r="J54" s="1">
        <v>1</v>
      </c>
      <c r="K54" s="1">
        <v>4.03</v>
      </c>
      <c r="L54" s="1">
        <v>11.8545</v>
      </c>
      <c r="M54" s="1">
        <v>0.19650000000000001</v>
      </c>
      <c r="N54" s="1">
        <v>1.00414</v>
      </c>
      <c r="O54" s="1">
        <v>1.5860000000000001</v>
      </c>
      <c r="P54" s="1">
        <v>5.9700000000000003E-2</v>
      </c>
      <c r="Q54" s="1">
        <v>7.9839999999999994E-2</v>
      </c>
    </row>
    <row r="55" spans="1:17" x14ac:dyDescent="0.2">
      <c r="A55" s="1" t="s">
        <v>146</v>
      </c>
      <c r="B55" s="1" t="s">
        <v>197</v>
      </c>
      <c r="C55" s="1">
        <v>9</v>
      </c>
      <c r="D55" s="1" t="s">
        <v>74</v>
      </c>
      <c r="E55" s="1">
        <v>26.2</v>
      </c>
      <c r="F55" s="1" t="s">
        <v>23</v>
      </c>
      <c r="G55" s="1" t="s">
        <v>147</v>
      </c>
      <c r="H55" s="1" t="s">
        <v>148</v>
      </c>
      <c r="I55" s="1" t="s">
        <v>149</v>
      </c>
      <c r="J55" s="1">
        <v>1</v>
      </c>
      <c r="K55" s="1">
        <v>4.54</v>
      </c>
      <c r="L55" s="1">
        <v>11.8545</v>
      </c>
      <c r="M55" s="1">
        <v>0.19650000000000001</v>
      </c>
      <c r="N55" s="1">
        <v>1.00414</v>
      </c>
      <c r="O55" s="1">
        <v>0.68562000000000001</v>
      </c>
      <c r="P55" s="1">
        <v>5.9900000000000002E-2</v>
      </c>
      <c r="Q55" s="1">
        <v>4.9209999999999997E-2</v>
      </c>
    </row>
    <row r="56" spans="1:17" x14ac:dyDescent="0.2">
      <c r="A56" s="1" t="s">
        <v>150</v>
      </c>
      <c r="B56" s="1" t="s">
        <v>197</v>
      </c>
      <c r="C56" s="1">
        <v>9</v>
      </c>
      <c r="D56" s="1" t="s">
        <v>151</v>
      </c>
      <c r="E56" s="1">
        <v>35</v>
      </c>
      <c r="F56" s="1" t="s">
        <v>23</v>
      </c>
      <c r="G56" s="1" t="s">
        <v>152</v>
      </c>
      <c r="H56" s="1" t="s">
        <v>153</v>
      </c>
      <c r="I56" s="1" t="s">
        <v>154</v>
      </c>
      <c r="J56" s="1">
        <v>1</v>
      </c>
      <c r="K56" s="1">
        <v>4.55</v>
      </c>
      <c r="L56" s="1">
        <v>11.8545</v>
      </c>
      <c r="M56" s="1">
        <v>0.19650000000000001</v>
      </c>
      <c r="N56" s="1">
        <v>1.00414</v>
      </c>
      <c r="O56" s="1">
        <v>0.50417000000000001</v>
      </c>
      <c r="P56" s="1">
        <v>5.7799999999999997E-2</v>
      </c>
      <c r="Q56" s="1">
        <v>3.4639999999999997E-2</v>
      </c>
    </row>
    <row r="57" spans="1:17" x14ac:dyDescent="0.2">
      <c r="A57" s="1" t="s">
        <v>155</v>
      </c>
      <c r="B57" s="1" t="s">
        <v>197</v>
      </c>
      <c r="C57" s="1">
        <v>9</v>
      </c>
      <c r="D57" s="1" t="s">
        <v>156</v>
      </c>
      <c r="E57" s="1">
        <v>50</v>
      </c>
      <c r="F57" s="1" t="s">
        <v>23</v>
      </c>
      <c r="G57" s="1" t="s">
        <v>157</v>
      </c>
      <c r="H57" s="1">
        <v>0</v>
      </c>
      <c r="I57" s="1" t="s">
        <v>158</v>
      </c>
      <c r="J57" s="1">
        <v>1</v>
      </c>
      <c r="K57" s="1">
        <v>4.6900000000000004</v>
      </c>
      <c r="L57" s="1">
        <v>11.8545</v>
      </c>
      <c r="M57" s="1">
        <v>0.19650000000000001</v>
      </c>
      <c r="N57" s="1">
        <v>1.00414</v>
      </c>
      <c r="O57" s="1">
        <v>0.19475999999999999</v>
      </c>
      <c r="P57" s="1">
        <v>5.3900000000000003E-2</v>
      </c>
      <c r="Q57" s="1">
        <v>2.4049999999999998E-2</v>
      </c>
    </row>
    <row r="58" spans="1:17" x14ac:dyDescent="0.2">
      <c r="A58" s="1" t="s">
        <v>159</v>
      </c>
      <c r="B58" s="1" t="s">
        <v>197</v>
      </c>
      <c r="C58" s="1">
        <v>45</v>
      </c>
      <c r="D58" s="1" t="s">
        <v>22</v>
      </c>
      <c r="E58" s="1">
        <v>2</v>
      </c>
      <c r="F58" s="1" t="s">
        <v>20</v>
      </c>
      <c r="G58" s="1" t="s">
        <v>160</v>
      </c>
      <c r="I58" s="1" t="s">
        <v>161</v>
      </c>
      <c r="J58" s="1">
        <v>1</v>
      </c>
      <c r="K58" s="1">
        <v>3.39</v>
      </c>
      <c r="L58" s="1">
        <v>11.8545</v>
      </c>
      <c r="M58" s="1">
        <v>0.19650000000000001</v>
      </c>
      <c r="N58" s="1">
        <v>1.00414</v>
      </c>
      <c r="O58" s="1">
        <v>3.569</v>
      </c>
      <c r="P58" s="1">
        <v>0.126</v>
      </c>
      <c r="Q58" s="1">
        <v>0.10692</v>
      </c>
    </row>
    <row r="59" spans="1:17" x14ac:dyDescent="0.2">
      <c r="A59" s="1" t="s">
        <v>162</v>
      </c>
      <c r="B59" s="1" t="s">
        <v>197</v>
      </c>
      <c r="C59" s="1">
        <v>45</v>
      </c>
      <c r="D59" s="1" t="s">
        <v>27</v>
      </c>
      <c r="E59" s="3">
        <v>5</v>
      </c>
      <c r="F59" s="1" t="s">
        <v>20</v>
      </c>
      <c r="G59" s="1" t="s">
        <v>163</v>
      </c>
      <c r="I59" s="1" t="s">
        <v>164</v>
      </c>
      <c r="J59" s="1">
        <v>1</v>
      </c>
      <c r="K59" s="1">
        <v>3.5</v>
      </c>
      <c r="L59" s="1">
        <v>11.8545</v>
      </c>
      <c r="M59" s="1">
        <v>0.19650000000000001</v>
      </c>
      <c r="N59" s="1">
        <v>1.00414</v>
      </c>
      <c r="O59" s="1">
        <v>14.305</v>
      </c>
      <c r="P59" s="1">
        <v>0.35399999999999998</v>
      </c>
      <c r="Q59" s="1">
        <v>0.44581999999999999</v>
      </c>
    </row>
    <row r="60" spans="1:17" x14ac:dyDescent="0.2">
      <c r="A60" s="1" t="s">
        <v>165</v>
      </c>
      <c r="B60" s="1" t="s">
        <v>197</v>
      </c>
      <c r="C60" s="1">
        <v>45</v>
      </c>
      <c r="D60" s="1" t="s">
        <v>31</v>
      </c>
      <c r="E60" s="1">
        <v>6.1</v>
      </c>
      <c r="F60" s="1" t="s">
        <v>23</v>
      </c>
      <c r="G60" s="1" t="s">
        <v>32</v>
      </c>
      <c r="H60" s="1" t="s">
        <v>166</v>
      </c>
      <c r="I60" s="1" t="s">
        <v>167</v>
      </c>
      <c r="J60" s="1">
        <v>1</v>
      </c>
      <c r="K60" s="1">
        <v>4.04</v>
      </c>
      <c r="L60" s="1">
        <v>11.8545</v>
      </c>
      <c r="M60" s="1">
        <v>0.19650000000000001</v>
      </c>
      <c r="N60" s="1">
        <v>1.00414</v>
      </c>
      <c r="O60" s="1">
        <v>0.35267999999999999</v>
      </c>
      <c r="P60" s="1">
        <v>5.5100000000000003E-2</v>
      </c>
      <c r="Q60" s="1">
        <v>3.3980000000000003E-2</v>
      </c>
    </row>
    <row r="61" spans="1:17" x14ac:dyDescent="0.2">
      <c r="A61" s="1" t="s">
        <v>168</v>
      </c>
      <c r="B61" s="1" t="s">
        <v>197</v>
      </c>
      <c r="C61" s="1">
        <v>45</v>
      </c>
      <c r="D61" s="1" t="s">
        <v>36</v>
      </c>
      <c r="E61" s="1">
        <v>6.4</v>
      </c>
      <c r="F61" s="1" t="s">
        <v>20</v>
      </c>
      <c r="G61" s="1" t="s">
        <v>169</v>
      </c>
      <c r="H61" s="1" t="s">
        <v>170</v>
      </c>
      <c r="I61" s="1" t="s">
        <v>171</v>
      </c>
      <c r="J61" s="1">
        <v>1</v>
      </c>
      <c r="K61" s="1">
        <v>3.94</v>
      </c>
      <c r="L61" s="1">
        <v>11.8545</v>
      </c>
      <c r="M61" s="1">
        <v>0.19650000000000001</v>
      </c>
      <c r="N61" s="1">
        <v>1.00414</v>
      </c>
      <c r="O61" s="1">
        <v>2.2926000000000002</v>
      </c>
      <c r="P61" s="1">
        <v>6.9599999999999995E-2</v>
      </c>
      <c r="Q61" s="1">
        <v>9.8519999999999996E-2</v>
      </c>
    </row>
    <row r="62" spans="1:17" x14ac:dyDescent="0.2">
      <c r="A62" s="1" t="s">
        <v>172</v>
      </c>
      <c r="B62" s="1" t="s">
        <v>197</v>
      </c>
      <c r="C62" s="1">
        <v>45</v>
      </c>
      <c r="D62" s="1" t="s">
        <v>40</v>
      </c>
      <c r="E62" s="1">
        <v>7.2</v>
      </c>
      <c r="F62" s="1" t="s">
        <v>23</v>
      </c>
      <c r="G62" s="1" t="s">
        <v>173</v>
      </c>
      <c r="H62" s="1" t="s">
        <v>174</v>
      </c>
      <c r="I62" s="1" t="s">
        <v>175</v>
      </c>
      <c r="J62" s="1">
        <v>1</v>
      </c>
      <c r="K62" s="1">
        <v>4.21</v>
      </c>
      <c r="L62" s="1">
        <v>11.8545</v>
      </c>
      <c r="M62" s="1">
        <v>0.19650000000000001</v>
      </c>
      <c r="N62" s="1">
        <v>1.00414</v>
      </c>
      <c r="O62" s="1">
        <v>0.31858999999999998</v>
      </c>
      <c r="P62" s="1">
        <v>5.8500000000000003E-2</v>
      </c>
      <c r="Q62" s="1">
        <v>3.1890000000000002E-2</v>
      </c>
    </row>
    <row r="63" spans="1:17" x14ac:dyDescent="0.2">
      <c r="A63" s="1" t="s">
        <v>176</v>
      </c>
      <c r="B63" s="1" t="s">
        <v>197</v>
      </c>
      <c r="C63" s="1">
        <v>45</v>
      </c>
      <c r="D63" s="1" t="s">
        <v>45</v>
      </c>
      <c r="E63" s="1">
        <v>7.5</v>
      </c>
      <c r="F63" s="1" t="s">
        <v>20</v>
      </c>
      <c r="G63" s="1" t="s">
        <v>37</v>
      </c>
      <c r="H63" s="1" t="s">
        <v>177</v>
      </c>
      <c r="I63" s="1" t="s">
        <v>178</v>
      </c>
      <c r="J63" s="1">
        <v>1</v>
      </c>
      <c r="K63" s="1">
        <v>4.08</v>
      </c>
      <c r="L63" s="1">
        <v>11.8545</v>
      </c>
      <c r="M63" s="1">
        <v>0.19650000000000001</v>
      </c>
      <c r="N63" s="1">
        <v>1.00414</v>
      </c>
      <c r="O63" s="1">
        <v>3.4790999999999999</v>
      </c>
      <c r="P63" s="1">
        <v>9.3200000000000005E-2</v>
      </c>
      <c r="Q63" s="1">
        <v>0.13794999999999999</v>
      </c>
    </row>
    <row r="64" spans="1:17" x14ac:dyDescent="0.2">
      <c r="A64" s="1" t="s">
        <v>179</v>
      </c>
      <c r="B64" s="1" t="s">
        <v>197</v>
      </c>
      <c r="C64" s="1">
        <v>45</v>
      </c>
      <c r="D64" s="1" t="s">
        <v>49</v>
      </c>
      <c r="E64" s="1">
        <v>8.6</v>
      </c>
      <c r="F64" s="1" t="s">
        <v>23</v>
      </c>
      <c r="G64" s="1" t="s">
        <v>78</v>
      </c>
      <c r="H64" s="1" t="s">
        <v>180</v>
      </c>
      <c r="I64" s="1" t="s">
        <v>181</v>
      </c>
      <c r="J64" s="1">
        <v>1</v>
      </c>
      <c r="K64" s="1">
        <v>4.43</v>
      </c>
      <c r="L64" s="1">
        <v>11.8545</v>
      </c>
      <c r="M64" s="1">
        <v>0.19650000000000001</v>
      </c>
      <c r="N64" s="1">
        <v>1.00414</v>
      </c>
      <c r="O64" s="1">
        <v>0.54530000000000001</v>
      </c>
      <c r="P64" s="1">
        <v>6.4299999999999996E-2</v>
      </c>
      <c r="Q64" s="1">
        <v>4.1410000000000002E-2</v>
      </c>
    </row>
    <row r="65" spans="1:18" x14ac:dyDescent="0.2">
      <c r="A65" s="1" t="s">
        <v>182</v>
      </c>
      <c r="B65" s="1" t="s">
        <v>197</v>
      </c>
      <c r="C65" s="1">
        <v>45</v>
      </c>
      <c r="D65" s="1" t="s">
        <v>53</v>
      </c>
      <c r="E65" s="1">
        <v>8.9</v>
      </c>
      <c r="F65" s="1" t="s">
        <v>20</v>
      </c>
      <c r="G65" s="1" t="s">
        <v>183</v>
      </c>
      <c r="H65" s="1" t="s">
        <v>184</v>
      </c>
      <c r="I65" s="1" t="s">
        <v>185</v>
      </c>
      <c r="J65" s="1">
        <v>1</v>
      </c>
      <c r="K65" s="1">
        <v>4.26</v>
      </c>
      <c r="L65" s="1">
        <v>11.8545</v>
      </c>
      <c r="M65" s="1">
        <v>0.19650000000000001</v>
      </c>
      <c r="N65" s="1">
        <v>1.00414</v>
      </c>
      <c r="O65" s="1">
        <v>1.5973999999999999</v>
      </c>
      <c r="P65" s="1">
        <v>7.6100000000000001E-2</v>
      </c>
      <c r="Q65" s="1">
        <v>7.3660000000000003E-2</v>
      </c>
    </row>
    <row r="66" spans="1:18" x14ac:dyDescent="0.2">
      <c r="A66" s="1" t="s">
        <v>186</v>
      </c>
      <c r="B66" s="1" t="s">
        <v>197</v>
      </c>
      <c r="C66" s="1">
        <v>45</v>
      </c>
      <c r="D66" s="1" t="s">
        <v>57</v>
      </c>
      <c r="E66" s="1">
        <v>14.8</v>
      </c>
      <c r="F66" s="1" t="s">
        <v>23</v>
      </c>
      <c r="G66" s="1" t="s">
        <v>122</v>
      </c>
      <c r="H66" s="1" t="s">
        <v>187</v>
      </c>
      <c r="I66" s="1" t="s">
        <v>188</v>
      </c>
      <c r="J66" s="1">
        <v>1</v>
      </c>
      <c r="K66" s="1">
        <v>4.4400000000000004</v>
      </c>
      <c r="L66" s="1">
        <v>11.8545</v>
      </c>
      <c r="M66" s="1">
        <v>0.19650000000000001</v>
      </c>
      <c r="N66" s="1">
        <v>1.00414</v>
      </c>
      <c r="O66" s="1">
        <v>0.68481999999999998</v>
      </c>
      <c r="P66" s="1">
        <v>6.1199999999999997E-2</v>
      </c>
      <c r="Q66" s="1">
        <v>3.6119999999999999E-2</v>
      </c>
    </row>
    <row r="67" spans="1:18" x14ac:dyDescent="0.2">
      <c r="A67" s="1" t="s">
        <v>189</v>
      </c>
      <c r="B67" s="1" t="s">
        <v>197</v>
      </c>
      <c r="C67" s="1">
        <v>45</v>
      </c>
      <c r="D67" s="1" t="s">
        <v>60</v>
      </c>
      <c r="E67" s="1">
        <v>36</v>
      </c>
      <c r="F67" s="1" t="s">
        <v>23</v>
      </c>
      <c r="G67" s="1" t="s">
        <v>99</v>
      </c>
      <c r="H67" s="1">
        <v>0</v>
      </c>
      <c r="I67" s="1" t="s">
        <v>190</v>
      </c>
      <c r="J67" s="1">
        <v>1</v>
      </c>
      <c r="K67" s="1">
        <v>5.08</v>
      </c>
      <c r="L67" s="1">
        <v>11.8545</v>
      </c>
      <c r="M67" s="1">
        <v>0.19650000000000001</v>
      </c>
      <c r="N67" s="1">
        <v>1.00414</v>
      </c>
      <c r="O67" s="1">
        <v>7.1389999999999995E-2</v>
      </c>
      <c r="P67" s="1">
        <v>4.9799999999999997E-2</v>
      </c>
      <c r="Q67" s="1">
        <v>1.404E-2</v>
      </c>
    </row>
    <row r="68" spans="1:18" x14ac:dyDescent="0.2">
      <c r="A68" s="1" t="s">
        <v>191</v>
      </c>
      <c r="B68" s="1" t="s">
        <v>197</v>
      </c>
      <c r="C68" s="1">
        <v>45</v>
      </c>
      <c r="D68" s="1" t="s">
        <v>65</v>
      </c>
      <c r="E68" s="1">
        <v>36.6</v>
      </c>
      <c r="F68" s="1" t="s">
        <v>23</v>
      </c>
      <c r="G68" s="1" t="s">
        <v>192</v>
      </c>
      <c r="J68" s="1">
        <v>1</v>
      </c>
      <c r="K68" s="1">
        <v>4.97</v>
      </c>
      <c r="L68" s="1">
        <v>11.8545</v>
      </c>
      <c r="M68" s="1">
        <v>0.19650000000000001</v>
      </c>
      <c r="N68" s="1">
        <v>1.00414</v>
      </c>
      <c r="O68" s="1">
        <v>0.36859999999999998</v>
      </c>
      <c r="P68" s="1">
        <v>5.2999999999999999E-2</v>
      </c>
      <c r="Q68" s="1">
        <v>4.0320000000000002E-2</v>
      </c>
    </row>
    <row r="69" spans="1:18" x14ac:dyDescent="0.2">
      <c r="A69" s="1" t="s">
        <v>193</v>
      </c>
      <c r="B69" s="1" t="s">
        <v>197</v>
      </c>
      <c r="C69" s="1">
        <v>45</v>
      </c>
      <c r="D69" s="1" t="s">
        <v>70</v>
      </c>
      <c r="E69" s="1">
        <v>50</v>
      </c>
      <c r="F69" s="1" t="s">
        <v>23</v>
      </c>
      <c r="G69" s="1" t="s">
        <v>194</v>
      </c>
      <c r="H69" s="1">
        <v>0</v>
      </c>
      <c r="I69" s="1" t="s">
        <v>195</v>
      </c>
      <c r="J69" s="1">
        <v>1</v>
      </c>
      <c r="K69" s="1">
        <v>5.1100000000000003</v>
      </c>
      <c r="L69" s="1">
        <v>11.8545</v>
      </c>
      <c r="M69" s="1">
        <v>0.19650000000000001</v>
      </c>
      <c r="N69" s="1">
        <v>1.00414</v>
      </c>
      <c r="O69" s="1">
        <v>3.4869999999999998E-2</v>
      </c>
      <c r="P69" s="1">
        <v>4.8300000000000003E-2</v>
      </c>
      <c r="Q69" s="1">
        <v>1.257E-2</v>
      </c>
    </row>
    <row r="70" spans="1:18" s="4" customFormat="1" x14ac:dyDescent="0.2">
      <c r="A70" s="4" t="s">
        <v>912</v>
      </c>
      <c r="B70" s="4" t="s">
        <v>197</v>
      </c>
      <c r="C70" s="4">
        <v>45</v>
      </c>
      <c r="D70" s="4" t="s">
        <v>74</v>
      </c>
      <c r="J70" s="4">
        <v>1</v>
      </c>
      <c r="L70" s="4">
        <v>11.8545</v>
      </c>
      <c r="M70" s="4">
        <v>0.19650000000000001</v>
      </c>
      <c r="N70" s="4">
        <v>1.00414</v>
      </c>
      <c r="O70" s="4">
        <v>0.71353</v>
      </c>
      <c r="P70" s="4">
        <v>5.3800000000000001E-2</v>
      </c>
      <c r="Q70" s="4">
        <v>3.7060000000000003E-2</v>
      </c>
    </row>
    <row r="71" spans="1:18" s="5" customFormat="1" x14ac:dyDescent="0.2">
      <c r="A71" s="5">
        <v>52</v>
      </c>
      <c r="B71" s="5" t="s">
        <v>913</v>
      </c>
      <c r="C71" s="5" t="s">
        <v>1</v>
      </c>
      <c r="E71" s="5">
        <v>20</v>
      </c>
      <c r="F71" s="5" t="s">
        <v>23</v>
      </c>
      <c r="J71" s="5">
        <v>1</v>
      </c>
      <c r="K71" s="5">
        <v>3.81</v>
      </c>
      <c r="L71" s="5">
        <v>12.0015</v>
      </c>
      <c r="M71" s="5">
        <v>0.19600000000000001</v>
      </c>
      <c r="N71" s="5">
        <v>1.02925</v>
      </c>
      <c r="O71" s="5">
        <v>0.26035999999999998</v>
      </c>
      <c r="P71" s="5">
        <v>5.2999999999999999E-2</v>
      </c>
      <c r="Q71" s="5">
        <v>2.9690000000000001E-2</v>
      </c>
      <c r="R71" s="5" t="s">
        <v>829</v>
      </c>
    </row>
    <row r="72" spans="1:18" s="5" customFormat="1" x14ac:dyDescent="0.2">
      <c r="A72" s="5">
        <v>53</v>
      </c>
      <c r="B72" s="5" t="s">
        <v>913</v>
      </c>
      <c r="C72" s="5" t="s">
        <v>1</v>
      </c>
      <c r="E72" s="5">
        <v>20</v>
      </c>
      <c r="F72" s="5" t="s">
        <v>23</v>
      </c>
      <c r="J72" s="5">
        <v>2</v>
      </c>
      <c r="K72" s="5">
        <v>4.2</v>
      </c>
      <c r="L72" s="5">
        <v>12.0015</v>
      </c>
      <c r="M72" s="5">
        <v>0.19600000000000001</v>
      </c>
      <c r="N72" s="5">
        <v>1.02925</v>
      </c>
      <c r="O72" s="5">
        <v>0.35779</v>
      </c>
      <c r="P72" s="5">
        <v>5.5399999999999998E-2</v>
      </c>
      <c r="Q72" s="5">
        <v>3.1510000000000003E-2</v>
      </c>
      <c r="R72" s="5" t="s">
        <v>834</v>
      </c>
    </row>
    <row r="73" spans="1:18" s="5" customFormat="1" x14ac:dyDescent="0.2">
      <c r="A73" s="5">
        <v>54</v>
      </c>
      <c r="B73" s="5" t="s">
        <v>913</v>
      </c>
      <c r="C73" s="5" t="s">
        <v>1</v>
      </c>
      <c r="E73" s="5">
        <v>20</v>
      </c>
      <c r="F73" s="5" t="s">
        <v>23</v>
      </c>
      <c r="J73" s="5">
        <v>3</v>
      </c>
      <c r="K73" s="5">
        <v>4.3499999999999996</v>
      </c>
      <c r="L73" s="5">
        <v>12.0015</v>
      </c>
      <c r="M73" s="5">
        <v>0.19600000000000001</v>
      </c>
      <c r="N73" s="5">
        <v>1.02925</v>
      </c>
      <c r="O73" s="5">
        <v>0.37047000000000002</v>
      </c>
      <c r="P73" s="5">
        <v>4.9599999999999998E-2</v>
      </c>
      <c r="Q73" s="5">
        <v>3.2590000000000001E-2</v>
      </c>
      <c r="R73" s="5" t="s">
        <v>839</v>
      </c>
    </row>
    <row r="74" spans="1:18" s="5" customFormat="1" x14ac:dyDescent="0.2">
      <c r="A74" s="5">
        <v>55</v>
      </c>
      <c r="B74" s="5" t="s">
        <v>913</v>
      </c>
      <c r="C74" s="5" t="s">
        <v>1</v>
      </c>
      <c r="E74" s="5">
        <v>20</v>
      </c>
      <c r="F74" s="5" t="s">
        <v>23</v>
      </c>
      <c r="J74" s="5">
        <v>1</v>
      </c>
      <c r="K74" s="5">
        <v>4.26</v>
      </c>
      <c r="L74" s="5">
        <v>12.0015</v>
      </c>
      <c r="M74" s="5">
        <v>0.19600000000000001</v>
      </c>
      <c r="N74" s="5">
        <v>1.02925</v>
      </c>
      <c r="O74" s="5">
        <v>0.42659999999999998</v>
      </c>
      <c r="P74" s="5">
        <v>5.5199999999999999E-2</v>
      </c>
      <c r="Q74" s="5">
        <v>3.049E-2</v>
      </c>
      <c r="R74" s="5" t="s">
        <v>844</v>
      </c>
    </row>
    <row r="75" spans="1:18" s="5" customFormat="1" x14ac:dyDescent="0.2">
      <c r="A75" s="5">
        <v>56</v>
      </c>
      <c r="B75" s="5" t="s">
        <v>913</v>
      </c>
      <c r="C75" s="5" t="s">
        <v>1</v>
      </c>
      <c r="E75" s="5">
        <v>20</v>
      </c>
      <c r="F75" s="5" t="s">
        <v>23</v>
      </c>
      <c r="J75" s="5">
        <v>1</v>
      </c>
      <c r="K75" s="5">
        <v>4.2300000000000004</v>
      </c>
      <c r="L75" s="5">
        <v>12.0015</v>
      </c>
      <c r="M75" s="5">
        <v>0.19600000000000001</v>
      </c>
      <c r="N75" s="5">
        <v>1.02925</v>
      </c>
      <c r="O75" s="5">
        <v>0.20541000000000001</v>
      </c>
      <c r="P75" s="5">
        <v>5.5899999999999998E-2</v>
      </c>
      <c r="Q75" s="5">
        <v>5.6849999999999998E-2</v>
      </c>
      <c r="R75" s="5" t="s">
        <v>849</v>
      </c>
    </row>
    <row r="76" spans="1:18" s="5" customFormat="1" x14ac:dyDescent="0.2">
      <c r="A76" s="5">
        <v>57</v>
      </c>
      <c r="B76" s="5" t="s">
        <v>913</v>
      </c>
      <c r="C76" s="5" t="s">
        <v>1</v>
      </c>
      <c r="E76" s="5">
        <v>20</v>
      </c>
      <c r="F76" s="5" t="s">
        <v>23</v>
      </c>
      <c r="J76" s="5">
        <v>1</v>
      </c>
      <c r="K76" s="5">
        <v>4.3899999999999997</v>
      </c>
      <c r="L76" s="5">
        <v>12.0015</v>
      </c>
      <c r="M76" s="5">
        <v>0.19600000000000001</v>
      </c>
      <c r="N76" s="5">
        <v>1.02925</v>
      </c>
      <c r="O76" s="5">
        <v>0.20594000000000001</v>
      </c>
      <c r="P76" s="5">
        <v>5.57E-2</v>
      </c>
      <c r="Q76" s="5">
        <v>2.5950000000000001E-2</v>
      </c>
      <c r="R76" s="5" t="s">
        <v>854</v>
      </c>
    </row>
    <row r="77" spans="1:18" s="5" customFormat="1" x14ac:dyDescent="0.2">
      <c r="A77" s="5">
        <v>58</v>
      </c>
      <c r="B77" s="5" t="s">
        <v>913</v>
      </c>
      <c r="C77" s="5" t="s">
        <v>1</v>
      </c>
      <c r="E77" s="5">
        <v>20</v>
      </c>
      <c r="F77" s="5" t="s">
        <v>23</v>
      </c>
      <c r="J77" s="5">
        <v>1</v>
      </c>
      <c r="K77" s="5">
        <v>4.2699999999999996</v>
      </c>
      <c r="L77" s="5">
        <v>12.0015</v>
      </c>
      <c r="M77" s="5">
        <v>0.19600000000000001</v>
      </c>
      <c r="N77" s="5">
        <v>1.02925</v>
      </c>
      <c r="O77" s="5">
        <v>0.10181999999999999</v>
      </c>
      <c r="P77" s="5">
        <v>5.3400000000000003E-2</v>
      </c>
      <c r="Q77" s="5">
        <v>3.3059999999999999E-2</v>
      </c>
      <c r="R77" s="5" t="s">
        <v>859</v>
      </c>
    </row>
    <row r="78" spans="1:18" s="5" customFormat="1" x14ac:dyDescent="0.2">
      <c r="A78" s="5">
        <v>59</v>
      </c>
      <c r="B78" s="5" t="s">
        <v>913</v>
      </c>
      <c r="C78" s="5" t="s">
        <v>1</v>
      </c>
      <c r="E78" s="5">
        <v>20</v>
      </c>
      <c r="F78" s="5" t="s">
        <v>23</v>
      </c>
      <c r="J78" s="5">
        <v>1</v>
      </c>
      <c r="K78" s="5">
        <v>4.45</v>
      </c>
      <c r="L78" s="5">
        <v>12.0015</v>
      </c>
      <c r="M78" s="5">
        <v>0.19600000000000001</v>
      </c>
      <c r="N78" s="5">
        <v>1.02925</v>
      </c>
      <c r="O78" s="5">
        <v>0.26345000000000002</v>
      </c>
      <c r="P78" s="5">
        <v>5.16E-2</v>
      </c>
      <c r="Q78" s="5">
        <v>2.98E-2</v>
      </c>
      <c r="R78" s="5" t="s">
        <v>863</v>
      </c>
    </row>
    <row r="79" spans="1:18" s="5" customFormat="1" x14ac:dyDescent="0.2">
      <c r="A79" s="5">
        <v>60</v>
      </c>
      <c r="B79" s="5" t="s">
        <v>913</v>
      </c>
      <c r="C79" s="5" t="s">
        <v>1</v>
      </c>
      <c r="E79" s="5">
        <v>20</v>
      </c>
      <c r="F79" s="5" t="s">
        <v>23</v>
      </c>
      <c r="J79" s="5">
        <v>1</v>
      </c>
      <c r="K79" s="5">
        <v>4.29</v>
      </c>
      <c r="L79" s="5">
        <v>12.0015</v>
      </c>
      <c r="M79" s="5">
        <v>0.19600000000000001</v>
      </c>
      <c r="N79" s="5">
        <v>1.02925</v>
      </c>
      <c r="O79" s="5">
        <v>7.4759999999999993E-2</v>
      </c>
      <c r="P79" s="5">
        <v>0.06</v>
      </c>
      <c r="Q79" s="5">
        <v>2.707E-2</v>
      </c>
      <c r="R79" s="5" t="s">
        <v>868</v>
      </c>
    </row>
    <row r="80" spans="1:18" s="5" customFormat="1" x14ac:dyDescent="0.2">
      <c r="A80" s="5">
        <v>61</v>
      </c>
      <c r="B80" s="5" t="s">
        <v>913</v>
      </c>
      <c r="C80" s="5" t="s">
        <v>1</v>
      </c>
      <c r="E80" s="5">
        <v>20</v>
      </c>
      <c r="F80" s="5" t="s">
        <v>23</v>
      </c>
      <c r="J80" s="5">
        <v>2</v>
      </c>
      <c r="K80" s="5">
        <v>4.13</v>
      </c>
      <c r="L80" s="5">
        <v>12.0015</v>
      </c>
      <c r="M80" s="5">
        <v>0.19600000000000001</v>
      </c>
      <c r="N80" s="5">
        <v>1.02925</v>
      </c>
      <c r="O80" s="5">
        <v>0.31902999999999998</v>
      </c>
      <c r="P80" s="5">
        <v>6.1699999999999998E-2</v>
      </c>
      <c r="Q80" s="5">
        <v>4.4319999999999998E-2</v>
      </c>
      <c r="R80" s="5" t="s">
        <v>873</v>
      </c>
    </row>
    <row r="81" spans="1:18" s="5" customFormat="1" x14ac:dyDescent="0.2">
      <c r="A81" s="5">
        <v>62</v>
      </c>
      <c r="B81" s="5" t="s">
        <v>913</v>
      </c>
      <c r="C81" s="5" t="s">
        <v>1</v>
      </c>
      <c r="E81" s="5">
        <v>20</v>
      </c>
      <c r="F81" s="5" t="s">
        <v>23</v>
      </c>
      <c r="J81" s="5">
        <v>3</v>
      </c>
      <c r="K81" s="5">
        <v>4.1100000000000003</v>
      </c>
      <c r="L81" s="5">
        <v>12.0015</v>
      </c>
      <c r="M81" s="5">
        <v>0.19600000000000001</v>
      </c>
      <c r="N81" s="5">
        <v>1.02925</v>
      </c>
      <c r="O81" s="5">
        <v>0.43539</v>
      </c>
      <c r="P81" s="5">
        <v>6.0999999999999999E-2</v>
      </c>
      <c r="Q81" s="5">
        <v>4.3389999999999998E-2</v>
      </c>
      <c r="R81" s="5" t="s">
        <v>878</v>
      </c>
    </row>
    <row r="82" spans="1:18" s="5" customFormat="1" x14ac:dyDescent="0.2">
      <c r="A82" s="5">
        <v>63</v>
      </c>
      <c r="B82" s="5" t="s">
        <v>913</v>
      </c>
      <c r="C82" s="5" t="s">
        <v>1</v>
      </c>
      <c r="E82" s="5">
        <v>20</v>
      </c>
      <c r="F82" s="5" t="s">
        <v>23</v>
      </c>
      <c r="J82" s="5">
        <v>1</v>
      </c>
      <c r="K82" s="5">
        <v>4.0999999999999996</v>
      </c>
      <c r="L82" s="5">
        <v>12.0015</v>
      </c>
      <c r="M82" s="5">
        <v>0.19600000000000001</v>
      </c>
      <c r="N82" s="5">
        <v>1.02925</v>
      </c>
      <c r="O82" s="5">
        <v>0.43352000000000002</v>
      </c>
      <c r="P82" s="5">
        <v>6.6299999999999998E-2</v>
      </c>
      <c r="Q82" s="5">
        <v>4.027E-2</v>
      </c>
      <c r="R82" s="5" t="s">
        <v>883</v>
      </c>
    </row>
    <row r="83" spans="1:18" s="5" customFormat="1" x14ac:dyDescent="0.2">
      <c r="A83" s="5">
        <v>64</v>
      </c>
      <c r="B83" s="5" t="s">
        <v>913</v>
      </c>
      <c r="C83" s="5" t="s">
        <v>1</v>
      </c>
      <c r="E83" s="5">
        <v>20</v>
      </c>
      <c r="F83" s="5" t="s">
        <v>23</v>
      </c>
      <c r="J83" s="5">
        <v>2</v>
      </c>
      <c r="K83" s="5">
        <v>3.96</v>
      </c>
      <c r="L83" s="5">
        <v>12.0015</v>
      </c>
      <c r="M83" s="5">
        <v>0.19600000000000001</v>
      </c>
      <c r="N83" s="5">
        <v>1.02925</v>
      </c>
      <c r="O83" s="5">
        <v>0.34881000000000001</v>
      </c>
      <c r="P83" s="5">
        <v>7.1099999999999997E-2</v>
      </c>
      <c r="Q83" s="5">
        <v>4.1410000000000002E-2</v>
      </c>
      <c r="R83" s="5" t="s">
        <v>887</v>
      </c>
    </row>
    <row r="84" spans="1:18" s="5" customFormat="1" x14ac:dyDescent="0.2">
      <c r="A84" s="5">
        <v>65</v>
      </c>
      <c r="B84" s="5" t="s">
        <v>913</v>
      </c>
      <c r="C84" s="5" t="s">
        <v>1</v>
      </c>
      <c r="E84" s="5">
        <v>20</v>
      </c>
      <c r="F84" s="5" t="s">
        <v>23</v>
      </c>
      <c r="J84" s="5">
        <v>3</v>
      </c>
      <c r="K84" s="5">
        <v>3.84</v>
      </c>
      <c r="L84" s="5">
        <v>12.0015</v>
      </c>
      <c r="M84" s="5">
        <v>0.19600000000000001</v>
      </c>
      <c r="N84" s="5">
        <v>1.02925</v>
      </c>
      <c r="O84" s="5">
        <v>0.21232999999999999</v>
      </c>
      <c r="P84" s="5">
        <v>8.6499999999999994E-2</v>
      </c>
      <c r="Q84" s="5">
        <v>4.8210000000000003E-2</v>
      </c>
      <c r="R84" s="5" t="s">
        <v>891</v>
      </c>
    </row>
    <row r="85" spans="1:18" s="6" customFormat="1" x14ac:dyDescent="0.2">
      <c r="A85" s="6">
        <v>66</v>
      </c>
      <c r="B85" s="6" t="s">
        <v>913</v>
      </c>
      <c r="C85" s="6" t="s">
        <v>1</v>
      </c>
      <c r="E85" s="6">
        <v>20</v>
      </c>
      <c r="F85" s="6" t="s">
        <v>23</v>
      </c>
      <c r="J85" s="6">
        <v>1</v>
      </c>
      <c r="K85" s="6">
        <v>4.38</v>
      </c>
      <c r="L85" s="6">
        <v>12.0015</v>
      </c>
      <c r="M85" s="6">
        <v>0.19600000000000001</v>
      </c>
      <c r="N85" s="6">
        <v>1.02925</v>
      </c>
      <c r="O85" s="6">
        <v>0.29976999999999998</v>
      </c>
      <c r="P85" s="6">
        <v>6.13E-2</v>
      </c>
      <c r="Q85" s="6">
        <v>4.0939999999999997E-2</v>
      </c>
      <c r="R85" s="6" t="s">
        <v>895</v>
      </c>
    </row>
    <row r="86" spans="1:18" s="7" customFormat="1" x14ac:dyDescent="0.2">
      <c r="O86" s="7">
        <f>MEDIAN(O71:O85)</f>
        <v>0.29976999999999998</v>
      </c>
    </row>
    <row r="87" spans="1:18" s="7" customFormat="1" x14ac:dyDescent="0.2">
      <c r="O87" s="7">
        <f>AVERAGE(O71:O85)</f>
        <v>0.28769666666666666</v>
      </c>
    </row>
    <row r="88" spans="1:18" s="7" customFormat="1" x14ac:dyDescent="0.2">
      <c r="O88" s="7">
        <f>STDEVP(O71:O85)</f>
        <v>0.10935005561142713</v>
      </c>
    </row>
    <row r="89" spans="1:18" s="7" customFormat="1" x14ac:dyDescent="0.2">
      <c r="O89" s="7">
        <v>15</v>
      </c>
    </row>
    <row r="90" spans="1:18" x14ac:dyDescent="0.2">
      <c r="A90" s="1">
        <v>67</v>
      </c>
      <c r="B90" s="1" t="s">
        <v>913</v>
      </c>
      <c r="C90" s="1">
        <v>10</v>
      </c>
      <c r="E90" s="1">
        <v>20</v>
      </c>
      <c r="F90" s="1" t="s">
        <v>23</v>
      </c>
      <c r="J90" s="1">
        <v>1</v>
      </c>
      <c r="K90" s="1">
        <v>4.54</v>
      </c>
      <c r="L90" s="1">
        <v>12.186999999999999</v>
      </c>
      <c r="M90" s="1">
        <v>0.19750000000000001</v>
      </c>
      <c r="N90" s="1">
        <v>1.0385499999999999</v>
      </c>
      <c r="O90" s="1">
        <v>0.28083999999999998</v>
      </c>
      <c r="P90" s="1">
        <v>4.9799999999999997E-2</v>
      </c>
      <c r="Q90" s="1">
        <v>2.9870000000000001E-2</v>
      </c>
      <c r="R90" s="1" t="s">
        <v>792</v>
      </c>
    </row>
    <row r="91" spans="1:18" x14ac:dyDescent="0.2">
      <c r="A91" s="1">
        <v>68</v>
      </c>
      <c r="B91" s="1" t="s">
        <v>913</v>
      </c>
      <c r="C91" s="1">
        <v>10</v>
      </c>
      <c r="E91" s="1">
        <v>20</v>
      </c>
      <c r="F91" s="1" t="s">
        <v>23</v>
      </c>
      <c r="J91" s="1">
        <v>2</v>
      </c>
      <c r="K91" s="1">
        <v>4.5999999999999996</v>
      </c>
      <c r="L91" s="1">
        <v>12.186999999999999</v>
      </c>
      <c r="M91" s="1">
        <v>0.19750000000000001</v>
      </c>
      <c r="N91" s="1">
        <v>1.0385499999999999</v>
      </c>
      <c r="O91" s="1">
        <v>0.18140999999999999</v>
      </c>
      <c r="P91" s="1">
        <v>5.3699999999999998E-2</v>
      </c>
      <c r="Q91" s="1">
        <v>2.7359999999999999E-2</v>
      </c>
      <c r="R91" s="1" t="s">
        <v>797</v>
      </c>
    </row>
    <row r="92" spans="1:18" x14ac:dyDescent="0.2">
      <c r="A92" s="1">
        <v>69</v>
      </c>
      <c r="B92" s="1" t="s">
        <v>913</v>
      </c>
      <c r="C92" s="1">
        <v>10</v>
      </c>
      <c r="E92" s="1">
        <v>20</v>
      </c>
      <c r="F92" s="1" t="s">
        <v>23</v>
      </c>
      <c r="J92" s="1">
        <v>3</v>
      </c>
      <c r="K92" s="1">
        <v>4.5999999999999996</v>
      </c>
      <c r="L92" s="1">
        <v>12.186999999999999</v>
      </c>
      <c r="M92" s="1">
        <v>0.19750000000000001</v>
      </c>
      <c r="N92" s="1">
        <v>1.0385499999999999</v>
      </c>
      <c r="O92" s="1">
        <v>0.16084000000000001</v>
      </c>
      <c r="P92" s="1">
        <v>5.0099999999999999E-2</v>
      </c>
      <c r="Q92" s="1">
        <v>3.1210000000000002E-2</v>
      </c>
      <c r="R92" s="1" t="s">
        <v>782</v>
      </c>
    </row>
    <row r="93" spans="1:18" x14ac:dyDescent="0.2">
      <c r="A93" s="1">
        <v>70</v>
      </c>
      <c r="B93" s="1" t="s">
        <v>913</v>
      </c>
      <c r="C93" s="1">
        <v>10</v>
      </c>
      <c r="E93" s="1">
        <v>20</v>
      </c>
      <c r="F93" s="1" t="s">
        <v>23</v>
      </c>
      <c r="J93" s="1">
        <v>4</v>
      </c>
      <c r="K93" s="1">
        <v>4.6399999999999997</v>
      </c>
      <c r="L93" s="1">
        <v>12.186999999999999</v>
      </c>
      <c r="M93" s="1">
        <v>0.19750000000000001</v>
      </c>
      <c r="N93" s="1">
        <v>1.0385499999999999</v>
      </c>
      <c r="O93" s="1">
        <v>0.18751999999999999</v>
      </c>
      <c r="P93" s="1">
        <v>5.0500000000000003E-2</v>
      </c>
      <c r="Q93" s="1">
        <v>3.2800000000000003E-2</v>
      </c>
      <c r="R93" s="1" t="s">
        <v>787</v>
      </c>
    </row>
    <row r="94" spans="1:18" x14ac:dyDescent="0.2">
      <c r="A94" s="1">
        <v>71</v>
      </c>
      <c r="B94" s="1" t="s">
        <v>913</v>
      </c>
      <c r="C94" s="1">
        <v>10</v>
      </c>
      <c r="E94" s="1">
        <v>20</v>
      </c>
      <c r="F94" s="1" t="s">
        <v>23</v>
      </c>
      <c r="J94" s="1">
        <v>5</v>
      </c>
      <c r="K94" s="1">
        <v>4.37</v>
      </c>
      <c r="L94" s="1">
        <v>12.186999999999999</v>
      </c>
      <c r="M94" s="1">
        <v>0.19750000000000001</v>
      </c>
      <c r="N94" s="1">
        <v>1.0385499999999999</v>
      </c>
      <c r="O94" s="1">
        <v>0.41417999999999999</v>
      </c>
      <c r="P94" s="1">
        <v>5.3999999999999999E-2</v>
      </c>
      <c r="Q94" s="1">
        <v>3.4079999999999999E-2</v>
      </c>
      <c r="R94" s="1" t="s">
        <v>807</v>
      </c>
    </row>
    <row r="95" spans="1:18" x14ac:dyDescent="0.2">
      <c r="A95" s="1">
        <v>72</v>
      </c>
      <c r="B95" s="1" t="s">
        <v>914</v>
      </c>
      <c r="C95" s="1">
        <v>10</v>
      </c>
      <c r="E95" s="1">
        <v>20</v>
      </c>
      <c r="F95" s="1" t="s">
        <v>23</v>
      </c>
      <c r="J95" s="1">
        <v>1</v>
      </c>
      <c r="K95" s="1">
        <v>4.68</v>
      </c>
      <c r="L95" s="1">
        <v>12.186999999999999</v>
      </c>
      <c r="M95" s="1">
        <v>0.19750000000000001</v>
      </c>
      <c r="N95" s="1">
        <v>1.0385499999999999</v>
      </c>
      <c r="O95" s="1">
        <v>0.20211000000000001</v>
      </c>
      <c r="P95" s="1">
        <v>4.8300000000000003E-2</v>
      </c>
      <c r="Q95" s="1">
        <v>2.9020000000000001E-2</v>
      </c>
      <c r="R95" s="1" t="s">
        <v>812</v>
      </c>
    </row>
    <row r="96" spans="1:18" x14ac:dyDescent="0.2">
      <c r="A96" s="1">
        <v>73</v>
      </c>
      <c r="B96" s="1" t="s">
        <v>914</v>
      </c>
      <c r="C96" s="1">
        <v>10</v>
      </c>
      <c r="E96" s="1">
        <v>20</v>
      </c>
      <c r="F96" s="1" t="s">
        <v>20</v>
      </c>
      <c r="J96" s="1">
        <v>1</v>
      </c>
      <c r="K96" s="1">
        <v>3.6</v>
      </c>
      <c r="L96" s="1">
        <v>12.186999999999999</v>
      </c>
      <c r="M96" s="1">
        <v>0.19750000000000001</v>
      </c>
      <c r="N96" s="1">
        <v>1.0385499999999999</v>
      </c>
      <c r="O96" s="1">
        <v>4.4492000000000003</v>
      </c>
      <c r="P96" s="1">
        <v>6.4199999999999993E-2</v>
      </c>
      <c r="Q96" s="1">
        <v>0.15507000000000001</v>
      </c>
      <c r="R96" s="1" t="s">
        <v>817</v>
      </c>
    </row>
    <row r="97" spans="1:18" x14ac:dyDescent="0.2">
      <c r="A97" s="1">
        <v>74</v>
      </c>
      <c r="B97" s="1" t="s">
        <v>914</v>
      </c>
      <c r="C97" s="1">
        <v>10</v>
      </c>
      <c r="E97" s="1">
        <v>20</v>
      </c>
      <c r="F97" s="1" t="s">
        <v>20</v>
      </c>
      <c r="J97" s="1">
        <v>2</v>
      </c>
      <c r="K97" s="1">
        <v>3.71</v>
      </c>
      <c r="L97" s="1">
        <v>12.186999999999999</v>
      </c>
      <c r="M97" s="1">
        <v>0.19750000000000001</v>
      </c>
      <c r="N97" s="1">
        <v>1.0385499999999999</v>
      </c>
      <c r="O97" s="1">
        <v>7.5666000000000002</v>
      </c>
      <c r="P97" s="1">
        <v>7.0000000000000007E-2</v>
      </c>
      <c r="Q97" s="1">
        <v>0.24038999999999999</v>
      </c>
      <c r="R97" s="1" t="s">
        <v>821</v>
      </c>
    </row>
    <row r="98" spans="1:18" x14ac:dyDescent="0.2">
      <c r="A98" s="1">
        <v>75</v>
      </c>
      <c r="B98" s="1" t="s">
        <v>913</v>
      </c>
      <c r="C98" s="1">
        <v>10</v>
      </c>
      <c r="E98" s="1">
        <v>20</v>
      </c>
      <c r="F98" s="1" t="s">
        <v>23</v>
      </c>
      <c r="J98" s="1">
        <v>1</v>
      </c>
      <c r="K98" s="1">
        <v>4.05</v>
      </c>
      <c r="L98" s="1">
        <v>12.186999999999999</v>
      </c>
      <c r="M98" s="1">
        <v>0.19750000000000001</v>
      </c>
      <c r="N98" s="1">
        <v>1.0385499999999999</v>
      </c>
      <c r="O98" s="1">
        <v>5.5530000000000003E-2</v>
      </c>
      <c r="P98" s="1">
        <v>5.0700000000000002E-2</v>
      </c>
      <c r="Q98" s="1">
        <v>3.0200000000000001E-2</v>
      </c>
      <c r="R98" s="1" t="s">
        <v>802</v>
      </c>
    </row>
    <row r="99" spans="1:18" x14ac:dyDescent="0.2">
      <c r="A99" s="1">
        <v>76</v>
      </c>
      <c r="B99" s="1" t="s">
        <v>913</v>
      </c>
      <c r="C99" s="1">
        <v>10</v>
      </c>
      <c r="E99" s="1">
        <v>20</v>
      </c>
      <c r="F99" s="1" t="s">
        <v>23</v>
      </c>
      <c r="J99" s="1">
        <v>2</v>
      </c>
      <c r="K99" s="1">
        <v>4.13</v>
      </c>
      <c r="L99" s="1">
        <v>12.186999999999999</v>
      </c>
      <c r="M99" s="1">
        <v>0.19750000000000001</v>
      </c>
      <c r="N99" s="1">
        <v>1.0385499999999999</v>
      </c>
      <c r="O99" s="1">
        <v>9.955E-2</v>
      </c>
      <c r="P99" s="1">
        <v>4.9500000000000002E-2</v>
      </c>
      <c r="Q99" s="1">
        <v>2.3560000000000001E-2</v>
      </c>
      <c r="R99" s="1" t="s">
        <v>777</v>
      </c>
    </row>
    <row r="100" spans="1:18" s="5" customFormat="1" x14ac:dyDescent="0.2">
      <c r="A100" s="5">
        <v>77</v>
      </c>
      <c r="B100" s="5" t="s">
        <v>913</v>
      </c>
      <c r="C100" s="5">
        <v>45</v>
      </c>
      <c r="E100" s="5">
        <v>20</v>
      </c>
      <c r="F100" s="5" t="s">
        <v>23</v>
      </c>
      <c r="J100" s="5">
        <v>1</v>
      </c>
      <c r="K100" s="5">
        <v>5.32</v>
      </c>
      <c r="L100" s="5">
        <v>11.8505</v>
      </c>
      <c r="M100" s="5">
        <v>0.20150000000000001</v>
      </c>
      <c r="N100" s="5">
        <v>0.99053999999999998</v>
      </c>
      <c r="O100" s="5">
        <v>4.0250000000000001E-2</v>
      </c>
      <c r="P100" s="5">
        <v>4.87E-2</v>
      </c>
      <c r="Q100" s="5">
        <v>1.4409999999999999E-2</v>
      </c>
      <c r="R100" s="5" t="s">
        <v>573</v>
      </c>
    </row>
    <row r="101" spans="1:18" s="5" customFormat="1" x14ac:dyDescent="0.2">
      <c r="A101" s="5">
        <v>78</v>
      </c>
      <c r="B101" s="5" t="s">
        <v>913</v>
      </c>
      <c r="C101" s="5">
        <v>45</v>
      </c>
      <c r="E101" s="5">
        <v>20</v>
      </c>
      <c r="F101" s="5" t="s">
        <v>23</v>
      </c>
      <c r="J101" s="5">
        <v>2</v>
      </c>
      <c r="K101" s="5">
        <v>5.29</v>
      </c>
      <c r="L101" s="5">
        <v>11.8505</v>
      </c>
      <c r="M101" s="5">
        <v>0.20150000000000001</v>
      </c>
      <c r="N101" s="5">
        <v>0.99053999999999998</v>
      </c>
      <c r="O101" s="5">
        <v>4.2709999999999998E-2</v>
      </c>
      <c r="P101" s="5">
        <v>4.5999999999999999E-2</v>
      </c>
      <c r="Q101" s="5">
        <v>1.55E-2</v>
      </c>
      <c r="R101" s="5" t="s">
        <v>578</v>
      </c>
    </row>
    <row r="102" spans="1:18" s="5" customFormat="1" x14ac:dyDescent="0.2">
      <c r="A102" s="5">
        <v>79</v>
      </c>
      <c r="B102" s="5" t="s">
        <v>913</v>
      </c>
      <c r="C102" s="5">
        <v>45</v>
      </c>
      <c r="E102" s="5">
        <v>20</v>
      </c>
      <c r="F102" s="5" t="s">
        <v>23</v>
      </c>
      <c r="J102" s="5">
        <v>3</v>
      </c>
      <c r="K102" s="5">
        <v>5.09</v>
      </c>
      <c r="L102" s="5">
        <v>11.8505</v>
      </c>
      <c r="M102" s="5">
        <v>0.20150000000000001</v>
      </c>
      <c r="N102" s="5">
        <v>0.99053999999999998</v>
      </c>
      <c r="O102" s="5">
        <v>5.8650000000000001E-2</v>
      </c>
      <c r="P102" s="5">
        <v>5.0099999999999999E-2</v>
      </c>
      <c r="Q102" s="5">
        <v>2.265E-2</v>
      </c>
      <c r="R102" s="5" t="s">
        <v>583</v>
      </c>
    </row>
    <row r="103" spans="1:18" s="5" customFormat="1" x14ac:dyDescent="0.2">
      <c r="A103" s="5">
        <v>80</v>
      </c>
      <c r="B103" s="5" t="s">
        <v>913</v>
      </c>
      <c r="C103" s="5">
        <v>45</v>
      </c>
      <c r="E103" s="5">
        <v>20</v>
      </c>
      <c r="F103" s="5" t="s">
        <v>23</v>
      </c>
      <c r="J103" s="5">
        <v>4</v>
      </c>
      <c r="K103" s="5">
        <v>5.16</v>
      </c>
      <c r="L103" s="5">
        <v>11.8505</v>
      </c>
      <c r="M103" s="5">
        <v>0.20150000000000001</v>
      </c>
      <c r="N103" s="5">
        <v>0.99053999999999998</v>
      </c>
      <c r="O103" s="5">
        <v>8.1949999999999995E-2</v>
      </c>
      <c r="P103" s="5">
        <v>4.82E-2</v>
      </c>
      <c r="Q103" s="5">
        <v>2.4129999999999999E-2</v>
      </c>
      <c r="R103" s="5" t="s">
        <v>588</v>
      </c>
    </row>
    <row r="104" spans="1:18" s="5" customFormat="1" x14ac:dyDescent="0.2">
      <c r="A104" s="5">
        <v>81</v>
      </c>
      <c r="B104" s="5" t="s">
        <v>913</v>
      </c>
      <c r="C104" s="5">
        <v>45</v>
      </c>
      <c r="E104" s="5">
        <v>20</v>
      </c>
      <c r="F104" s="5" t="s">
        <v>23</v>
      </c>
      <c r="J104" s="5">
        <v>5</v>
      </c>
      <c r="K104" s="5">
        <v>5.17</v>
      </c>
      <c r="L104" s="5">
        <v>11.8505</v>
      </c>
      <c r="M104" s="5">
        <v>0.20150000000000001</v>
      </c>
      <c r="N104" s="5">
        <v>0.99053999999999998</v>
      </c>
      <c r="O104" s="5">
        <v>5.5509999999999997E-2</v>
      </c>
      <c r="P104" s="5">
        <v>4.8599999999999997E-2</v>
      </c>
      <c r="Q104" s="5">
        <v>1.3140000000000001E-2</v>
      </c>
      <c r="R104" s="5" t="s">
        <v>593</v>
      </c>
    </row>
    <row r="105" spans="1:18" s="5" customFormat="1" x14ac:dyDescent="0.2">
      <c r="A105" s="5">
        <v>82</v>
      </c>
      <c r="B105" s="5" t="s">
        <v>913</v>
      </c>
      <c r="C105" s="5">
        <v>45</v>
      </c>
      <c r="E105" s="5">
        <v>20</v>
      </c>
      <c r="F105" s="5" t="s">
        <v>23</v>
      </c>
      <c r="J105" s="5">
        <v>1</v>
      </c>
      <c r="K105" s="5">
        <v>5.12</v>
      </c>
      <c r="L105" s="5">
        <v>11.8505</v>
      </c>
      <c r="M105" s="5">
        <v>0.20150000000000001</v>
      </c>
      <c r="N105" s="5">
        <v>0.99053999999999998</v>
      </c>
      <c r="O105" s="5">
        <v>0.19814000000000001</v>
      </c>
      <c r="P105" s="5">
        <v>4.8599999999999997E-2</v>
      </c>
      <c r="Q105" s="5">
        <v>1.259E-2</v>
      </c>
      <c r="R105" s="5" t="s">
        <v>598</v>
      </c>
    </row>
    <row r="106" spans="1:18" s="5" customFormat="1" x14ac:dyDescent="0.2">
      <c r="A106" s="5">
        <v>83</v>
      </c>
      <c r="B106" s="5" t="s">
        <v>913</v>
      </c>
      <c r="C106" s="5">
        <v>45</v>
      </c>
      <c r="E106" s="5">
        <v>20</v>
      </c>
      <c r="F106" s="5" t="s">
        <v>23</v>
      </c>
      <c r="J106" s="5">
        <v>2</v>
      </c>
      <c r="K106" s="5">
        <v>5.12</v>
      </c>
      <c r="L106" s="5">
        <v>11.8505</v>
      </c>
      <c r="M106" s="5">
        <v>0.20150000000000001</v>
      </c>
      <c r="N106" s="5">
        <v>0.99053999999999998</v>
      </c>
      <c r="O106" s="5">
        <v>0.19892000000000001</v>
      </c>
      <c r="P106" s="5">
        <v>5.1400000000000001E-2</v>
      </c>
      <c r="Q106" s="5">
        <v>2.486E-2</v>
      </c>
      <c r="R106" s="5" t="s">
        <v>563</v>
      </c>
    </row>
    <row r="107" spans="1:18" s="5" customFormat="1" x14ac:dyDescent="0.2">
      <c r="A107" s="5">
        <v>84</v>
      </c>
      <c r="B107" s="5" t="s">
        <v>913</v>
      </c>
      <c r="C107" s="5">
        <v>45</v>
      </c>
      <c r="E107" s="5">
        <v>20</v>
      </c>
      <c r="F107" s="5" t="s">
        <v>23</v>
      </c>
      <c r="J107" s="5">
        <v>3</v>
      </c>
      <c r="K107" s="5">
        <v>5.25</v>
      </c>
      <c r="L107" s="5">
        <v>11.8505</v>
      </c>
      <c r="M107" s="5">
        <v>0.20150000000000001</v>
      </c>
      <c r="N107" s="5">
        <v>0.99053999999999998</v>
      </c>
      <c r="O107" s="5">
        <v>0.26023000000000002</v>
      </c>
      <c r="P107" s="5">
        <v>4.7699999999999999E-2</v>
      </c>
      <c r="Q107" s="5">
        <v>1.8409999999999999E-2</v>
      </c>
      <c r="R107" s="5" t="s">
        <v>568</v>
      </c>
    </row>
    <row r="108" spans="1:18" s="5" customFormat="1" x14ac:dyDescent="0.2">
      <c r="A108" s="5">
        <v>85</v>
      </c>
      <c r="B108" s="5" t="s">
        <v>913</v>
      </c>
      <c r="C108" s="5">
        <v>45</v>
      </c>
      <c r="E108" s="5">
        <v>20</v>
      </c>
      <c r="F108" s="5" t="s">
        <v>23</v>
      </c>
      <c r="J108" s="5">
        <v>4</v>
      </c>
      <c r="K108" s="5">
        <v>4.5199999999999996</v>
      </c>
      <c r="L108" s="5">
        <v>11.8505</v>
      </c>
      <c r="M108" s="5">
        <v>0.20150000000000001</v>
      </c>
      <c r="N108" s="5">
        <v>0.99053999999999998</v>
      </c>
      <c r="O108" s="5">
        <v>0.41103000000000001</v>
      </c>
      <c r="P108" s="5">
        <v>5.0200000000000002E-2</v>
      </c>
      <c r="Q108" s="5">
        <v>1.461E-2</v>
      </c>
      <c r="R108" s="5" t="s">
        <v>602</v>
      </c>
    </row>
    <row r="109" spans="1:18" s="5" customFormat="1" x14ac:dyDescent="0.2">
      <c r="A109" s="5">
        <v>86</v>
      </c>
      <c r="B109" s="5" t="s">
        <v>913</v>
      </c>
      <c r="C109" s="5">
        <v>45</v>
      </c>
      <c r="E109" s="5">
        <v>20</v>
      </c>
      <c r="F109" s="5" t="s">
        <v>23</v>
      </c>
      <c r="J109" s="5">
        <v>5</v>
      </c>
      <c r="K109" s="5">
        <v>4.53</v>
      </c>
      <c r="L109" s="5">
        <v>11.8505</v>
      </c>
      <c r="M109" s="5">
        <v>0.20150000000000001</v>
      </c>
      <c r="N109" s="5">
        <v>0.99053999999999998</v>
      </c>
      <c r="O109" s="5">
        <v>0.43831999999999999</v>
      </c>
      <c r="P109" s="5">
        <v>5.2499999999999998E-2</v>
      </c>
      <c r="Q109" s="5">
        <v>1.95E-2</v>
      </c>
      <c r="R109" s="5" t="s">
        <v>607</v>
      </c>
    </row>
    <row r="110" spans="1:18" x14ac:dyDescent="0.2">
      <c r="O110" s="1">
        <f>MEDIAN(O100:O109)</f>
        <v>0.140045</v>
      </c>
    </row>
    <row r="111" spans="1:18" x14ac:dyDescent="0.2">
      <c r="O111" s="7">
        <f>AVERAGE(O100:O109)</f>
        <v>0.17857100000000001</v>
      </c>
    </row>
    <row r="112" spans="1:18" x14ac:dyDescent="0.2">
      <c r="O112" s="7">
        <f>STDEVP(O100:O109)</f>
        <v>0.14332603862871535</v>
      </c>
    </row>
    <row r="113" spans="15:15" x14ac:dyDescent="0.2">
      <c r="O113" s="1">
        <v>10</v>
      </c>
    </row>
    <row r="116" spans="15:15" x14ac:dyDescent="0.2">
      <c r="O116" s="1">
        <v>0.29976999999999998</v>
      </c>
    </row>
    <row r="117" spans="15:15" x14ac:dyDescent="0.2">
      <c r="O117" s="1">
        <v>0.140045</v>
      </c>
    </row>
  </sheetData>
  <sortState xmlns:xlrd2="http://schemas.microsoft.com/office/spreadsheetml/2017/richdata2" ref="A71:AB109">
    <sortCondition ref="A71:A109"/>
  </sortState>
  <conditionalFormatting sqref="R1:Z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2"/>
  <sheetViews>
    <sheetView topLeftCell="A97" workbookViewId="0">
      <selection activeCell="E105" sqref="E105:G122"/>
    </sheetView>
  </sheetViews>
  <sheetFormatPr baseColWidth="10" defaultColWidth="9.140625" defaultRowHeight="15" x14ac:dyDescent="0.25"/>
  <sheetData>
    <row r="1" spans="1:19" x14ac:dyDescent="0.25">
      <c r="A1" t="s">
        <v>218</v>
      </c>
      <c r="B1" t="s">
        <v>219</v>
      </c>
      <c r="C1">
        <v>339</v>
      </c>
      <c r="D1" t="s">
        <v>220</v>
      </c>
      <c r="E1">
        <v>12.824</v>
      </c>
      <c r="F1">
        <v>0.26500000000000001</v>
      </c>
      <c r="G1">
        <v>1.1119000000000001</v>
      </c>
      <c r="I1" t="s">
        <v>221</v>
      </c>
      <c r="J1">
        <v>362</v>
      </c>
      <c r="K1" t="s">
        <v>218</v>
      </c>
      <c r="L1" t="s">
        <v>222</v>
      </c>
      <c r="M1" t="s">
        <v>220</v>
      </c>
      <c r="N1" t="s">
        <v>223</v>
      </c>
    </row>
    <row r="2" spans="1:19" x14ac:dyDescent="0.25">
      <c r="A2" t="s">
        <v>224</v>
      </c>
      <c r="B2" t="s">
        <v>225</v>
      </c>
      <c r="C2">
        <v>339</v>
      </c>
      <c r="D2" t="s">
        <v>220</v>
      </c>
      <c r="E2">
        <v>12.127000000000001</v>
      </c>
      <c r="F2">
        <v>0.249</v>
      </c>
      <c r="G2">
        <v>1.0524</v>
      </c>
      <c r="I2" t="s">
        <v>226</v>
      </c>
      <c r="J2">
        <v>363</v>
      </c>
      <c r="K2" t="s">
        <v>224</v>
      </c>
      <c r="L2" t="s">
        <v>227</v>
      </c>
      <c r="M2" t="s">
        <v>220</v>
      </c>
      <c r="N2" t="s">
        <v>228</v>
      </c>
      <c r="Q2">
        <f>AVERAGE(E2,E23)</f>
        <v>11.9815</v>
      </c>
      <c r="R2">
        <f t="shared" ref="R2:S2" si="0">AVERAGE(F2,F23)</f>
        <v>0.22899999999999998</v>
      </c>
      <c r="S2">
        <f t="shared" si="0"/>
        <v>1.03155</v>
      </c>
    </row>
    <row r="3" spans="1:19" x14ac:dyDescent="0.25">
      <c r="A3" t="s">
        <v>229</v>
      </c>
      <c r="B3" t="s">
        <v>230</v>
      </c>
      <c r="C3">
        <v>339</v>
      </c>
      <c r="D3" t="s">
        <v>220</v>
      </c>
      <c r="E3">
        <v>-8.7100000000000007E-3</v>
      </c>
      <c r="F3">
        <v>1.37E-2</v>
      </c>
      <c r="G3">
        <v>4.7999999999999996E-3</v>
      </c>
      <c r="I3" t="s">
        <v>231</v>
      </c>
      <c r="J3">
        <v>362</v>
      </c>
      <c r="K3" t="s">
        <v>229</v>
      </c>
      <c r="L3" t="s">
        <v>232</v>
      </c>
      <c r="M3" t="s">
        <v>220</v>
      </c>
      <c r="N3" t="s">
        <v>233</v>
      </c>
    </row>
    <row r="4" spans="1:19" x14ac:dyDescent="0.25">
      <c r="A4" t="s">
        <v>229</v>
      </c>
      <c r="B4" t="s">
        <v>234</v>
      </c>
      <c r="C4">
        <v>340</v>
      </c>
      <c r="D4" t="s">
        <v>220</v>
      </c>
      <c r="E4">
        <v>8.9300000000000004E-3</v>
      </c>
      <c r="F4">
        <v>1.21E-2</v>
      </c>
      <c r="G4">
        <v>5.96E-3</v>
      </c>
      <c r="I4" t="s">
        <v>235</v>
      </c>
      <c r="J4">
        <v>362</v>
      </c>
      <c r="K4" t="s">
        <v>229</v>
      </c>
      <c r="L4" t="s">
        <v>236</v>
      </c>
      <c r="M4" t="s">
        <v>220</v>
      </c>
      <c r="N4" t="s">
        <v>233</v>
      </c>
    </row>
    <row r="5" spans="1:19" x14ac:dyDescent="0.25">
      <c r="A5" t="s">
        <v>229</v>
      </c>
      <c r="B5" t="s">
        <v>237</v>
      </c>
      <c r="C5">
        <v>339</v>
      </c>
      <c r="D5" t="s">
        <v>220</v>
      </c>
      <c r="E5">
        <v>-1.051E-2</v>
      </c>
      <c r="F5">
        <v>1.2500000000000001E-2</v>
      </c>
      <c r="G5">
        <v>4.2300000000000003E-3</v>
      </c>
      <c r="I5" t="s">
        <v>238</v>
      </c>
      <c r="J5">
        <v>362</v>
      </c>
      <c r="K5" t="s">
        <v>229</v>
      </c>
      <c r="L5" t="s">
        <v>239</v>
      </c>
      <c r="M5" t="s">
        <v>220</v>
      </c>
      <c r="N5" t="s">
        <v>233</v>
      </c>
    </row>
    <row r="6" spans="1:19" x14ac:dyDescent="0.25">
      <c r="A6" t="s">
        <v>240</v>
      </c>
      <c r="B6" t="s">
        <v>241</v>
      </c>
      <c r="C6">
        <v>340</v>
      </c>
      <c r="D6" t="s">
        <v>220</v>
      </c>
      <c r="E6">
        <v>1.4351</v>
      </c>
      <c r="F6">
        <v>0.11</v>
      </c>
      <c r="G6">
        <v>0.10767</v>
      </c>
      <c r="I6" t="s">
        <v>242</v>
      </c>
      <c r="J6">
        <v>363</v>
      </c>
      <c r="K6" t="s">
        <v>240</v>
      </c>
      <c r="L6" t="s">
        <v>243</v>
      </c>
      <c r="M6" t="s">
        <v>220</v>
      </c>
      <c r="N6" t="s">
        <v>244</v>
      </c>
    </row>
    <row r="7" spans="1:19" x14ac:dyDescent="0.25">
      <c r="A7" t="s">
        <v>245</v>
      </c>
      <c r="B7" t="s">
        <v>246</v>
      </c>
      <c r="C7">
        <v>339</v>
      </c>
      <c r="D7" t="s">
        <v>220</v>
      </c>
      <c r="E7">
        <v>1.8005</v>
      </c>
      <c r="F7">
        <v>0.126</v>
      </c>
      <c r="G7">
        <v>8.4690000000000001E-2</v>
      </c>
      <c r="I7" t="s">
        <v>247</v>
      </c>
      <c r="J7">
        <v>362</v>
      </c>
      <c r="K7" t="s">
        <v>245</v>
      </c>
      <c r="L7" t="s">
        <v>248</v>
      </c>
      <c r="M7" t="s">
        <v>220</v>
      </c>
      <c r="N7" t="s">
        <v>249</v>
      </c>
    </row>
    <row r="8" spans="1:19" x14ac:dyDescent="0.25">
      <c r="A8" t="s">
        <v>250</v>
      </c>
      <c r="B8" t="s">
        <v>251</v>
      </c>
      <c r="C8">
        <v>340</v>
      </c>
      <c r="D8" t="s">
        <v>220</v>
      </c>
      <c r="E8">
        <v>1.242</v>
      </c>
      <c r="F8">
        <v>6.5799999999999997E-2</v>
      </c>
      <c r="G8">
        <v>5.3940000000000002E-2</v>
      </c>
      <c r="I8" t="s">
        <v>252</v>
      </c>
      <c r="J8">
        <v>364</v>
      </c>
      <c r="K8" t="s">
        <v>250</v>
      </c>
      <c r="L8" t="s">
        <v>253</v>
      </c>
      <c r="M8" t="s">
        <v>220</v>
      </c>
      <c r="N8" t="s">
        <v>254</v>
      </c>
    </row>
    <row r="9" spans="1:19" x14ac:dyDescent="0.25">
      <c r="A9" t="s">
        <v>255</v>
      </c>
      <c r="B9" t="s">
        <v>256</v>
      </c>
      <c r="C9">
        <v>340</v>
      </c>
      <c r="D9" t="s">
        <v>220</v>
      </c>
      <c r="E9">
        <v>2.8386999999999998</v>
      </c>
      <c r="F9">
        <v>7.3300000000000004E-2</v>
      </c>
      <c r="G9">
        <v>9.0810000000000002E-2</v>
      </c>
      <c r="I9" t="s">
        <v>257</v>
      </c>
      <c r="J9">
        <v>362</v>
      </c>
      <c r="K9" t="s">
        <v>255</v>
      </c>
      <c r="L9" t="s">
        <v>258</v>
      </c>
      <c r="M9" t="s">
        <v>220</v>
      </c>
      <c r="N9" t="s">
        <v>259</v>
      </c>
    </row>
    <row r="10" spans="1:19" x14ac:dyDescent="0.25">
      <c r="A10" t="s">
        <v>260</v>
      </c>
      <c r="B10" t="s">
        <v>261</v>
      </c>
      <c r="C10">
        <v>339</v>
      </c>
      <c r="D10" t="s">
        <v>220</v>
      </c>
      <c r="E10">
        <v>0.89627000000000001</v>
      </c>
      <c r="F10">
        <v>5.7799999999999997E-2</v>
      </c>
      <c r="G10">
        <v>5.2850000000000001E-2</v>
      </c>
      <c r="I10" t="s">
        <v>262</v>
      </c>
      <c r="J10">
        <v>362</v>
      </c>
      <c r="K10" t="s">
        <v>260</v>
      </c>
      <c r="L10" t="s">
        <v>263</v>
      </c>
      <c r="M10" t="s">
        <v>220</v>
      </c>
      <c r="N10" t="s">
        <v>264</v>
      </c>
    </row>
    <row r="11" spans="1:19" x14ac:dyDescent="0.25">
      <c r="A11" t="s">
        <v>265</v>
      </c>
      <c r="B11" t="s">
        <v>266</v>
      </c>
      <c r="C11">
        <v>340</v>
      </c>
      <c r="D11" t="s">
        <v>220</v>
      </c>
      <c r="E11">
        <v>3.2187999999999999</v>
      </c>
      <c r="F11">
        <v>6.1199999999999997E-2</v>
      </c>
      <c r="G11">
        <v>9.4600000000000004E-2</v>
      </c>
      <c r="I11" t="s">
        <v>267</v>
      </c>
      <c r="J11">
        <v>364</v>
      </c>
      <c r="K11" t="s">
        <v>265</v>
      </c>
      <c r="L11" t="s">
        <v>268</v>
      </c>
      <c r="M11" t="s">
        <v>220</v>
      </c>
      <c r="N11" t="s">
        <v>269</v>
      </c>
    </row>
    <row r="12" spans="1:19" x14ac:dyDescent="0.25">
      <c r="A12" t="s">
        <v>270</v>
      </c>
      <c r="B12" t="s">
        <v>271</v>
      </c>
      <c r="C12">
        <v>340</v>
      </c>
      <c r="D12" t="s">
        <v>220</v>
      </c>
      <c r="E12">
        <v>0.50212999999999997</v>
      </c>
      <c r="F12">
        <v>5.2999999999999999E-2</v>
      </c>
      <c r="G12">
        <v>3.5439999999999999E-2</v>
      </c>
      <c r="I12" t="s">
        <v>272</v>
      </c>
      <c r="J12">
        <v>363</v>
      </c>
      <c r="K12" t="s">
        <v>270</v>
      </c>
      <c r="L12" t="s">
        <v>273</v>
      </c>
      <c r="M12" t="s">
        <v>220</v>
      </c>
      <c r="N12" t="s">
        <v>274</v>
      </c>
    </row>
    <row r="13" spans="1:19" x14ac:dyDescent="0.25">
      <c r="A13" t="s">
        <v>275</v>
      </c>
      <c r="B13" t="s">
        <v>276</v>
      </c>
      <c r="C13">
        <v>339</v>
      </c>
      <c r="D13" t="s">
        <v>220</v>
      </c>
      <c r="E13">
        <v>3.6863999999999999</v>
      </c>
      <c r="F13">
        <v>6.8500000000000005E-2</v>
      </c>
      <c r="G13">
        <v>0.11334</v>
      </c>
      <c r="I13" t="s">
        <v>277</v>
      </c>
      <c r="J13">
        <v>362</v>
      </c>
      <c r="K13" t="s">
        <v>275</v>
      </c>
      <c r="L13" t="s">
        <v>278</v>
      </c>
      <c r="M13" t="s">
        <v>220</v>
      </c>
      <c r="N13" t="s">
        <v>279</v>
      </c>
    </row>
    <row r="14" spans="1:19" x14ac:dyDescent="0.25">
      <c r="A14" t="s">
        <v>280</v>
      </c>
      <c r="B14" t="s">
        <v>281</v>
      </c>
      <c r="C14">
        <v>339</v>
      </c>
      <c r="D14" t="s">
        <v>220</v>
      </c>
      <c r="E14">
        <v>0.65293000000000001</v>
      </c>
      <c r="F14">
        <v>5.7099999999999998E-2</v>
      </c>
      <c r="G14">
        <v>4.5589999999999999E-2</v>
      </c>
      <c r="I14" t="s">
        <v>282</v>
      </c>
      <c r="J14">
        <v>362</v>
      </c>
      <c r="K14" t="s">
        <v>280</v>
      </c>
      <c r="L14" t="s">
        <v>283</v>
      </c>
      <c r="M14" t="s">
        <v>220</v>
      </c>
      <c r="N14" t="s">
        <v>284</v>
      </c>
    </row>
    <row r="15" spans="1:19" x14ac:dyDescent="0.25">
      <c r="A15" t="s">
        <v>285</v>
      </c>
      <c r="B15" t="s">
        <v>286</v>
      </c>
      <c r="C15">
        <v>339</v>
      </c>
      <c r="D15" t="s">
        <v>220</v>
      </c>
      <c r="E15">
        <v>1.2242999999999999</v>
      </c>
      <c r="F15">
        <v>6.0400000000000002E-2</v>
      </c>
      <c r="G15">
        <v>6.5619999999999998E-2</v>
      </c>
      <c r="I15" t="s">
        <v>287</v>
      </c>
      <c r="J15">
        <v>363</v>
      </c>
      <c r="K15" t="s">
        <v>285</v>
      </c>
      <c r="L15" t="s">
        <v>288</v>
      </c>
      <c r="M15" t="s">
        <v>220</v>
      </c>
      <c r="N15" t="s">
        <v>289</v>
      </c>
    </row>
    <row r="16" spans="1:19" x14ac:dyDescent="0.25">
      <c r="A16" t="s">
        <v>290</v>
      </c>
      <c r="B16" t="s">
        <v>291</v>
      </c>
      <c r="C16">
        <v>340</v>
      </c>
      <c r="D16" t="s">
        <v>220</v>
      </c>
      <c r="E16">
        <v>0.65519000000000005</v>
      </c>
      <c r="F16">
        <v>5.67E-2</v>
      </c>
      <c r="G16">
        <v>4.1270000000000001E-2</v>
      </c>
      <c r="I16" t="s">
        <v>292</v>
      </c>
      <c r="J16">
        <v>363</v>
      </c>
      <c r="K16" t="s">
        <v>290</v>
      </c>
      <c r="L16" t="s">
        <v>293</v>
      </c>
      <c r="M16" t="s">
        <v>220</v>
      </c>
      <c r="N16" t="s">
        <v>294</v>
      </c>
    </row>
    <row r="17" spans="1:19" x14ac:dyDescent="0.25">
      <c r="A17" t="s">
        <v>295</v>
      </c>
      <c r="B17" t="s">
        <v>296</v>
      </c>
      <c r="C17">
        <v>340</v>
      </c>
      <c r="D17" t="s">
        <v>220</v>
      </c>
      <c r="E17">
        <v>0.43641999999999997</v>
      </c>
      <c r="F17">
        <v>5.3800000000000001E-2</v>
      </c>
      <c r="G17">
        <v>2.8209999999999999E-2</v>
      </c>
      <c r="I17" t="s">
        <v>297</v>
      </c>
      <c r="J17">
        <v>363</v>
      </c>
      <c r="K17" t="s">
        <v>295</v>
      </c>
      <c r="L17" t="s">
        <v>298</v>
      </c>
      <c r="M17" t="s">
        <v>220</v>
      </c>
      <c r="N17" t="s">
        <v>299</v>
      </c>
    </row>
    <row r="18" spans="1:19" x14ac:dyDescent="0.25">
      <c r="A18" t="s">
        <v>300</v>
      </c>
      <c r="B18" t="s">
        <v>301</v>
      </c>
      <c r="C18">
        <v>339</v>
      </c>
      <c r="D18" t="s">
        <v>220</v>
      </c>
      <c r="E18">
        <v>0.34764</v>
      </c>
      <c r="F18">
        <v>5.1299999999999998E-2</v>
      </c>
      <c r="G18">
        <v>1.847E-2</v>
      </c>
      <c r="I18" t="s">
        <v>302</v>
      </c>
      <c r="J18">
        <v>363</v>
      </c>
      <c r="K18" t="s">
        <v>300</v>
      </c>
      <c r="L18" t="s">
        <v>303</v>
      </c>
      <c r="M18" t="s">
        <v>220</v>
      </c>
      <c r="N18" t="s">
        <v>304</v>
      </c>
    </row>
    <row r="19" spans="1:19" x14ac:dyDescent="0.25">
      <c r="A19" t="s">
        <v>305</v>
      </c>
      <c r="B19" t="s">
        <v>306</v>
      </c>
      <c r="C19">
        <v>339</v>
      </c>
      <c r="D19" t="s">
        <v>220</v>
      </c>
      <c r="E19">
        <v>0.82584999999999997</v>
      </c>
      <c r="F19">
        <v>7.0199999999999999E-2</v>
      </c>
      <c r="G19">
        <v>4.4470000000000003E-2</v>
      </c>
      <c r="I19" t="s">
        <v>307</v>
      </c>
      <c r="J19">
        <v>362</v>
      </c>
      <c r="K19" t="s">
        <v>305</v>
      </c>
      <c r="L19" t="s">
        <v>308</v>
      </c>
      <c r="M19" t="s">
        <v>220</v>
      </c>
      <c r="N19" t="s">
        <v>309</v>
      </c>
    </row>
    <row r="20" spans="1:19" x14ac:dyDescent="0.25">
      <c r="A20" t="s">
        <v>310</v>
      </c>
      <c r="B20" t="s">
        <v>311</v>
      </c>
      <c r="C20">
        <v>339</v>
      </c>
      <c r="D20" t="s">
        <v>220</v>
      </c>
      <c r="E20">
        <v>4.8150000000000004</v>
      </c>
      <c r="F20">
        <v>0.47299999999999998</v>
      </c>
      <c r="G20">
        <v>0.10541</v>
      </c>
      <c r="I20" t="s">
        <v>312</v>
      </c>
      <c r="J20">
        <v>363</v>
      </c>
      <c r="K20" t="s">
        <v>310</v>
      </c>
      <c r="L20" t="s">
        <v>313</v>
      </c>
      <c r="M20" t="s">
        <v>220</v>
      </c>
      <c r="N20" t="s">
        <v>314</v>
      </c>
    </row>
    <row r="21" spans="1:19" x14ac:dyDescent="0.25">
      <c r="A21" t="s">
        <v>315</v>
      </c>
      <c r="B21" t="s">
        <v>316</v>
      </c>
      <c r="C21">
        <v>340</v>
      </c>
      <c r="D21" t="s">
        <v>220</v>
      </c>
      <c r="E21">
        <v>0.55666000000000004</v>
      </c>
      <c r="F21">
        <v>6.7000000000000004E-2</v>
      </c>
      <c r="G21">
        <v>3.7830000000000003E-2</v>
      </c>
      <c r="I21" t="s">
        <v>317</v>
      </c>
      <c r="J21">
        <v>362</v>
      </c>
      <c r="K21" t="s">
        <v>315</v>
      </c>
      <c r="L21" t="s">
        <v>318</v>
      </c>
      <c r="M21" t="s">
        <v>220</v>
      </c>
      <c r="N21" t="s">
        <v>319</v>
      </c>
    </row>
    <row r="22" spans="1:19" x14ac:dyDescent="0.25">
      <c r="A22" t="s">
        <v>320</v>
      </c>
      <c r="B22" t="s">
        <v>321</v>
      </c>
      <c r="C22">
        <v>339</v>
      </c>
      <c r="D22" t="s">
        <v>220</v>
      </c>
      <c r="E22">
        <v>2.3199999999999998</v>
      </c>
      <c r="F22">
        <v>7.3700000000000002E-2</v>
      </c>
      <c r="G22">
        <v>7.2639999999999996E-2</v>
      </c>
      <c r="I22" t="s">
        <v>322</v>
      </c>
      <c r="J22">
        <v>363</v>
      </c>
      <c r="K22" t="s">
        <v>320</v>
      </c>
      <c r="L22" t="s">
        <v>323</v>
      </c>
      <c r="M22" t="s">
        <v>220</v>
      </c>
      <c r="N22" t="s">
        <v>324</v>
      </c>
    </row>
    <row r="23" spans="1:19" x14ac:dyDescent="0.25">
      <c r="A23" t="s">
        <v>325</v>
      </c>
      <c r="B23" t="s">
        <v>326</v>
      </c>
      <c r="C23">
        <v>339</v>
      </c>
      <c r="D23" t="s">
        <v>220</v>
      </c>
      <c r="E23">
        <v>11.836</v>
      </c>
      <c r="F23">
        <v>0.20899999999999999</v>
      </c>
      <c r="G23">
        <v>1.0106999999999999</v>
      </c>
      <c r="I23" t="s">
        <v>327</v>
      </c>
      <c r="J23">
        <v>362</v>
      </c>
      <c r="K23" t="s">
        <v>325</v>
      </c>
      <c r="L23" t="s">
        <v>328</v>
      </c>
      <c r="M23" t="s">
        <v>220</v>
      </c>
      <c r="N23" t="s">
        <v>228</v>
      </c>
      <c r="Q23">
        <f>AVERAGE(E23,E41)</f>
        <v>11.744</v>
      </c>
      <c r="R23">
        <f t="shared" ref="R23:S23" si="1">AVERAGE(F23,F41)</f>
        <v>0.20250000000000001</v>
      </c>
      <c r="S23">
        <f t="shared" si="1"/>
        <v>1.00064</v>
      </c>
    </row>
    <row r="24" spans="1:19" x14ac:dyDescent="0.25">
      <c r="A24" t="s">
        <v>329</v>
      </c>
      <c r="B24" t="s">
        <v>330</v>
      </c>
      <c r="C24">
        <v>339</v>
      </c>
      <c r="D24" t="s">
        <v>220</v>
      </c>
      <c r="E24">
        <v>1.0498000000000001</v>
      </c>
      <c r="F24">
        <v>6.4299999999999996E-2</v>
      </c>
      <c r="G24">
        <v>4.5710000000000001E-2</v>
      </c>
      <c r="I24" t="s">
        <v>331</v>
      </c>
      <c r="J24">
        <v>363</v>
      </c>
      <c r="K24" t="s">
        <v>329</v>
      </c>
      <c r="L24" t="s">
        <v>332</v>
      </c>
      <c r="M24" t="s">
        <v>220</v>
      </c>
      <c r="N24" t="s">
        <v>333</v>
      </c>
    </row>
    <row r="25" spans="1:19" x14ac:dyDescent="0.25">
      <c r="A25" t="s">
        <v>334</v>
      </c>
      <c r="B25" t="s">
        <v>335</v>
      </c>
      <c r="C25">
        <v>340</v>
      </c>
      <c r="D25" t="s">
        <v>220</v>
      </c>
      <c r="E25">
        <v>1.8655999999999999</v>
      </c>
      <c r="F25">
        <v>6.4500000000000002E-2</v>
      </c>
      <c r="G25">
        <v>8.3629999999999996E-2</v>
      </c>
      <c r="I25" t="s">
        <v>336</v>
      </c>
      <c r="J25">
        <v>362</v>
      </c>
      <c r="K25" t="s">
        <v>334</v>
      </c>
      <c r="L25" t="s">
        <v>337</v>
      </c>
      <c r="M25" t="s">
        <v>220</v>
      </c>
      <c r="N25" t="s">
        <v>338</v>
      </c>
    </row>
    <row r="26" spans="1:19" x14ac:dyDescent="0.25">
      <c r="A26" t="s">
        <v>339</v>
      </c>
      <c r="B26" t="s">
        <v>340</v>
      </c>
      <c r="C26">
        <v>339</v>
      </c>
      <c r="D26" t="s">
        <v>220</v>
      </c>
      <c r="E26">
        <v>0.37225999999999998</v>
      </c>
      <c r="F26">
        <v>5.6300000000000003E-2</v>
      </c>
      <c r="G26">
        <v>2.7359999999999999E-2</v>
      </c>
      <c r="I26" t="s">
        <v>341</v>
      </c>
      <c r="J26">
        <v>363</v>
      </c>
      <c r="K26" t="s">
        <v>339</v>
      </c>
      <c r="L26" t="s">
        <v>342</v>
      </c>
      <c r="M26" t="s">
        <v>220</v>
      </c>
      <c r="N26" t="s">
        <v>343</v>
      </c>
    </row>
    <row r="27" spans="1:19" x14ac:dyDescent="0.25">
      <c r="A27" t="s">
        <v>344</v>
      </c>
      <c r="B27" t="s">
        <v>345</v>
      </c>
      <c r="C27">
        <v>339</v>
      </c>
      <c r="D27" t="s">
        <v>220</v>
      </c>
      <c r="E27">
        <v>0.19026000000000001</v>
      </c>
      <c r="F27">
        <v>5.57E-2</v>
      </c>
      <c r="G27">
        <v>2.4670000000000001E-2</v>
      </c>
      <c r="I27" t="s">
        <v>346</v>
      </c>
      <c r="J27">
        <v>363</v>
      </c>
      <c r="K27" t="s">
        <v>344</v>
      </c>
      <c r="L27" t="s">
        <v>347</v>
      </c>
      <c r="M27" t="s">
        <v>220</v>
      </c>
      <c r="N27" t="s">
        <v>348</v>
      </c>
    </row>
    <row r="28" spans="1:19" x14ac:dyDescent="0.25">
      <c r="A28" t="s">
        <v>349</v>
      </c>
      <c r="B28" t="s">
        <v>350</v>
      </c>
      <c r="C28">
        <v>340</v>
      </c>
      <c r="D28" t="s">
        <v>220</v>
      </c>
      <c r="E28">
        <v>0.31134000000000001</v>
      </c>
      <c r="F28">
        <v>5.1999999999999998E-2</v>
      </c>
      <c r="G28">
        <v>3.0290000000000001E-2</v>
      </c>
      <c r="I28" t="s">
        <v>351</v>
      </c>
      <c r="J28">
        <v>362</v>
      </c>
      <c r="K28" t="s">
        <v>349</v>
      </c>
      <c r="L28" t="s">
        <v>352</v>
      </c>
      <c r="M28" t="s">
        <v>220</v>
      </c>
      <c r="N28" t="s">
        <v>353</v>
      </c>
    </row>
    <row r="29" spans="1:19" x14ac:dyDescent="0.25">
      <c r="A29" t="s">
        <v>354</v>
      </c>
      <c r="B29" t="s">
        <v>355</v>
      </c>
      <c r="C29">
        <v>340</v>
      </c>
      <c r="D29" t="s">
        <v>220</v>
      </c>
      <c r="E29">
        <v>0.19555</v>
      </c>
      <c r="F29">
        <v>5.9900000000000002E-2</v>
      </c>
      <c r="G29">
        <v>2.462E-2</v>
      </c>
      <c r="I29" t="s">
        <v>356</v>
      </c>
      <c r="J29">
        <v>362</v>
      </c>
      <c r="K29" t="s">
        <v>354</v>
      </c>
      <c r="L29" t="s">
        <v>357</v>
      </c>
      <c r="M29" t="s">
        <v>220</v>
      </c>
      <c r="N29" t="s">
        <v>358</v>
      </c>
    </row>
    <row r="30" spans="1:19" x14ac:dyDescent="0.25">
      <c r="A30" t="s">
        <v>359</v>
      </c>
      <c r="B30" t="s">
        <v>360</v>
      </c>
      <c r="C30">
        <v>339</v>
      </c>
      <c r="D30" t="s">
        <v>220</v>
      </c>
      <c r="E30">
        <v>0.37759999999999999</v>
      </c>
      <c r="F30">
        <v>7.0400000000000004E-2</v>
      </c>
      <c r="G30">
        <v>3.4599999999999999E-2</v>
      </c>
      <c r="I30" t="s">
        <v>361</v>
      </c>
      <c r="J30">
        <v>362</v>
      </c>
      <c r="K30" t="s">
        <v>359</v>
      </c>
      <c r="L30" t="s">
        <v>362</v>
      </c>
      <c r="M30" t="s">
        <v>220</v>
      </c>
      <c r="N30" t="s">
        <v>363</v>
      </c>
    </row>
    <row r="31" spans="1:19" x14ac:dyDescent="0.25">
      <c r="A31" t="s">
        <v>364</v>
      </c>
      <c r="B31" t="s">
        <v>365</v>
      </c>
      <c r="C31">
        <v>339</v>
      </c>
      <c r="D31" t="s">
        <v>220</v>
      </c>
      <c r="E31">
        <v>21.061</v>
      </c>
      <c r="F31">
        <v>0.42399999999999999</v>
      </c>
      <c r="G31">
        <v>0.60655999999999999</v>
      </c>
      <c r="I31" t="s">
        <v>366</v>
      </c>
      <c r="J31">
        <v>363</v>
      </c>
      <c r="K31" t="s">
        <v>364</v>
      </c>
      <c r="L31" t="s">
        <v>367</v>
      </c>
      <c r="M31" t="s">
        <v>220</v>
      </c>
      <c r="N31" t="s">
        <v>368</v>
      </c>
    </row>
    <row r="32" spans="1:19" x14ac:dyDescent="0.25">
      <c r="A32" t="s">
        <v>369</v>
      </c>
      <c r="B32" t="s">
        <v>370</v>
      </c>
      <c r="C32">
        <v>340</v>
      </c>
      <c r="D32" t="s">
        <v>220</v>
      </c>
      <c r="E32">
        <v>0.98916999999999999</v>
      </c>
      <c r="F32">
        <v>5.6599999999999998E-2</v>
      </c>
      <c r="G32">
        <v>5.1749999999999997E-2</v>
      </c>
      <c r="I32" t="s">
        <v>371</v>
      </c>
      <c r="J32">
        <v>362</v>
      </c>
      <c r="K32" t="s">
        <v>369</v>
      </c>
      <c r="L32" t="s">
        <v>372</v>
      </c>
      <c r="M32" t="s">
        <v>220</v>
      </c>
      <c r="N32" t="s">
        <v>373</v>
      </c>
    </row>
    <row r="33" spans="1:19" x14ac:dyDescent="0.25">
      <c r="A33" t="s">
        <v>374</v>
      </c>
      <c r="B33" t="s">
        <v>375</v>
      </c>
      <c r="C33">
        <v>339</v>
      </c>
      <c r="D33" t="s">
        <v>220</v>
      </c>
      <c r="E33">
        <v>2.8498000000000001</v>
      </c>
      <c r="F33">
        <v>6.08E-2</v>
      </c>
      <c r="G33">
        <v>7.2529999999999997E-2</v>
      </c>
      <c r="I33" t="s">
        <v>376</v>
      </c>
      <c r="J33">
        <v>362</v>
      </c>
      <c r="K33" t="s">
        <v>374</v>
      </c>
      <c r="L33" t="s">
        <v>377</v>
      </c>
      <c r="M33" t="s">
        <v>220</v>
      </c>
      <c r="N33" t="s">
        <v>378</v>
      </c>
    </row>
    <row r="34" spans="1:19" x14ac:dyDescent="0.25">
      <c r="A34" t="s">
        <v>379</v>
      </c>
      <c r="B34" t="s">
        <v>380</v>
      </c>
      <c r="C34">
        <v>340</v>
      </c>
      <c r="D34" t="s">
        <v>220</v>
      </c>
      <c r="E34">
        <v>0.62338000000000005</v>
      </c>
      <c r="F34">
        <v>5.6800000000000003E-2</v>
      </c>
      <c r="G34">
        <v>3.4040000000000001E-2</v>
      </c>
      <c r="I34" t="s">
        <v>381</v>
      </c>
      <c r="J34">
        <v>364</v>
      </c>
      <c r="K34" t="s">
        <v>379</v>
      </c>
      <c r="L34" t="s">
        <v>382</v>
      </c>
      <c r="M34" t="s">
        <v>220</v>
      </c>
      <c r="N34" t="s">
        <v>383</v>
      </c>
    </row>
    <row r="35" spans="1:19" x14ac:dyDescent="0.25">
      <c r="A35" t="s">
        <v>384</v>
      </c>
      <c r="B35" t="s">
        <v>385</v>
      </c>
      <c r="C35">
        <v>339</v>
      </c>
      <c r="D35" t="s">
        <v>220</v>
      </c>
      <c r="E35">
        <v>4.4253999999999998</v>
      </c>
      <c r="F35">
        <v>6.6799999999999998E-2</v>
      </c>
      <c r="G35">
        <v>0.14935000000000001</v>
      </c>
      <c r="I35" t="s">
        <v>386</v>
      </c>
      <c r="J35">
        <v>362</v>
      </c>
      <c r="K35" t="s">
        <v>384</v>
      </c>
      <c r="L35" t="s">
        <v>387</v>
      </c>
      <c r="M35" t="s">
        <v>220</v>
      </c>
      <c r="N35" t="s">
        <v>388</v>
      </c>
    </row>
    <row r="36" spans="1:19" x14ac:dyDescent="0.25">
      <c r="A36" t="s">
        <v>329</v>
      </c>
      <c r="B36" t="s">
        <v>389</v>
      </c>
      <c r="C36">
        <v>339</v>
      </c>
      <c r="D36" t="s">
        <v>220</v>
      </c>
      <c r="E36">
        <v>0.43961</v>
      </c>
      <c r="F36">
        <v>4.99E-2</v>
      </c>
      <c r="G36">
        <v>2.0480000000000002E-2</v>
      </c>
      <c r="I36" t="s">
        <v>390</v>
      </c>
      <c r="J36">
        <v>363</v>
      </c>
      <c r="K36" t="s">
        <v>329</v>
      </c>
      <c r="L36" t="s">
        <v>391</v>
      </c>
      <c r="M36" t="s">
        <v>220</v>
      </c>
      <c r="N36" t="s">
        <v>392</v>
      </c>
    </row>
    <row r="37" spans="1:19" x14ac:dyDescent="0.25">
      <c r="A37" t="s">
        <v>393</v>
      </c>
      <c r="B37" t="s">
        <v>394</v>
      </c>
      <c r="C37">
        <v>339</v>
      </c>
      <c r="D37" t="s">
        <v>220</v>
      </c>
      <c r="E37">
        <v>1.9662999999999999</v>
      </c>
      <c r="F37">
        <v>6.1499999999999999E-2</v>
      </c>
      <c r="G37">
        <v>8.5339999999999999E-2</v>
      </c>
      <c r="I37" t="s">
        <v>395</v>
      </c>
      <c r="J37">
        <v>362</v>
      </c>
      <c r="K37" t="s">
        <v>393</v>
      </c>
      <c r="L37" t="s">
        <v>396</v>
      </c>
      <c r="M37" t="s">
        <v>220</v>
      </c>
      <c r="N37" t="s">
        <v>397</v>
      </c>
    </row>
    <row r="38" spans="1:19" x14ac:dyDescent="0.25">
      <c r="A38" t="s">
        <v>398</v>
      </c>
      <c r="B38" t="s">
        <v>399</v>
      </c>
      <c r="C38">
        <v>339</v>
      </c>
      <c r="D38" t="s">
        <v>220</v>
      </c>
      <c r="E38">
        <v>0.45978000000000002</v>
      </c>
      <c r="F38">
        <v>5.5100000000000003E-2</v>
      </c>
      <c r="G38">
        <v>3.1230000000000001E-2</v>
      </c>
      <c r="I38" t="s">
        <v>400</v>
      </c>
      <c r="J38">
        <v>363</v>
      </c>
      <c r="K38" t="s">
        <v>398</v>
      </c>
      <c r="L38" t="s">
        <v>401</v>
      </c>
      <c r="M38" t="s">
        <v>220</v>
      </c>
      <c r="N38" t="s">
        <v>402</v>
      </c>
    </row>
    <row r="39" spans="1:19" x14ac:dyDescent="0.25">
      <c r="A39" t="s">
        <v>403</v>
      </c>
      <c r="B39" t="s">
        <v>404</v>
      </c>
      <c r="C39">
        <v>340</v>
      </c>
      <c r="D39" t="s">
        <v>220</v>
      </c>
      <c r="E39">
        <v>1.2738</v>
      </c>
      <c r="F39">
        <v>5.8299999999999998E-2</v>
      </c>
      <c r="G39">
        <v>6.7799999999999999E-2</v>
      </c>
      <c r="I39" t="s">
        <v>405</v>
      </c>
      <c r="J39">
        <v>363</v>
      </c>
      <c r="K39" t="s">
        <v>403</v>
      </c>
      <c r="L39" t="s">
        <v>406</v>
      </c>
      <c r="M39" t="s">
        <v>220</v>
      </c>
      <c r="N39" t="s">
        <v>407</v>
      </c>
    </row>
    <row r="40" spans="1:19" x14ac:dyDescent="0.25">
      <c r="A40" t="s">
        <v>408</v>
      </c>
      <c r="B40" t="s">
        <v>409</v>
      </c>
      <c r="C40">
        <v>340</v>
      </c>
      <c r="D40" t="s">
        <v>220</v>
      </c>
      <c r="E40">
        <v>0.46794999999999998</v>
      </c>
      <c r="F40">
        <v>4.9500000000000002E-2</v>
      </c>
      <c r="G40">
        <v>3.6459999999999999E-2</v>
      </c>
      <c r="I40" t="s">
        <v>410</v>
      </c>
      <c r="J40">
        <v>362</v>
      </c>
      <c r="K40" t="s">
        <v>408</v>
      </c>
      <c r="L40" t="s">
        <v>411</v>
      </c>
      <c r="M40" t="s">
        <v>220</v>
      </c>
      <c r="N40" t="s">
        <v>412</v>
      </c>
    </row>
    <row r="41" spans="1:19" x14ac:dyDescent="0.25">
      <c r="A41" t="s">
        <v>413</v>
      </c>
      <c r="B41" t="s">
        <v>414</v>
      </c>
      <c r="C41">
        <v>340</v>
      </c>
      <c r="D41" t="s">
        <v>220</v>
      </c>
      <c r="E41">
        <v>11.651999999999999</v>
      </c>
      <c r="F41">
        <v>0.19600000000000001</v>
      </c>
      <c r="G41">
        <v>0.99058000000000002</v>
      </c>
      <c r="I41" t="s">
        <v>415</v>
      </c>
      <c r="J41">
        <v>364</v>
      </c>
      <c r="K41" t="s">
        <v>413</v>
      </c>
      <c r="L41" t="s">
        <v>416</v>
      </c>
      <c r="M41" t="s">
        <v>220</v>
      </c>
      <c r="N41" t="s">
        <v>228</v>
      </c>
      <c r="Q41">
        <f>AVERAGE(E41,E59)</f>
        <v>11.8545</v>
      </c>
      <c r="R41">
        <f t="shared" ref="R41:S41" si="2">AVERAGE(F41,F59)</f>
        <v>0.19650000000000001</v>
      </c>
      <c r="S41">
        <f t="shared" si="2"/>
        <v>1.00414</v>
      </c>
    </row>
    <row r="42" spans="1:19" x14ac:dyDescent="0.25">
      <c r="A42" t="s">
        <v>417</v>
      </c>
      <c r="B42" t="s">
        <v>418</v>
      </c>
      <c r="C42">
        <v>340</v>
      </c>
      <c r="D42" t="s">
        <v>220</v>
      </c>
      <c r="E42">
        <v>1.5860000000000001</v>
      </c>
      <c r="F42">
        <v>5.9700000000000003E-2</v>
      </c>
      <c r="G42">
        <v>7.9839999999999994E-2</v>
      </c>
      <c r="I42" t="s">
        <v>419</v>
      </c>
      <c r="J42">
        <v>362</v>
      </c>
      <c r="K42" t="s">
        <v>417</v>
      </c>
      <c r="L42" t="s">
        <v>420</v>
      </c>
      <c r="M42" t="s">
        <v>220</v>
      </c>
      <c r="N42" t="s">
        <v>421</v>
      </c>
    </row>
    <row r="43" spans="1:19" x14ac:dyDescent="0.25">
      <c r="A43" t="s">
        <v>422</v>
      </c>
      <c r="B43" t="s">
        <v>423</v>
      </c>
      <c r="C43">
        <v>339</v>
      </c>
      <c r="D43" t="s">
        <v>220</v>
      </c>
      <c r="E43">
        <v>0.68562000000000001</v>
      </c>
      <c r="F43">
        <v>5.9900000000000002E-2</v>
      </c>
      <c r="G43">
        <v>4.9209999999999997E-2</v>
      </c>
      <c r="I43" t="s">
        <v>424</v>
      </c>
      <c r="J43">
        <v>363</v>
      </c>
      <c r="K43" t="s">
        <v>422</v>
      </c>
      <c r="L43" t="s">
        <v>425</v>
      </c>
      <c r="M43" t="s">
        <v>220</v>
      </c>
      <c r="N43" t="s">
        <v>426</v>
      </c>
    </row>
    <row r="44" spans="1:19" x14ac:dyDescent="0.25">
      <c r="A44" t="s">
        <v>427</v>
      </c>
      <c r="B44" t="s">
        <v>428</v>
      </c>
      <c r="C44">
        <v>339</v>
      </c>
      <c r="D44" t="s">
        <v>220</v>
      </c>
      <c r="E44">
        <v>0.50417000000000001</v>
      </c>
      <c r="F44">
        <v>5.7799999999999997E-2</v>
      </c>
      <c r="G44">
        <v>3.4639999999999997E-2</v>
      </c>
      <c r="I44" t="s">
        <v>429</v>
      </c>
      <c r="J44">
        <v>362</v>
      </c>
      <c r="K44" t="s">
        <v>427</v>
      </c>
      <c r="L44" t="s">
        <v>430</v>
      </c>
      <c r="M44" t="s">
        <v>220</v>
      </c>
      <c r="N44" t="s">
        <v>431</v>
      </c>
    </row>
    <row r="45" spans="1:19" x14ac:dyDescent="0.25">
      <c r="A45" t="s">
        <v>432</v>
      </c>
      <c r="B45" t="s">
        <v>433</v>
      </c>
      <c r="C45">
        <v>339</v>
      </c>
      <c r="D45" t="s">
        <v>220</v>
      </c>
      <c r="E45">
        <v>0.19475999999999999</v>
      </c>
      <c r="F45">
        <v>5.3900000000000003E-2</v>
      </c>
      <c r="G45">
        <v>2.4049999999999998E-2</v>
      </c>
      <c r="I45" t="s">
        <v>434</v>
      </c>
      <c r="J45">
        <v>363</v>
      </c>
      <c r="K45" t="s">
        <v>432</v>
      </c>
      <c r="L45" t="s">
        <v>435</v>
      </c>
      <c r="M45" t="s">
        <v>220</v>
      </c>
      <c r="N45" t="s">
        <v>436</v>
      </c>
    </row>
    <row r="46" spans="1:19" x14ac:dyDescent="0.25">
      <c r="A46" t="s">
        <v>437</v>
      </c>
      <c r="B46" t="s">
        <v>438</v>
      </c>
      <c r="C46">
        <v>339</v>
      </c>
      <c r="D46" t="s">
        <v>220</v>
      </c>
      <c r="E46">
        <v>3.569</v>
      </c>
      <c r="F46">
        <v>0.126</v>
      </c>
      <c r="G46">
        <v>0.10692</v>
      </c>
      <c r="I46" t="s">
        <v>439</v>
      </c>
      <c r="J46">
        <v>362</v>
      </c>
      <c r="K46" t="s">
        <v>437</v>
      </c>
      <c r="L46" t="s">
        <v>440</v>
      </c>
      <c r="M46" t="s">
        <v>220</v>
      </c>
      <c r="N46" t="s">
        <v>441</v>
      </c>
    </row>
    <row r="47" spans="1:19" x14ac:dyDescent="0.25">
      <c r="A47" t="s">
        <v>442</v>
      </c>
      <c r="B47" t="s">
        <v>443</v>
      </c>
      <c r="C47">
        <v>340</v>
      </c>
      <c r="D47" t="s">
        <v>220</v>
      </c>
      <c r="E47">
        <v>14.305</v>
      </c>
      <c r="F47">
        <v>0.35399999999999998</v>
      </c>
      <c r="G47">
        <v>0.44581999999999999</v>
      </c>
      <c r="I47" t="s">
        <v>444</v>
      </c>
      <c r="J47">
        <v>363</v>
      </c>
      <c r="K47" t="s">
        <v>442</v>
      </c>
      <c r="L47" t="s">
        <v>445</v>
      </c>
      <c r="M47" t="s">
        <v>220</v>
      </c>
      <c r="N47" t="s">
        <v>446</v>
      </c>
    </row>
    <row r="48" spans="1:19" x14ac:dyDescent="0.25">
      <c r="A48" t="s">
        <v>447</v>
      </c>
      <c r="B48" t="s">
        <v>448</v>
      </c>
      <c r="C48">
        <v>339</v>
      </c>
      <c r="D48" t="s">
        <v>220</v>
      </c>
      <c r="E48">
        <v>0.35267999999999999</v>
      </c>
      <c r="F48">
        <v>5.5100000000000003E-2</v>
      </c>
      <c r="G48">
        <v>3.3980000000000003E-2</v>
      </c>
      <c r="I48" t="s">
        <v>449</v>
      </c>
      <c r="J48">
        <v>362</v>
      </c>
      <c r="K48" t="s">
        <v>447</v>
      </c>
      <c r="L48" t="s">
        <v>450</v>
      </c>
      <c r="M48" t="s">
        <v>220</v>
      </c>
      <c r="N48" t="s">
        <v>451</v>
      </c>
    </row>
    <row r="49" spans="1:19" x14ac:dyDescent="0.25">
      <c r="A49" t="s">
        <v>452</v>
      </c>
      <c r="B49" t="s">
        <v>453</v>
      </c>
      <c r="C49">
        <v>339</v>
      </c>
      <c r="D49" t="s">
        <v>220</v>
      </c>
      <c r="E49">
        <v>2.2926000000000002</v>
      </c>
      <c r="F49">
        <v>6.9599999999999995E-2</v>
      </c>
      <c r="G49">
        <v>9.8519999999999996E-2</v>
      </c>
      <c r="I49" t="s">
        <v>454</v>
      </c>
      <c r="J49">
        <v>362</v>
      </c>
      <c r="K49" t="s">
        <v>452</v>
      </c>
      <c r="L49" t="s">
        <v>455</v>
      </c>
      <c r="M49" t="s">
        <v>220</v>
      </c>
      <c r="N49" t="s">
        <v>456</v>
      </c>
    </row>
    <row r="50" spans="1:19" x14ac:dyDescent="0.25">
      <c r="A50" t="s">
        <v>457</v>
      </c>
      <c r="B50" t="s">
        <v>458</v>
      </c>
      <c r="C50">
        <v>339</v>
      </c>
      <c r="D50" t="s">
        <v>220</v>
      </c>
      <c r="E50">
        <v>0.31858999999999998</v>
      </c>
      <c r="F50">
        <v>5.8500000000000003E-2</v>
      </c>
      <c r="G50">
        <v>3.1890000000000002E-2</v>
      </c>
      <c r="I50" t="s">
        <v>459</v>
      </c>
      <c r="J50">
        <v>363</v>
      </c>
      <c r="K50" t="s">
        <v>457</v>
      </c>
      <c r="L50" t="s">
        <v>460</v>
      </c>
      <c r="M50" t="s">
        <v>220</v>
      </c>
      <c r="N50" t="s">
        <v>461</v>
      </c>
    </row>
    <row r="51" spans="1:19" x14ac:dyDescent="0.25">
      <c r="A51" t="s">
        <v>462</v>
      </c>
      <c r="B51" t="s">
        <v>463</v>
      </c>
      <c r="C51">
        <v>340</v>
      </c>
      <c r="D51" t="s">
        <v>220</v>
      </c>
      <c r="E51">
        <v>3.4790999999999999</v>
      </c>
      <c r="F51">
        <v>9.3200000000000005E-2</v>
      </c>
      <c r="G51">
        <v>0.13794999999999999</v>
      </c>
      <c r="I51" t="s">
        <v>464</v>
      </c>
      <c r="J51">
        <v>362</v>
      </c>
      <c r="K51" t="s">
        <v>462</v>
      </c>
      <c r="L51" t="s">
        <v>465</v>
      </c>
      <c r="M51" t="s">
        <v>220</v>
      </c>
      <c r="N51" t="s">
        <v>466</v>
      </c>
    </row>
    <row r="52" spans="1:19" x14ac:dyDescent="0.25">
      <c r="A52" t="s">
        <v>467</v>
      </c>
      <c r="B52" t="s">
        <v>468</v>
      </c>
      <c r="C52">
        <v>339</v>
      </c>
      <c r="D52" t="s">
        <v>220</v>
      </c>
      <c r="E52">
        <v>0.54530000000000001</v>
      </c>
      <c r="F52">
        <v>6.4299999999999996E-2</v>
      </c>
      <c r="G52">
        <v>4.1410000000000002E-2</v>
      </c>
      <c r="I52" t="s">
        <v>469</v>
      </c>
      <c r="J52">
        <v>362</v>
      </c>
      <c r="K52" t="s">
        <v>467</v>
      </c>
      <c r="L52" t="s">
        <v>470</v>
      </c>
      <c r="M52" t="s">
        <v>220</v>
      </c>
      <c r="N52" t="s">
        <v>471</v>
      </c>
    </row>
    <row r="53" spans="1:19" x14ac:dyDescent="0.25">
      <c r="A53" t="s">
        <v>349</v>
      </c>
      <c r="B53" t="s">
        <v>472</v>
      </c>
      <c r="C53">
        <v>339</v>
      </c>
      <c r="D53" t="s">
        <v>220</v>
      </c>
      <c r="E53">
        <v>1.5973999999999999</v>
      </c>
      <c r="F53">
        <v>7.6100000000000001E-2</v>
      </c>
      <c r="G53">
        <v>7.3660000000000003E-2</v>
      </c>
      <c r="I53" t="s">
        <v>473</v>
      </c>
      <c r="J53">
        <v>362</v>
      </c>
      <c r="K53" t="s">
        <v>349</v>
      </c>
      <c r="L53" t="s">
        <v>474</v>
      </c>
      <c r="M53" t="s">
        <v>220</v>
      </c>
      <c r="N53" t="s">
        <v>475</v>
      </c>
    </row>
    <row r="54" spans="1:19" x14ac:dyDescent="0.25">
      <c r="A54" t="s">
        <v>476</v>
      </c>
      <c r="B54" t="s">
        <v>477</v>
      </c>
      <c r="C54">
        <v>339</v>
      </c>
      <c r="D54" t="s">
        <v>220</v>
      </c>
      <c r="E54">
        <v>0.68481999999999998</v>
      </c>
      <c r="F54">
        <v>6.1199999999999997E-2</v>
      </c>
      <c r="G54">
        <v>3.6119999999999999E-2</v>
      </c>
      <c r="I54" t="s">
        <v>478</v>
      </c>
      <c r="J54">
        <v>363</v>
      </c>
      <c r="K54" t="s">
        <v>476</v>
      </c>
      <c r="L54" t="s">
        <v>479</v>
      </c>
      <c r="M54" t="s">
        <v>220</v>
      </c>
      <c r="N54" t="s">
        <v>480</v>
      </c>
    </row>
    <row r="55" spans="1:19" x14ac:dyDescent="0.25">
      <c r="A55" t="s">
        <v>481</v>
      </c>
      <c r="B55" t="s">
        <v>482</v>
      </c>
      <c r="C55">
        <v>339</v>
      </c>
      <c r="D55" t="s">
        <v>220</v>
      </c>
      <c r="E55">
        <v>7.1389999999999995E-2</v>
      </c>
      <c r="F55">
        <v>4.9799999999999997E-2</v>
      </c>
      <c r="G55">
        <v>1.404E-2</v>
      </c>
      <c r="I55" t="s">
        <v>483</v>
      </c>
      <c r="J55">
        <v>362</v>
      </c>
      <c r="K55" t="s">
        <v>481</v>
      </c>
      <c r="L55" t="s">
        <v>484</v>
      </c>
      <c r="M55" t="s">
        <v>220</v>
      </c>
      <c r="N55" t="s">
        <v>485</v>
      </c>
    </row>
    <row r="56" spans="1:19" x14ac:dyDescent="0.25">
      <c r="A56" t="s">
        <v>486</v>
      </c>
      <c r="B56" t="s">
        <v>487</v>
      </c>
      <c r="C56">
        <v>339</v>
      </c>
      <c r="D56" t="s">
        <v>220</v>
      </c>
      <c r="E56">
        <v>0.36859999999999998</v>
      </c>
      <c r="F56">
        <v>5.2999999999999999E-2</v>
      </c>
      <c r="G56">
        <v>4.0320000000000002E-2</v>
      </c>
      <c r="I56" t="s">
        <v>488</v>
      </c>
      <c r="J56">
        <v>362</v>
      </c>
      <c r="K56" t="s">
        <v>486</v>
      </c>
      <c r="L56" t="s">
        <v>489</v>
      </c>
      <c r="M56" t="s">
        <v>220</v>
      </c>
      <c r="N56" t="s">
        <v>490</v>
      </c>
    </row>
    <row r="57" spans="1:19" x14ac:dyDescent="0.25">
      <c r="A57" t="s">
        <v>491</v>
      </c>
      <c r="B57" t="s">
        <v>492</v>
      </c>
      <c r="C57">
        <v>339</v>
      </c>
      <c r="D57" t="s">
        <v>220</v>
      </c>
      <c r="E57">
        <v>3.4869999999999998E-2</v>
      </c>
      <c r="F57">
        <v>4.8300000000000003E-2</v>
      </c>
      <c r="G57">
        <v>1.257E-2</v>
      </c>
      <c r="I57" t="s">
        <v>493</v>
      </c>
      <c r="J57">
        <v>362</v>
      </c>
      <c r="K57" t="s">
        <v>491</v>
      </c>
      <c r="L57" t="s">
        <v>494</v>
      </c>
      <c r="M57" t="s">
        <v>220</v>
      </c>
      <c r="N57" t="s">
        <v>495</v>
      </c>
    </row>
    <row r="58" spans="1:19" x14ac:dyDescent="0.25">
      <c r="A58" t="s">
        <v>349</v>
      </c>
      <c r="B58" t="s">
        <v>496</v>
      </c>
      <c r="C58">
        <v>339</v>
      </c>
      <c r="D58" t="s">
        <v>220</v>
      </c>
      <c r="E58">
        <v>0.71353</v>
      </c>
      <c r="F58">
        <v>5.3800000000000001E-2</v>
      </c>
      <c r="G58">
        <v>3.7060000000000003E-2</v>
      </c>
      <c r="I58" t="s">
        <v>497</v>
      </c>
      <c r="J58">
        <v>362</v>
      </c>
      <c r="K58" t="s">
        <v>349</v>
      </c>
      <c r="L58" t="s">
        <v>498</v>
      </c>
      <c r="M58" t="s">
        <v>220</v>
      </c>
      <c r="N58" t="s">
        <v>499</v>
      </c>
    </row>
    <row r="59" spans="1:19" x14ac:dyDescent="0.25">
      <c r="A59" t="s">
        <v>295</v>
      </c>
      <c r="B59" t="s">
        <v>500</v>
      </c>
      <c r="C59">
        <v>339</v>
      </c>
      <c r="D59" t="s">
        <v>220</v>
      </c>
      <c r="E59">
        <v>12.057</v>
      </c>
      <c r="F59">
        <v>0.19700000000000001</v>
      </c>
      <c r="G59">
        <v>1.0177</v>
      </c>
      <c r="I59" t="s">
        <v>501</v>
      </c>
      <c r="J59">
        <v>363</v>
      </c>
      <c r="K59" t="s">
        <v>295</v>
      </c>
      <c r="L59" t="s">
        <v>502</v>
      </c>
      <c r="M59" t="s">
        <v>220</v>
      </c>
      <c r="N59" t="s">
        <v>228</v>
      </c>
      <c r="Q59">
        <f>AVERAGE(E59,E71)</f>
        <v>11.975000000000001</v>
      </c>
      <c r="R59">
        <f t="shared" ref="R59:S59" si="3">AVERAGE(F59,F71)</f>
        <v>0.19750000000000001</v>
      </c>
      <c r="S59">
        <f t="shared" si="3"/>
        <v>1.0106000000000002</v>
      </c>
    </row>
    <row r="60" spans="1:19" x14ac:dyDescent="0.25">
      <c r="A60" t="s">
        <v>503</v>
      </c>
      <c r="B60" t="s">
        <v>504</v>
      </c>
      <c r="C60">
        <v>338</v>
      </c>
      <c r="D60" t="s">
        <v>220</v>
      </c>
      <c r="E60">
        <v>2.125</v>
      </c>
      <c r="F60">
        <v>6.6500000000000004E-2</v>
      </c>
      <c r="G60">
        <v>0.12345</v>
      </c>
      <c r="I60" t="s">
        <v>505</v>
      </c>
      <c r="J60">
        <v>363</v>
      </c>
      <c r="K60" t="s">
        <v>503</v>
      </c>
      <c r="L60" t="s">
        <v>506</v>
      </c>
      <c r="M60" t="s">
        <v>220</v>
      </c>
      <c r="N60" t="s">
        <v>507</v>
      </c>
    </row>
    <row r="61" spans="1:19" x14ac:dyDescent="0.25">
      <c r="A61" t="s">
        <v>508</v>
      </c>
      <c r="B61" t="s">
        <v>509</v>
      </c>
      <c r="C61">
        <v>339</v>
      </c>
      <c r="D61" t="s">
        <v>220</v>
      </c>
      <c r="E61">
        <v>3.6991000000000001</v>
      </c>
      <c r="F61">
        <v>6.59E-2</v>
      </c>
      <c r="G61">
        <v>0.19777</v>
      </c>
      <c r="I61" t="s">
        <v>510</v>
      </c>
      <c r="J61">
        <v>362</v>
      </c>
      <c r="K61" t="s">
        <v>508</v>
      </c>
      <c r="L61" t="s">
        <v>511</v>
      </c>
      <c r="M61" t="s">
        <v>220</v>
      </c>
      <c r="N61" t="s">
        <v>512</v>
      </c>
    </row>
    <row r="62" spans="1:19" x14ac:dyDescent="0.25">
      <c r="A62" t="s">
        <v>369</v>
      </c>
      <c r="B62" t="s">
        <v>513</v>
      </c>
      <c r="C62">
        <v>339</v>
      </c>
      <c r="D62" t="s">
        <v>220</v>
      </c>
      <c r="E62">
        <v>3.3267000000000002</v>
      </c>
      <c r="F62">
        <v>7.6100000000000001E-2</v>
      </c>
      <c r="G62">
        <v>0.18065000000000001</v>
      </c>
      <c r="I62" t="s">
        <v>514</v>
      </c>
      <c r="J62">
        <v>362</v>
      </c>
      <c r="K62" t="s">
        <v>369</v>
      </c>
      <c r="L62" t="s">
        <v>515</v>
      </c>
      <c r="M62" t="s">
        <v>220</v>
      </c>
      <c r="N62" t="s">
        <v>516</v>
      </c>
    </row>
    <row r="63" spans="1:19" x14ac:dyDescent="0.25">
      <c r="A63" t="s">
        <v>517</v>
      </c>
      <c r="B63" t="s">
        <v>518</v>
      </c>
      <c r="C63">
        <v>339</v>
      </c>
      <c r="D63" t="s">
        <v>220</v>
      </c>
      <c r="E63">
        <v>5.6809000000000003</v>
      </c>
      <c r="F63">
        <v>7.6700000000000004E-2</v>
      </c>
      <c r="G63">
        <v>0.30064999999999997</v>
      </c>
      <c r="I63" t="s">
        <v>519</v>
      </c>
      <c r="J63">
        <v>362</v>
      </c>
      <c r="K63" t="s">
        <v>517</v>
      </c>
      <c r="L63" t="s">
        <v>520</v>
      </c>
      <c r="M63" t="s">
        <v>220</v>
      </c>
      <c r="N63" t="s">
        <v>521</v>
      </c>
    </row>
    <row r="64" spans="1:19" x14ac:dyDescent="0.25">
      <c r="A64" t="s">
        <v>522</v>
      </c>
      <c r="B64" t="s">
        <v>523</v>
      </c>
      <c r="C64">
        <v>339</v>
      </c>
      <c r="D64" t="s">
        <v>220</v>
      </c>
      <c r="E64">
        <v>2.0708000000000002</v>
      </c>
      <c r="F64">
        <v>6.7299999999999999E-2</v>
      </c>
      <c r="G64">
        <v>0.16672999999999999</v>
      </c>
      <c r="I64" t="s">
        <v>524</v>
      </c>
      <c r="J64">
        <v>362</v>
      </c>
      <c r="K64" t="s">
        <v>522</v>
      </c>
      <c r="L64" t="s">
        <v>525</v>
      </c>
      <c r="M64" t="s">
        <v>220</v>
      </c>
      <c r="N64" t="s">
        <v>526</v>
      </c>
    </row>
    <row r="65" spans="1:19" x14ac:dyDescent="0.25">
      <c r="A65" t="s">
        <v>527</v>
      </c>
      <c r="B65" t="s">
        <v>528</v>
      </c>
      <c r="C65">
        <v>339</v>
      </c>
      <c r="D65" t="s">
        <v>220</v>
      </c>
      <c r="E65">
        <v>1.9469000000000001</v>
      </c>
      <c r="F65">
        <v>6.1100000000000002E-2</v>
      </c>
      <c r="G65">
        <v>0.14496000000000001</v>
      </c>
      <c r="I65" t="s">
        <v>529</v>
      </c>
      <c r="J65">
        <v>363</v>
      </c>
      <c r="K65" t="s">
        <v>527</v>
      </c>
      <c r="L65" t="s">
        <v>530</v>
      </c>
      <c r="M65" t="s">
        <v>220</v>
      </c>
      <c r="N65" t="s">
        <v>531</v>
      </c>
    </row>
    <row r="66" spans="1:19" x14ac:dyDescent="0.25">
      <c r="A66" t="s">
        <v>532</v>
      </c>
      <c r="B66" t="s">
        <v>533</v>
      </c>
      <c r="C66">
        <v>339</v>
      </c>
      <c r="D66" t="s">
        <v>220</v>
      </c>
      <c r="E66">
        <v>2.1697000000000002</v>
      </c>
      <c r="F66">
        <v>6.54E-2</v>
      </c>
      <c r="G66">
        <v>0.12709000000000001</v>
      </c>
      <c r="I66" t="s">
        <v>534</v>
      </c>
      <c r="J66">
        <v>362</v>
      </c>
      <c r="K66" t="s">
        <v>532</v>
      </c>
      <c r="L66" t="s">
        <v>535</v>
      </c>
      <c r="M66" t="s">
        <v>220</v>
      </c>
      <c r="N66" t="s">
        <v>536</v>
      </c>
    </row>
    <row r="67" spans="1:19" x14ac:dyDescent="0.25">
      <c r="A67" t="s">
        <v>537</v>
      </c>
      <c r="B67" t="s">
        <v>538</v>
      </c>
      <c r="C67">
        <v>340</v>
      </c>
      <c r="D67" t="s">
        <v>220</v>
      </c>
      <c r="E67">
        <v>2.8184</v>
      </c>
      <c r="F67">
        <v>5.8799999999999998E-2</v>
      </c>
      <c r="G67">
        <v>0.11874999999999999</v>
      </c>
      <c r="I67" t="s">
        <v>539</v>
      </c>
      <c r="J67">
        <v>362</v>
      </c>
      <c r="K67" t="s">
        <v>537</v>
      </c>
      <c r="L67" t="s">
        <v>540</v>
      </c>
      <c r="M67" t="s">
        <v>220</v>
      </c>
      <c r="N67" t="s">
        <v>541</v>
      </c>
    </row>
    <row r="68" spans="1:19" x14ac:dyDescent="0.25">
      <c r="A68" t="s">
        <v>295</v>
      </c>
      <c r="B68" t="s">
        <v>542</v>
      </c>
      <c r="C68">
        <v>339</v>
      </c>
      <c r="D68" t="s">
        <v>220</v>
      </c>
      <c r="E68">
        <v>3.0638000000000001</v>
      </c>
      <c r="F68">
        <v>7.3599999999999999E-2</v>
      </c>
      <c r="G68">
        <v>0.26971000000000001</v>
      </c>
      <c r="I68" t="s">
        <v>543</v>
      </c>
      <c r="J68">
        <v>362</v>
      </c>
      <c r="K68" t="s">
        <v>295</v>
      </c>
      <c r="L68" t="s">
        <v>544</v>
      </c>
      <c r="M68" t="s">
        <v>220</v>
      </c>
      <c r="N68" t="s">
        <v>545</v>
      </c>
    </row>
    <row r="69" spans="1:19" x14ac:dyDescent="0.25">
      <c r="A69" t="s">
        <v>384</v>
      </c>
      <c r="B69" t="s">
        <v>546</v>
      </c>
      <c r="C69">
        <v>340</v>
      </c>
      <c r="D69" t="s">
        <v>220</v>
      </c>
      <c r="E69">
        <v>1.0012000000000001</v>
      </c>
      <c r="F69">
        <v>5.5599999999999997E-2</v>
      </c>
      <c r="G69">
        <v>7.2249999999999995E-2</v>
      </c>
      <c r="I69" t="s">
        <v>547</v>
      </c>
      <c r="J69">
        <v>363</v>
      </c>
      <c r="K69" t="s">
        <v>384</v>
      </c>
      <c r="L69" t="s">
        <v>548</v>
      </c>
      <c r="M69" t="s">
        <v>220</v>
      </c>
      <c r="N69" t="s">
        <v>549</v>
      </c>
    </row>
    <row r="70" spans="1:19" x14ac:dyDescent="0.25">
      <c r="A70" t="s">
        <v>550</v>
      </c>
      <c r="B70" t="s">
        <v>551</v>
      </c>
      <c r="C70">
        <v>339</v>
      </c>
      <c r="D70" t="s">
        <v>220</v>
      </c>
      <c r="E70">
        <v>5.6528</v>
      </c>
      <c r="F70">
        <v>6.2899999999999998E-2</v>
      </c>
      <c r="G70">
        <v>0.20705999999999999</v>
      </c>
      <c r="I70" t="s">
        <v>552</v>
      </c>
      <c r="J70">
        <v>363</v>
      </c>
      <c r="K70" t="s">
        <v>550</v>
      </c>
      <c r="L70" t="s">
        <v>553</v>
      </c>
      <c r="M70" t="s">
        <v>220</v>
      </c>
      <c r="N70" t="s">
        <v>554</v>
      </c>
    </row>
    <row r="71" spans="1:19" x14ac:dyDescent="0.25">
      <c r="A71" t="s">
        <v>555</v>
      </c>
      <c r="B71" t="s">
        <v>556</v>
      </c>
      <c r="C71">
        <v>340</v>
      </c>
      <c r="D71" t="s">
        <v>220</v>
      </c>
      <c r="E71">
        <v>11.893000000000001</v>
      </c>
      <c r="F71">
        <v>0.19800000000000001</v>
      </c>
      <c r="G71">
        <v>1.0035000000000001</v>
      </c>
      <c r="I71" t="s">
        <v>557</v>
      </c>
      <c r="J71">
        <v>362</v>
      </c>
      <c r="K71" t="s">
        <v>555</v>
      </c>
      <c r="L71" t="s">
        <v>558</v>
      </c>
      <c r="M71" t="s">
        <v>220</v>
      </c>
      <c r="N71" t="s">
        <v>228</v>
      </c>
      <c r="Q71">
        <f>AVERAGE(E71,E82)</f>
        <v>11.8505</v>
      </c>
      <c r="R71">
        <f t="shared" ref="R71:S71" si="4">AVERAGE(F71,F82)</f>
        <v>0.20150000000000001</v>
      </c>
      <c r="S71">
        <f t="shared" si="4"/>
        <v>0.99053999999999998</v>
      </c>
    </row>
    <row r="72" spans="1:19" x14ac:dyDescent="0.25">
      <c r="A72" t="s">
        <v>559</v>
      </c>
      <c r="B72" t="s">
        <v>560</v>
      </c>
      <c r="C72">
        <v>340</v>
      </c>
      <c r="D72" t="s">
        <v>220</v>
      </c>
      <c r="E72">
        <v>0.19892000000000001</v>
      </c>
      <c r="F72">
        <v>5.1400000000000001E-2</v>
      </c>
      <c r="G72">
        <v>2.486E-2</v>
      </c>
      <c r="I72" t="s">
        <v>561</v>
      </c>
      <c r="J72">
        <v>362</v>
      </c>
      <c r="K72" t="s">
        <v>559</v>
      </c>
      <c r="L72" t="s">
        <v>562</v>
      </c>
      <c r="M72" t="s">
        <v>220</v>
      </c>
      <c r="N72" t="s">
        <v>563</v>
      </c>
    </row>
    <row r="73" spans="1:19" x14ac:dyDescent="0.25">
      <c r="A73" t="s">
        <v>564</v>
      </c>
      <c r="B73" t="s">
        <v>565</v>
      </c>
      <c r="C73">
        <v>339</v>
      </c>
      <c r="D73" t="s">
        <v>220</v>
      </c>
      <c r="E73">
        <v>0.26023000000000002</v>
      </c>
      <c r="F73">
        <v>4.7699999999999999E-2</v>
      </c>
      <c r="G73">
        <v>1.8409999999999999E-2</v>
      </c>
      <c r="I73" t="s">
        <v>566</v>
      </c>
      <c r="J73">
        <v>362</v>
      </c>
      <c r="K73" t="s">
        <v>564</v>
      </c>
      <c r="L73" t="s">
        <v>567</v>
      </c>
      <c r="M73" t="s">
        <v>220</v>
      </c>
      <c r="N73" t="s">
        <v>568</v>
      </c>
    </row>
    <row r="74" spans="1:19" x14ac:dyDescent="0.25">
      <c r="A74" t="s">
        <v>569</v>
      </c>
      <c r="B74" t="s">
        <v>570</v>
      </c>
      <c r="C74">
        <v>339</v>
      </c>
      <c r="D74" t="s">
        <v>220</v>
      </c>
      <c r="E74">
        <v>4.0250000000000001E-2</v>
      </c>
      <c r="F74">
        <v>4.87E-2</v>
      </c>
      <c r="G74">
        <v>1.4409999999999999E-2</v>
      </c>
      <c r="I74" t="s">
        <v>571</v>
      </c>
      <c r="J74">
        <v>362</v>
      </c>
      <c r="K74" t="s">
        <v>569</v>
      </c>
      <c r="L74" t="s">
        <v>572</v>
      </c>
      <c r="M74" t="s">
        <v>220</v>
      </c>
      <c r="N74" t="s">
        <v>573</v>
      </c>
    </row>
    <row r="75" spans="1:19" x14ac:dyDescent="0.25">
      <c r="A75" t="s">
        <v>574</v>
      </c>
      <c r="B75" t="s">
        <v>575</v>
      </c>
      <c r="C75">
        <v>339</v>
      </c>
      <c r="D75" t="s">
        <v>220</v>
      </c>
      <c r="E75">
        <v>4.2709999999999998E-2</v>
      </c>
      <c r="F75">
        <v>4.5999999999999999E-2</v>
      </c>
      <c r="G75">
        <v>1.55E-2</v>
      </c>
      <c r="I75" t="s">
        <v>576</v>
      </c>
      <c r="J75">
        <v>363</v>
      </c>
      <c r="K75" t="s">
        <v>574</v>
      </c>
      <c r="L75" t="s">
        <v>577</v>
      </c>
      <c r="M75" t="s">
        <v>220</v>
      </c>
      <c r="N75" t="s">
        <v>578</v>
      </c>
    </row>
    <row r="76" spans="1:19" x14ac:dyDescent="0.25">
      <c r="A76" t="s">
        <v>579</v>
      </c>
      <c r="B76" t="s">
        <v>580</v>
      </c>
      <c r="C76">
        <v>339</v>
      </c>
      <c r="D76" t="s">
        <v>220</v>
      </c>
      <c r="E76">
        <v>5.8650000000000001E-2</v>
      </c>
      <c r="F76">
        <v>5.0099999999999999E-2</v>
      </c>
      <c r="G76">
        <v>2.265E-2</v>
      </c>
      <c r="I76" t="s">
        <v>581</v>
      </c>
      <c r="J76">
        <v>362</v>
      </c>
      <c r="K76" t="s">
        <v>579</v>
      </c>
      <c r="L76" t="s">
        <v>582</v>
      </c>
      <c r="M76" t="s">
        <v>220</v>
      </c>
      <c r="N76" t="s">
        <v>583</v>
      </c>
    </row>
    <row r="77" spans="1:19" x14ac:dyDescent="0.25">
      <c r="A77" t="s">
        <v>584</v>
      </c>
      <c r="B77" t="s">
        <v>585</v>
      </c>
      <c r="C77">
        <v>339</v>
      </c>
      <c r="D77" t="s">
        <v>220</v>
      </c>
      <c r="E77">
        <v>8.1949999999999995E-2</v>
      </c>
      <c r="F77">
        <v>4.82E-2</v>
      </c>
      <c r="G77">
        <v>2.4129999999999999E-2</v>
      </c>
      <c r="I77" t="s">
        <v>586</v>
      </c>
      <c r="J77">
        <v>362</v>
      </c>
      <c r="K77" t="s">
        <v>584</v>
      </c>
      <c r="L77" t="s">
        <v>587</v>
      </c>
      <c r="M77" t="s">
        <v>220</v>
      </c>
      <c r="N77" t="s">
        <v>588</v>
      </c>
    </row>
    <row r="78" spans="1:19" x14ac:dyDescent="0.25">
      <c r="A78" t="s">
        <v>589</v>
      </c>
      <c r="B78" t="s">
        <v>590</v>
      </c>
      <c r="C78">
        <v>339</v>
      </c>
      <c r="D78" t="s">
        <v>220</v>
      </c>
      <c r="E78">
        <v>5.5509999999999997E-2</v>
      </c>
      <c r="F78">
        <v>4.8599999999999997E-2</v>
      </c>
      <c r="G78">
        <v>1.3140000000000001E-2</v>
      </c>
      <c r="I78" t="s">
        <v>591</v>
      </c>
      <c r="J78">
        <v>362</v>
      </c>
      <c r="K78" t="s">
        <v>589</v>
      </c>
      <c r="L78" t="s">
        <v>592</v>
      </c>
      <c r="M78" t="s">
        <v>220</v>
      </c>
      <c r="N78" t="s">
        <v>593</v>
      </c>
    </row>
    <row r="79" spans="1:19" x14ac:dyDescent="0.25">
      <c r="A79" t="s">
        <v>594</v>
      </c>
      <c r="B79" t="s">
        <v>595</v>
      </c>
      <c r="C79">
        <v>339</v>
      </c>
      <c r="D79" t="s">
        <v>220</v>
      </c>
      <c r="E79">
        <v>0.19814000000000001</v>
      </c>
      <c r="F79">
        <v>4.8599999999999997E-2</v>
      </c>
      <c r="G79">
        <v>1.259E-2</v>
      </c>
      <c r="I79" t="s">
        <v>596</v>
      </c>
      <c r="J79">
        <v>363</v>
      </c>
      <c r="K79" t="s">
        <v>594</v>
      </c>
      <c r="L79" t="s">
        <v>597</v>
      </c>
      <c r="M79" t="s">
        <v>220</v>
      </c>
      <c r="N79" t="s">
        <v>598</v>
      </c>
    </row>
    <row r="80" spans="1:19" x14ac:dyDescent="0.25">
      <c r="A80" t="s">
        <v>250</v>
      </c>
      <c r="B80" t="s">
        <v>599</v>
      </c>
      <c r="C80">
        <v>339</v>
      </c>
      <c r="D80" t="s">
        <v>220</v>
      </c>
      <c r="E80">
        <v>0.41103000000000001</v>
      </c>
      <c r="F80">
        <v>5.0200000000000002E-2</v>
      </c>
      <c r="G80">
        <v>1.461E-2</v>
      </c>
      <c r="I80" t="s">
        <v>600</v>
      </c>
      <c r="J80">
        <v>362</v>
      </c>
      <c r="K80" t="s">
        <v>250</v>
      </c>
      <c r="L80" t="s">
        <v>601</v>
      </c>
      <c r="M80" t="s">
        <v>220</v>
      </c>
      <c r="N80" t="s">
        <v>602</v>
      </c>
    </row>
    <row r="81" spans="1:14" x14ac:dyDescent="0.25">
      <c r="A81" t="s">
        <v>603</v>
      </c>
      <c r="B81" t="s">
        <v>604</v>
      </c>
      <c r="C81">
        <v>339</v>
      </c>
      <c r="D81" t="s">
        <v>220</v>
      </c>
      <c r="E81">
        <v>0.43831999999999999</v>
      </c>
      <c r="F81">
        <v>5.2499999999999998E-2</v>
      </c>
      <c r="G81">
        <v>1.95E-2</v>
      </c>
      <c r="I81" t="s">
        <v>605</v>
      </c>
      <c r="J81">
        <v>362</v>
      </c>
      <c r="K81" t="s">
        <v>603</v>
      </c>
      <c r="L81" t="s">
        <v>606</v>
      </c>
      <c r="M81" t="s">
        <v>220</v>
      </c>
      <c r="N81" t="s">
        <v>607</v>
      </c>
    </row>
    <row r="82" spans="1:14" x14ac:dyDescent="0.25">
      <c r="A82" t="s">
        <v>608</v>
      </c>
      <c r="B82" t="s">
        <v>609</v>
      </c>
      <c r="C82">
        <v>339</v>
      </c>
      <c r="D82" t="s">
        <v>220</v>
      </c>
      <c r="E82">
        <v>11.808</v>
      </c>
      <c r="F82">
        <v>0.20499999999999999</v>
      </c>
      <c r="G82">
        <v>0.97758</v>
      </c>
      <c r="I82" t="s">
        <v>610</v>
      </c>
      <c r="J82">
        <v>362</v>
      </c>
      <c r="K82" t="s">
        <v>608</v>
      </c>
      <c r="L82" t="s">
        <v>611</v>
      </c>
      <c r="M82" t="s">
        <v>220</v>
      </c>
      <c r="N82" t="s">
        <v>228</v>
      </c>
    </row>
    <row r="83" spans="1:14" x14ac:dyDescent="0.25">
      <c r="A83" t="s">
        <v>612</v>
      </c>
      <c r="B83" t="s">
        <v>613</v>
      </c>
      <c r="C83">
        <v>339</v>
      </c>
      <c r="D83" t="s">
        <v>220</v>
      </c>
      <c r="E83">
        <v>12.903</v>
      </c>
      <c r="F83">
        <v>0.20899999999999999</v>
      </c>
      <c r="G83">
        <v>1.0736000000000001</v>
      </c>
      <c r="I83" t="s">
        <v>614</v>
      </c>
      <c r="J83">
        <v>363</v>
      </c>
      <c r="K83" t="s">
        <v>612</v>
      </c>
      <c r="L83" t="s">
        <v>615</v>
      </c>
      <c r="M83" t="s">
        <v>220</v>
      </c>
      <c r="N83" t="s">
        <v>223</v>
      </c>
    </row>
    <row r="84" spans="1:14" x14ac:dyDescent="0.25">
      <c r="A84" t="s">
        <v>229</v>
      </c>
      <c r="B84" t="s">
        <v>616</v>
      </c>
      <c r="C84">
        <v>290</v>
      </c>
      <c r="D84" t="s">
        <v>220</v>
      </c>
      <c r="E84">
        <v>-1.354E-2</v>
      </c>
      <c r="F84">
        <v>-7.6000000000000004E-4</v>
      </c>
      <c r="G84">
        <v>-6.9300000000000004E-3</v>
      </c>
      <c r="I84" t="s">
        <v>617</v>
      </c>
      <c r="J84">
        <v>976</v>
      </c>
      <c r="K84" t="s">
        <v>229</v>
      </c>
      <c r="L84" t="s">
        <v>618</v>
      </c>
      <c r="M84" t="s">
        <v>220</v>
      </c>
      <c r="N84" t="s">
        <v>619</v>
      </c>
    </row>
    <row r="85" spans="1:14" x14ac:dyDescent="0.25">
      <c r="A85" t="s">
        <v>229</v>
      </c>
      <c r="B85" t="s">
        <v>620</v>
      </c>
      <c r="C85">
        <v>289</v>
      </c>
      <c r="D85" t="s">
        <v>220</v>
      </c>
      <c r="E85">
        <v>-1.4619999999999999E-2</v>
      </c>
      <c r="F85">
        <v>1.1900000000000001E-2</v>
      </c>
      <c r="G85">
        <v>-9.6399999999999993E-3</v>
      </c>
      <c r="I85" t="s">
        <v>621</v>
      </c>
      <c r="J85" t="s">
        <v>622</v>
      </c>
      <c r="K85" t="s">
        <v>229</v>
      </c>
      <c r="L85" t="s">
        <v>623</v>
      </c>
      <c r="M85" t="s">
        <v>220</v>
      </c>
      <c r="N85" t="s">
        <v>619</v>
      </c>
    </row>
    <row r="86" spans="1:14" x14ac:dyDescent="0.25">
      <c r="A86" t="s">
        <v>229</v>
      </c>
      <c r="B86" t="s">
        <v>624</v>
      </c>
      <c r="C86">
        <v>289</v>
      </c>
      <c r="D86" t="s">
        <v>220</v>
      </c>
      <c r="E86">
        <v>-1.4290000000000001E-2</v>
      </c>
      <c r="F86">
        <v>1.15E-2</v>
      </c>
      <c r="G86">
        <v>-7.1599999999999997E-3</v>
      </c>
      <c r="I86" t="s">
        <v>625</v>
      </c>
      <c r="J86">
        <v>311</v>
      </c>
      <c r="K86" t="s">
        <v>229</v>
      </c>
      <c r="L86" t="s">
        <v>626</v>
      </c>
      <c r="M86" t="s">
        <v>220</v>
      </c>
      <c r="N86" t="s">
        <v>619</v>
      </c>
    </row>
    <row r="87" spans="1:14" x14ac:dyDescent="0.25">
      <c r="A87" t="s">
        <v>627</v>
      </c>
      <c r="B87" t="s">
        <v>628</v>
      </c>
      <c r="C87">
        <v>340</v>
      </c>
      <c r="D87" t="s">
        <v>220</v>
      </c>
      <c r="E87">
        <v>72.516999999999996</v>
      </c>
      <c r="F87">
        <v>7.11</v>
      </c>
      <c r="G87">
        <v>6.1614000000000004</v>
      </c>
      <c r="I87" t="s">
        <v>629</v>
      </c>
      <c r="J87">
        <v>422</v>
      </c>
      <c r="K87" t="s">
        <v>627</v>
      </c>
      <c r="L87" t="s">
        <v>630</v>
      </c>
      <c r="M87" t="s">
        <v>220</v>
      </c>
      <c r="N87" t="s">
        <v>631</v>
      </c>
    </row>
    <row r="88" spans="1:14" x14ac:dyDescent="0.25">
      <c r="A88" t="s">
        <v>632</v>
      </c>
      <c r="B88" t="s">
        <v>633</v>
      </c>
      <c r="C88">
        <v>340</v>
      </c>
      <c r="D88" t="s">
        <v>220</v>
      </c>
      <c r="E88">
        <v>71.674999999999997</v>
      </c>
      <c r="F88">
        <v>7.38</v>
      </c>
      <c r="G88">
        <v>6.085</v>
      </c>
      <c r="I88" t="s">
        <v>634</v>
      </c>
      <c r="J88">
        <v>364</v>
      </c>
      <c r="K88" t="s">
        <v>632</v>
      </c>
      <c r="L88" t="s">
        <v>635</v>
      </c>
      <c r="M88" t="s">
        <v>220</v>
      </c>
      <c r="N88" t="s">
        <v>631</v>
      </c>
    </row>
    <row r="89" spans="1:14" x14ac:dyDescent="0.25">
      <c r="A89" t="s">
        <v>229</v>
      </c>
      <c r="B89" t="s">
        <v>636</v>
      </c>
      <c r="C89">
        <v>339</v>
      </c>
      <c r="D89" t="s">
        <v>220</v>
      </c>
      <c r="E89">
        <v>-4.9899999999999996E-3</v>
      </c>
      <c r="F89">
        <v>1.4E-2</v>
      </c>
      <c r="G89">
        <v>-6.7600000000000004E-3</v>
      </c>
      <c r="I89" t="s">
        <v>637</v>
      </c>
      <c r="J89">
        <v>363</v>
      </c>
      <c r="K89" t="s">
        <v>229</v>
      </c>
      <c r="L89" t="s">
        <v>638</v>
      </c>
      <c r="M89" t="s">
        <v>220</v>
      </c>
      <c r="N89" t="s">
        <v>233</v>
      </c>
    </row>
    <row r="90" spans="1:14" x14ac:dyDescent="0.25">
      <c r="A90" t="s">
        <v>229</v>
      </c>
      <c r="B90" t="s">
        <v>639</v>
      </c>
      <c r="C90">
        <v>339</v>
      </c>
      <c r="D90" t="s">
        <v>220</v>
      </c>
      <c r="E90">
        <v>-2.66E-3</v>
      </c>
      <c r="F90">
        <v>1.29E-2</v>
      </c>
      <c r="G90">
        <v>-7.0400000000000003E-3</v>
      </c>
      <c r="I90" t="s">
        <v>640</v>
      </c>
      <c r="J90">
        <v>363</v>
      </c>
      <c r="K90" t="s">
        <v>229</v>
      </c>
      <c r="L90" t="s">
        <v>641</v>
      </c>
      <c r="M90" t="s">
        <v>220</v>
      </c>
      <c r="N90" t="s">
        <v>233</v>
      </c>
    </row>
    <row r="91" spans="1:14" x14ac:dyDescent="0.25">
      <c r="A91" t="s">
        <v>229</v>
      </c>
      <c r="B91" t="s">
        <v>642</v>
      </c>
      <c r="C91">
        <v>340</v>
      </c>
      <c r="D91" t="s">
        <v>220</v>
      </c>
      <c r="E91">
        <v>-7.4700000000000001E-3</v>
      </c>
      <c r="F91">
        <v>1.2200000000000001E-2</v>
      </c>
      <c r="G91">
        <v>-3.3600000000000001E-3</v>
      </c>
      <c r="I91" t="s">
        <v>643</v>
      </c>
      <c r="J91">
        <v>362</v>
      </c>
      <c r="K91" t="s">
        <v>229</v>
      </c>
      <c r="L91" t="s">
        <v>644</v>
      </c>
      <c r="M91" t="s">
        <v>220</v>
      </c>
      <c r="N91" t="s">
        <v>233</v>
      </c>
    </row>
    <row r="92" spans="1:14" x14ac:dyDescent="0.25">
      <c r="A92" t="s">
        <v>229</v>
      </c>
      <c r="B92" t="s">
        <v>645</v>
      </c>
      <c r="C92">
        <v>339</v>
      </c>
      <c r="D92" t="s">
        <v>220</v>
      </c>
      <c r="E92">
        <v>-6.1799999999999997E-3</v>
      </c>
      <c r="F92">
        <v>1.2800000000000001E-2</v>
      </c>
      <c r="G92">
        <v>-3.7000000000000002E-3</v>
      </c>
      <c r="I92" t="s">
        <v>646</v>
      </c>
      <c r="J92">
        <v>363</v>
      </c>
      <c r="K92" t="s">
        <v>229</v>
      </c>
      <c r="L92" t="s">
        <v>647</v>
      </c>
      <c r="M92" t="s">
        <v>220</v>
      </c>
      <c r="N92" t="s">
        <v>233</v>
      </c>
    </row>
    <row r="93" spans="1:14" x14ac:dyDescent="0.25">
      <c r="A93" t="s">
        <v>229</v>
      </c>
      <c r="B93" t="s">
        <v>648</v>
      </c>
      <c r="C93">
        <v>339</v>
      </c>
      <c r="D93" t="s">
        <v>220</v>
      </c>
      <c r="E93">
        <v>-5.6600000000000001E-3</v>
      </c>
      <c r="F93">
        <v>1.23E-2</v>
      </c>
      <c r="G93">
        <v>-3.1900000000000001E-3</v>
      </c>
      <c r="I93" t="s">
        <v>649</v>
      </c>
      <c r="J93">
        <v>363</v>
      </c>
      <c r="K93" t="s">
        <v>229</v>
      </c>
      <c r="L93" t="s">
        <v>650</v>
      </c>
      <c r="M93" t="s">
        <v>220</v>
      </c>
      <c r="N93" t="s">
        <v>233</v>
      </c>
    </row>
    <row r="94" spans="1:14" x14ac:dyDescent="0.25">
      <c r="A94" t="s">
        <v>229</v>
      </c>
      <c r="B94" t="s">
        <v>651</v>
      </c>
      <c r="C94">
        <v>339</v>
      </c>
      <c r="D94" t="s">
        <v>220</v>
      </c>
      <c r="E94">
        <v>-7.3400000000000002E-3</v>
      </c>
      <c r="F94">
        <v>1.1900000000000001E-2</v>
      </c>
      <c r="G94">
        <v>-2.6800000000000001E-3</v>
      </c>
      <c r="I94" t="s">
        <v>652</v>
      </c>
      <c r="J94">
        <v>363</v>
      </c>
      <c r="K94" t="s">
        <v>229</v>
      </c>
      <c r="L94" t="s">
        <v>653</v>
      </c>
      <c r="M94" t="s">
        <v>220</v>
      </c>
      <c r="N94" t="s">
        <v>233</v>
      </c>
    </row>
    <row r="95" spans="1:14" x14ac:dyDescent="0.25">
      <c r="A95" t="s">
        <v>229</v>
      </c>
      <c r="B95" t="s">
        <v>654</v>
      </c>
      <c r="C95">
        <v>340</v>
      </c>
      <c r="D95" t="s">
        <v>220</v>
      </c>
      <c r="E95">
        <v>-3.9500000000000004E-3</v>
      </c>
      <c r="F95">
        <v>1.2200000000000001E-2</v>
      </c>
      <c r="G95">
        <v>-3.2299999999999998E-3</v>
      </c>
      <c r="I95" t="s">
        <v>655</v>
      </c>
      <c r="J95">
        <v>363</v>
      </c>
      <c r="K95" t="s">
        <v>229</v>
      </c>
      <c r="L95" t="s">
        <v>656</v>
      </c>
      <c r="M95" t="s">
        <v>220</v>
      </c>
      <c r="N95" t="s">
        <v>233</v>
      </c>
    </row>
    <row r="96" spans="1:14" x14ac:dyDescent="0.25">
      <c r="A96" t="s">
        <v>229</v>
      </c>
      <c r="B96" t="s">
        <v>657</v>
      </c>
      <c r="C96">
        <v>339</v>
      </c>
      <c r="D96" t="s">
        <v>220</v>
      </c>
      <c r="E96">
        <v>-5.0499999999999998E-3</v>
      </c>
      <c r="F96">
        <v>1.2E-2</v>
      </c>
      <c r="G96">
        <v>-3.7599999999999999E-3</v>
      </c>
      <c r="I96" t="s">
        <v>658</v>
      </c>
      <c r="J96">
        <v>363</v>
      </c>
      <c r="K96" t="s">
        <v>229</v>
      </c>
      <c r="L96" t="s">
        <v>659</v>
      </c>
      <c r="M96" t="s">
        <v>220</v>
      </c>
      <c r="N96" t="s">
        <v>233</v>
      </c>
    </row>
    <row r="97" spans="1:19" x14ac:dyDescent="0.25">
      <c r="A97" t="s">
        <v>660</v>
      </c>
      <c r="B97" t="s">
        <v>661</v>
      </c>
      <c r="C97">
        <v>340</v>
      </c>
      <c r="D97" t="s">
        <v>220</v>
      </c>
      <c r="E97">
        <v>51.698999999999998</v>
      </c>
      <c r="F97">
        <v>11.2</v>
      </c>
      <c r="G97">
        <v>20.123999999999999</v>
      </c>
      <c r="I97" t="s">
        <v>662</v>
      </c>
      <c r="J97">
        <v>363</v>
      </c>
      <c r="K97" t="s">
        <v>660</v>
      </c>
      <c r="L97" t="s">
        <v>663</v>
      </c>
      <c r="M97" t="s">
        <v>220</v>
      </c>
      <c r="N97" t="s">
        <v>664</v>
      </c>
    </row>
    <row r="98" spans="1:19" x14ac:dyDescent="0.25">
      <c r="A98" t="s">
        <v>665</v>
      </c>
      <c r="B98" t="s">
        <v>666</v>
      </c>
      <c r="C98">
        <v>340</v>
      </c>
      <c r="D98" t="s">
        <v>220</v>
      </c>
      <c r="E98">
        <v>51.709000000000003</v>
      </c>
      <c r="F98">
        <v>11.5</v>
      </c>
      <c r="G98">
        <v>20.146000000000001</v>
      </c>
      <c r="I98" t="s">
        <v>667</v>
      </c>
      <c r="J98">
        <v>363</v>
      </c>
      <c r="K98" t="s">
        <v>665</v>
      </c>
      <c r="L98" t="s">
        <v>668</v>
      </c>
      <c r="M98" t="s">
        <v>220</v>
      </c>
      <c r="N98" t="s">
        <v>664</v>
      </c>
    </row>
    <row r="99" spans="1:19" x14ac:dyDescent="0.25">
      <c r="A99" t="s">
        <v>669</v>
      </c>
      <c r="B99" t="s">
        <v>670</v>
      </c>
      <c r="C99">
        <v>339</v>
      </c>
      <c r="D99" t="s">
        <v>220</v>
      </c>
      <c r="E99">
        <v>51.822000000000003</v>
      </c>
      <c r="F99">
        <v>11.6</v>
      </c>
      <c r="G99">
        <v>20.18</v>
      </c>
      <c r="I99" t="s">
        <v>671</v>
      </c>
      <c r="J99">
        <v>363</v>
      </c>
      <c r="K99" t="s">
        <v>669</v>
      </c>
      <c r="L99" t="s">
        <v>672</v>
      </c>
      <c r="M99" t="s">
        <v>220</v>
      </c>
      <c r="N99" t="s">
        <v>664</v>
      </c>
    </row>
    <row r="100" spans="1:19" x14ac:dyDescent="0.25">
      <c r="A100" t="s">
        <v>673</v>
      </c>
      <c r="B100" t="s">
        <v>674</v>
      </c>
      <c r="C100">
        <v>339</v>
      </c>
      <c r="D100" t="s">
        <v>220</v>
      </c>
      <c r="E100">
        <v>12.297000000000001</v>
      </c>
      <c r="F100">
        <v>0.23300000000000001</v>
      </c>
      <c r="G100">
        <v>1.0544</v>
      </c>
      <c r="I100" t="s">
        <v>675</v>
      </c>
      <c r="J100">
        <v>363</v>
      </c>
      <c r="K100" t="s">
        <v>673</v>
      </c>
      <c r="L100" t="s">
        <v>676</v>
      </c>
      <c r="M100" t="s">
        <v>220</v>
      </c>
      <c r="N100" t="s">
        <v>228</v>
      </c>
    </row>
    <row r="101" spans="1:19" x14ac:dyDescent="0.25">
      <c r="A101" t="s">
        <v>677</v>
      </c>
      <c r="B101" t="s">
        <v>678</v>
      </c>
      <c r="C101">
        <v>339</v>
      </c>
      <c r="D101" t="s">
        <v>220</v>
      </c>
      <c r="E101">
        <v>12.904999999999999</v>
      </c>
      <c r="F101">
        <v>0.23699999999999999</v>
      </c>
      <c r="G101">
        <v>1.1223000000000001</v>
      </c>
      <c r="I101" t="s">
        <v>679</v>
      </c>
      <c r="J101">
        <v>363</v>
      </c>
      <c r="K101" t="s">
        <v>677</v>
      </c>
      <c r="L101" t="s">
        <v>680</v>
      </c>
      <c r="M101" t="s">
        <v>220</v>
      </c>
      <c r="N101" t="s">
        <v>223</v>
      </c>
    </row>
    <row r="102" spans="1:19" x14ac:dyDescent="0.25">
      <c r="A102" t="s">
        <v>229</v>
      </c>
      <c r="B102" t="s">
        <v>681</v>
      </c>
      <c r="C102">
        <v>339</v>
      </c>
      <c r="D102" t="s">
        <v>220</v>
      </c>
      <c r="E102">
        <v>-4.13E-3</v>
      </c>
      <c r="F102">
        <v>1.35E-2</v>
      </c>
      <c r="G102">
        <v>5.1599999999999997E-3</v>
      </c>
      <c r="I102" t="s">
        <v>682</v>
      </c>
      <c r="J102">
        <v>362</v>
      </c>
      <c r="K102" t="s">
        <v>229</v>
      </c>
      <c r="L102" t="s">
        <v>683</v>
      </c>
      <c r="M102" t="s">
        <v>220</v>
      </c>
      <c r="N102" t="s">
        <v>233</v>
      </c>
    </row>
    <row r="103" spans="1:19" x14ac:dyDescent="0.25">
      <c r="A103" t="s">
        <v>229</v>
      </c>
      <c r="B103" t="s">
        <v>684</v>
      </c>
      <c r="C103">
        <v>340</v>
      </c>
      <c r="D103" t="s">
        <v>220</v>
      </c>
      <c r="E103">
        <v>-3.0500000000000002E-3</v>
      </c>
      <c r="F103">
        <v>1.2999999999999999E-2</v>
      </c>
      <c r="G103">
        <v>6.8100000000000001E-3</v>
      </c>
      <c r="I103" t="s">
        <v>685</v>
      </c>
      <c r="J103">
        <v>362</v>
      </c>
      <c r="K103" t="s">
        <v>229</v>
      </c>
      <c r="L103" t="s">
        <v>686</v>
      </c>
      <c r="M103" t="s">
        <v>220</v>
      </c>
      <c r="N103" t="s">
        <v>233</v>
      </c>
    </row>
    <row r="104" spans="1:19" x14ac:dyDescent="0.25">
      <c r="A104" t="s">
        <v>229</v>
      </c>
      <c r="B104" t="s">
        <v>687</v>
      </c>
      <c r="C104">
        <v>339</v>
      </c>
      <c r="D104" t="s">
        <v>220</v>
      </c>
      <c r="E104">
        <v>-6.0000000000000001E-3</v>
      </c>
      <c r="F104">
        <v>1.2500000000000001E-2</v>
      </c>
      <c r="G104">
        <v>7.79E-3</v>
      </c>
      <c r="I104" t="s">
        <v>688</v>
      </c>
      <c r="J104">
        <v>363</v>
      </c>
      <c r="K104" t="s">
        <v>229</v>
      </c>
      <c r="L104" t="s">
        <v>689</v>
      </c>
      <c r="M104" t="s">
        <v>220</v>
      </c>
      <c r="N104" t="s">
        <v>233</v>
      </c>
    </row>
    <row r="105" spans="1:19" x14ac:dyDescent="0.25">
      <c r="A105" t="s">
        <v>393</v>
      </c>
      <c r="B105" t="s">
        <v>708</v>
      </c>
      <c r="C105">
        <v>340</v>
      </c>
      <c r="D105" t="s">
        <v>220</v>
      </c>
      <c r="E105">
        <v>1.8428</v>
      </c>
      <c r="F105">
        <v>6.8900000000000003E-2</v>
      </c>
      <c r="G105">
        <v>7.8460000000000002E-2</v>
      </c>
      <c r="I105" t="s">
        <v>709</v>
      </c>
      <c r="J105">
        <v>362</v>
      </c>
      <c r="K105" t="s">
        <v>393</v>
      </c>
      <c r="L105" t="s">
        <v>710</v>
      </c>
      <c r="M105" t="s">
        <v>220</v>
      </c>
      <c r="N105" t="s">
        <v>711</v>
      </c>
      <c r="Q105">
        <f>AVERAGE(E100,E123)</f>
        <v>12.349499999999999</v>
      </c>
      <c r="R105">
        <f t="shared" ref="R105:S105" si="5">AVERAGE(F100,F123)</f>
        <v>0.21500000000000002</v>
      </c>
      <c r="S105">
        <f t="shared" si="5"/>
        <v>1.0526</v>
      </c>
    </row>
    <row r="106" spans="1:19" x14ac:dyDescent="0.25">
      <c r="A106" t="s">
        <v>300</v>
      </c>
      <c r="B106" t="s">
        <v>704</v>
      </c>
      <c r="C106">
        <v>340</v>
      </c>
      <c r="D106" t="s">
        <v>220</v>
      </c>
      <c r="E106">
        <v>1.1404000000000001</v>
      </c>
      <c r="F106">
        <v>5.3699999999999998E-2</v>
      </c>
      <c r="G106">
        <v>5.9249999999999997E-2</v>
      </c>
      <c r="I106" t="s">
        <v>705</v>
      </c>
      <c r="J106">
        <v>363</v>
      </c>
      <c r="K106" t="s">
        <v>300</v>
      </c>
      <c r="L106" t="s">
        <v>706</v>
      </c>
      <c r="M106" t="s">
        <v>220</v>
      </c>
      <c r="N106" t="s">
        <v>707</v>
      </c>
    </row>
    <row r="107" spans="1:19" x14ac:dyDescent="0.25">
      <c r="A107" t="s">
        <v>699</v>
      </c>
      <c r="B107" t="s">
        <v>700</v>
      </c>
      <c r="C107">
        <v>339</v>
      </c>
      <c r="D107" t="s">
        <v>220</v>
      </c>
      <c r="E107">
        <v>0.96082000000000001</v>
      </c>
      <c r="F107">
        <v>5.6099999999999997E-2</v>
      </c>
      <c r="G107">
        <v>5.0860000000000002E-2</v>
      </c>
      <c r="I107" t="s">
        <v>701</v>
      </c>
      <c r="J107">
        <v>364</v>
      </c>
      <c r="K107" t="s">
        <v>699</v>
      </c>
      <c r="L107" t="s">
        <v>702</v>
      </c>
      <c r="M107" t="s">
        <v>220</v>
      </c>
      <c r="N107" t="s">
        <v>703</v>
      </c>
    </row>
    <row r="108" spans="1:19" x14ac:dyDescent="0.25">
      <c r="A108" t="s">
        <v>594</v>
      </c>
      <c r="B108" t="s">
        <v>695</v>
      </c>
      <c r="C108">
        <v>339</v>
      </c>
      <c r="D108" t="s">
        <v>220</v>
      </c>
      <c r="E108">
        <v>2.4424999999999999</v>
      </c>
      <c r="F108">
        <v>7.1599999999999997E-2</v>
      </c>
      <c r="G108">
        <v>0.11254</v>
      </c>
      <c r="I108" t="s">
        <v>696</v>
      </c>
      <c r="J108">
        <v>363</v>
      </c>
      <c r="K108" t="s">
        <v>594</v>
      </c>
      <c r="L108" t="s">
        <v>697</v>
      </c>
      <c r="M108" t="s">
        <v>220</v>
      </c>
      <c r="N108" t="s">
        <v>698</v>
      </c>
    </row>
    <row r="109" spans="1:19" x14ac:dyDescent="0.25">
      <c r="A109" t="s">
        <v>690</v>
      </c>
      <c r="B109" t="s">
        <v>691</v>
      </c>
      <c r="C109">
        <v>340</v>
      </c>
      <c r="D109" t="s">
        <v>220</v>
      </c>
      <c r="E109">
        <v>1.2352000000000001</v>
      </c>
      <c r="F109">
        <v>6.4600000000000005E-2</v>
      </c>
      <c r="G109">
        <v>5.8209999999999998E-2</v>
      </c>
      <c r="I109" t="s">
        <v>692</v>
      </c>
      <c r="J109">
        <v>362</v>
      </c>
      <c r="K109" t="s">
        <v>690</v>
      </c>
      <c r="L109" t="s">
        <v>693</v>
      </c>
      <c r="M109" t="s">
        <v>220</v>
      </c>
      <c r="N109" t="s">
        <v>694</v>
      </c>
    </row>
    <row r="110" spans="1:19" x14ac:dyDescent="0.25">
      <c r="A110" t="s">
        <v>766</v>
      </c>
      <c r="B110" t="s">
        <v>767</v>
      </c>
      <c r="C110">
        <v>339</v>
      </c>
      <c r="D110" t="s">
        <v>220</v>
      </c>
      <c r="E110">
        <v>0.46251999999999999</v>
      </c>
      <c r="F110">
        <v>5.3900000000000003E-2</v>
      </c>
      <c r="G110">
        <v>3.832E-2</v>
      </c>
      <c r="I110" t="s">
        <v>768</v>
      </c>
      <c r="J110">
        <v>363</v>
      </c>
      <c r="K110" t="s">
        <v>766</v>
      </c>
      <c r="L110" t="s">
        <v>769</v>
      </c>
      <c r="M110" t="s">
        <v>220</v>
      </c>
      <c r="N110" t="s">
        <v>770</v>
      </c>
    </row>
    <row r="111" spans="1:19" x14ac:dyDescent="0.25">
      <c r="A111" t="s">
        <v>761</v>
      </c>
      <c r="B111" t="s">
        <v>762</v>
      </c>
      <c r="C111">
        <v>339</v>
      </c>
      <c r="D111" t="s">
        <v>220</v>
      </c>
      <c r="E111">
        <v>1.6254</v>
      </c>
      <c r="F111">
        <v>6.1699999999999998E-2</v>
      </c>
      <c r="G111">
        <v>7.5770000000000004E-2</v>
      </c>
      <c r="I111" t="s">
        <v>763</v>
      </c>
      <c r="J111">
        <v>363</v>
      </c>
      <c r="K111" t="s">
        <v>761</v>
      </c>
      <c r="L111" t="s">
        <v>764</v>
      </c>
      <c r="M111" t="s">
        <v>220</v>
      </c>
      <c r="N111" t="s">
        <v>765</v>
      </c>
    </row>
    <row r="112" spans="1:19" x14ac:dyDescent="0.25">
      <c r="A112" t="s">
        <v>744</v>
      </c>
      <c r="B112" t="s">
        <v>745</v>
      </c>
      <c r="C112">
        <v>340</v>
      </c>
      <c r="D112" t="s">
        <v>220</v>
      </c>
      <c r="E112">
        <v>2.2080000000000002</v>
      </c>
      <c r="F112">
        <v>5.9499999999999997E-2</v>
      </c>
      <c r="G112">
        <v>8.7400000000000005E-2</v>
      </c>
      <c r="I112" t="s">
        <v>746</v>
      </c>
      <c r="J112">
        <v>362</v>
      </c>
      <c r="K112" t="s">
        <v>744</v>
      </c>
      <c r="L112" t="s">
        <v>747</v>
      </c>
      <c r="M112" t="s">
        <v>220</v>
      </c>
      <c r="N112" t="s">
        <v>748</v>
      </c>
    </row>
    <row r="113" spans="1:19" x14ac:dyDescent="0.25">
      <c r="A113" t="s">
        <v>729</v>
      </c>
      <c r="B113" t="s">
        <v>730</v>
      </c>
      <c r="C113">
        <v>339</v>
      </c>
      <c r="D113" t="s">
        <v>220</v>
      </c>
      <c r="E113">
        <v>4.5987</v>
      </c>
      <c r="F113">
        <v>6.6000000000000003E-2</v>
      </c>
      <c r="G113">
        <v>0.12506999999999999</v>
      </c>
      <c r="I113" t="s">
        <v>731</v>
      </c>
      <c r="J113">
        <v>363</v>
      </c>
      <c r="K113" t="s">
        <v>729</v>
      </c>
      <c r="L113" t="s">
        <v>732</v>
      </c>
      <c r="M113" t="s">
        <v>220</v>
      </c>
      <c r="N113" t="s">
        <v>733</v>
      </c>
    </row>
    <row r="114" spans="1:19" x14ac:dyDescent="0.25">
      <c r="A114" t="s">
        <v>374</v>
      </c>
      <c r="B114" t="s">
        <v>716</v>
      </c>
      <c r="C114">
        <v>340</v>
      </c>
      <c r="D114" t="s">
        <v>220</v>
      </c>
      <c r="E114">
        <v>1.5862000000000001</v>
      </c>
      <c r="F114">
        <v>6.6699999999999995E-2</v>
      </c>
      <c r="G114">
        <v>9.3009999999999995E-2</v>
      </c>
      <c r="I114" t="s">
        <v>717</v>
      </c>
      <c r="J114">
        <v>363</v>
      </c>
      <c r="K114" t="s">
        <v>374</v>
      </c>
      <c r="L114" t="s">
        <v>718</v>
      </c>
      <c r="M114" t="s">
        <v>220</v>
      </c>
      <c r="N114" t="s">
        <v>719</v>
      </c>
    </row>
    <row r="115" spans="1:19" x14ac:dyDescent="0.25">
      <c r="A115" t="s">
        <v>564</v>
      </c>
      <c r="B115" t="s">
        <v>712</v>
      </c>
      <c r="C115">
        <v>339</v>
      </c>
      <c r="D115" t="s">
        <v>220</v>
      </c>
      <c r="E115">
        <v>0.38061</v>
      </c>
      <c r="F115">
        <v>5.6599999999999998E-2</v>
      </c>
      <c r="G115">
        <v>3.5990000000000001E-2</v>
      </c>
      <c r="I115" t="s">
        <v>713</v>
      </c>
      <c r="J115">
        <v>363</v>
      </c>
      <c r="K115" t="s">
        <v>564</v>
      </c>
      <c r="L115" t="s">
        <v>714</v>
      </c>
      <c r="M115" t="s">
        <v>220</v>
      </c>
      <c r="N115" t="s">
        <v>715</v>
      </c>
    </row>
    <row r="116" spans="1:19" x14ac:dyDescent="0.25">
      <c r="A116" t="s">
        <v>734</v>
      </c>
      <c r="B116" t="s">
        <v>735</v>
      </c>
      <c r="C116">
        <v>339</v>
      </c>
      <c r="D116" t="s">
        <v>220</v>
      </c>
      <c r="E116">
        <v>0.26562999999999998</v>
      </c>
      <c r="F116">
        <v>5.4899999999999997E-2</v>
      </c>
      <c r="G116">
        <v>3.4160000000000003E-2</v>
      </c>
      <c r="I116" t="s">
        <v>736</v>
      </c>
      <c r="J116">
        <v>362</v>
      </c>
      <c r="K116" t="s">
        <v>734</v>
      </c>
      <c r="L116" t="s">
        <v>737</v>
      </c>
      <c r="M116" t="s">
        <v>220</v>
      </c>
      <c r="N116" t="s">
        <v>738</v>
      </c>
    </row>
    <row r="117" spans="1:19" x14ac:dyDescent="0.25">
      <c r="A117" t="s">
        <v>579</v>
      </c>
      <c r="B117" t="s">
        <v>720</v>
      </c>
      <c r="C117">
        <v>339</v>
      </c>
      <c r="D117" t="s">
        <v>220</v>
      </c>
      <c r="E117">
        <v>2.7591999999999999</v>
      </c>
      <c r="F117">
        <v>8.3599999999999994E-2</v>
      </c>
      <c r="G117">
        <v>0.12468</v>
      </c>
      <c r="I117" t="s">
        <v>721</v>
      </c>
      <c r="J117">
        <v>363</v>
      </c>
      <c r="K117" t="s">
        <v>579</v>
      </c>
      <c r="L117" t="s">
        <v>722</v>
      </c>
      <c r="M117" t="s">
        <v>220</v>
      </c>
      <c r="N117" t="s">
        <v>723</v>
      </c>
    </row>
    <row r="118" spans="1:19" x14ac:dyDescent="0.25">
      <c r="A118" t="s">
        <v>334</v>
      </c>
      <c r="B118" t="s">
        <v>749</v>
      </c>
      <c r="C118">
        <v>339</v>
      </c>
      <c r="D118" t="s">
        <v>220</v>
      </c>
      <c r="E118">
        <v>0.61653000000000002</v>
      </c>
      <c r="F118">
        <v>5.7599999999999998E-2</v>
      </c>
      <c r="G118">
        <v>4.8090000000000001E-2</v>
      </c>
      <c r="I118" t="s">
        <v>750</v>
      </c>
      <c r="J118">
        <v>363</v>
      </c>
      <c r="K118" t="s">
        <v>334</v>
      </c>
      <c r="L118" t="s">
        <v>751</v>
      </c>
      <c r="M118" t="s">
        <v>220</v>
      </c>
      <c r="N118" t="s">
        <v>752</v>
      </c>
    </row>
    <row r="119" spans="1:19" x14ac:dyDescent="0.25">
      <c r="A119" t="s">
        <v>724</v>
      </c>
      <c r="B119" t="s">
        <v>725</v>
      </c>
      <c r="C119">
        <v>339</v>
      </c>
      <c r="D119" t="s">
        <v>220</v>
      </c>
      <c r="E119">
        <v>0.16841999999999999</v>
      </c>
      <c r="F119">
        <v>5.5599999999999997E-2</v>
      </c>
      <c r="G119">
        <v>2.521E-2</v>
      </c>
      <c r="I119" t="s">
        <v>726</v>
      </c>
      <c r="J119">
        <v>363</v>
      </c>
      <c r="K119" t="s">
        <v>724</v>
      </c>
      <c r="L119" t="s">
        <v>727</v>
      </c>
      <c r="M119" t="s">
        <v>220</v>
      </c>
      <c r="N119" t="s">
        <v>728</v>
      </c>
    </row>
    <row r="120" spans="1:19" x14ac:dyDescent="0.25">
      <c r="A120" t="s">
        <v>320</v>
      </c>
      <c r="B120" t="s">
        <v>753</v>
      </c>
      <c r="C120">
        <v>339</v>
      </c>
      <c r="D120" t="s">
        <v>220</v>
      </c>
      <c r="E120">
        <v>1.1572</v>
      </c>
      <c r="F120">
        <v>6.2300000000000001E-2</v>
      </c>
      <c r="G120">
        <v>7.5459999999999999E-2</v>
      </c>
      <c r="I120" t="s">
        <v>754</v>
      </c>
      <c r="J120">
        <v>362</v>
      </c>
      <c r="K120" t="s">
        <v>320</v>
      </c>
      <c r="L120" t="s">
        <v>755</v>
      </c>
      <c r="M120" t="s">
        <v>220</v>
      </c>
      <c r="N120" t="s">
        <v>756</v>
      </c>
    </row>
    <row r="121" spans="1:19" x14ac:dyDescent="0.25">
      <c r="A121" t="s">
        <v>250</v>
      </c>
      <c r="B121" t="s">
        <v>757</v>
      </c>
      <c r="C121">
        <v>339</v>
      </c>
      <c r="D121" t="s">
        <v>220</v>
      </c>
      <c r="E121">
        <v>0.41211999999999999</v>
      </c>
      <c r="F121">
        <v>5.0099999999999999E-2</v>
      </c>
      <c r="G121">
        <v>3.134E-2</v>
      </c>
      <c r="I121" t="s">
        <v>758</v>
      </c>
      <c r="J121">
        <v>362</v>
      </c>
      <c r="K121" t="s">
        <v>250</v>
      </c>
      <c r="L121" t="s">
        <v>759</v>
      </c>
      <c r="M121" t="s">
        <v>220</v>
      </c>
      <c r="N121" t="s">
        <v>760</v>
      </c>
    </row>
    <row r="122" spans="1:19" x14ac:dyDescent="0.25">
      <c r="A122" t="s">
        <v>739</v>
      </c>
      <c r="B122" t="s">
        <v>740</v>
      </c>
      <c r="C122">
        <v>340</v>
      </c>
      <c r="D122" t="s">
        <v>220</v>
      </c>
      <c r="E122">
        <v>0.13235</v>
      </c>
      <c r="F122">
        <v>5.2600000000000001E-2</v>
      </c>
      <c r="G122">
        <v>3.6670000000000001E-2</v>
      </c>
      <c r="I122" t="s">
        <v>741</v>
      </c>
      <c r="J122">
        <v>364</v>
      </c>
      <c r="K122" t="s">
        <v>739</v>
      </c>
      <c r="L122" t="s">
        <v>742</v>
      </c>
      <c r="M122" t="s">
        <v>220</v>
      </c>
      <c r="N122" t="s">
        <v>743</v>
      </c>
    </row>
    <row r="123" spans="1:19" x14ac:dyDescent="0.25">
      <c r="A123" t="s">
        <v>603</v>
      </c>
      <c r="B123" t="s">
        <v>771</v>
      </c>
      <c r="C123">
        <v>340</v>
      </c>
      <c r="D123" t="s">
        <v>220</v>
      </c>
      <c r="E123">
        <v>12.401999999999999</v>
      </c>
      <c r="F123">
        <v>0.19700000000000001</v>
      </c>
      <c r="G123">
        <v>1.0508</v>
      </c>
      <c r="I123" t="s">
        <v>772</v>
      </c>
      <c r="J123">
        <v>363</v>
      </c>
      <c r="K123" t="s">
        <v>603</v>
      </c>
      <c r="L123" t="s">
        <v>773</v>
      </c>
      <c r="M123" t="s">
        <v>220</v>
      </c>
      <c r="N123" t="s">
        <v>228</v>
      </c>
      <c r="Q123">
        <f>AVERAGE(E123,E134)</f>
        <v>12.186999999999999</v>
      </c>
      <c r="R123">
        <f t="shared" ref="R123:S123" si="6">AVERAGE(F123,F134)</f>
        <v>0.19750000000000001</v>
      </c>
      <c r="S123">
        <f t="shared" si="6"/>
        <v>1.0385499999999999</v>
      </c>
    </row>
    <row r="124" spans="1:19" x14ac:dyDescent="0.25">
      <c r="A124" t="s">
        <v>579</v>
      </c>
      <c r="B124" t="s">
        <v>774</v>
      </c>
      <c r="C124">
        <v>339</v>
      </c>
      <c r="D124" t="s">
        <v>220</v>
      </c>
      <c r="E124">
        <v>9.955E-2</v>
      </c>
      <c r="F124">
        <v>4.9500000000000002E-2</v>
      </c>
      <c r="G124">
        <v>2.3560000000000001E-2</v>
      </c>
      <c r="I124" t="s">
        <v>775</v>
      </c>
      <c r="J124">
        <v>363</v>
      </c>
      <c r="K124" t="s">
        <v>579</v>
      </c>
      <c r="L124" t="s">
        <v>776</v>
      </c>
      <c r="M124" t="s">
        <v>220</v>
      </c>
      <c r="N124" t="s">
        <v>777</v>
      </c>
    </row>
    <row r="125" spans="1:19" x14ac:dyDescent="0.25">
      <c r="A125" t="s">
        <v>778</v>
      </c>
      <c r="B125" t="s">
        <v>779</v>
      </c>
      <c r="C125">
        <v>339</v>
      </c>
      <c r="D125" t="s">
        <v>220</v>
      </c>
      <c r="E125">
        <v>0.16084000000000001</v>
      </c>
      <c r="F125">
        <v>5.0099999999999999E-2</v>
      </c>
      <c r="G125">
        <v>3.1210000000000002E-2</v>
      </c>
      <c r="I125" t="s">
        <v>780</v>
      </c>
      <c r="J125">
        <v>363</v>
      </c>
      <c r="K125" t="s">
        <v>778</v>
      </c>
      <c r="L125" t="s">
        <v>781</v>
      </c>
      <c r="M125" t="s">
        <v>220</v>
      </c>
      <c r="N125" t="s">
        <v>782</v>
      </c>
    </row>
    <row r="126" spans="1:19" x14ac:dyDescent="0.25">
      <c r="A126" t="s">
        <v>783</v>
      </c>
      <c r="B126" t="s">
        <v>784</v>
      </c>
      <c r="C126">
        <v>340</v>
      </c>
      <c r="D126" t="s">
        <v>220</v>
      </c>
      <c r="E126">
        <v>0.18751999999999999</v>
      </c>
      <c r="F126">
        <v>5.0500000000000003E-2</v>
      </c>
      <c r="G126">
        <v>3.2800000000000003E-2</v>
      </c>
      <c r="I126" t="s">
        <v>785</v>
      </c>
      <c r="J126">
        <v>364</v>
      </c>
      <c r="K126" t="s">
        <v>783</v>
      </c>
      <c r="L126" t="s">
        <v>786</v>
      </c>
      <c r="M126" t="s">
        <v>220</v>
      </c>
      <c r="N126" t="s">
        <v>787</v>
      </c>
    </row>
    <row r="127" spans="1:19" x14ac:dyDescent="0.25">
      <c r="A127" t="s">
        <v>788</v>
      </c>
      <c r="B127" t="s">
        <v>789</v>
      </c>
      <c r="C127">
        <v>340</v>
      </c>
      <c r="D127" t="s">
        <v>220</v>
      </c>
      <c r="E127">
        <v>0.28083999999999998</v>
      </c>
      <c r="F127">
        <v>4.9799999999999997E-2</v>
      </c>
      <c r="G127">
        <v>2.9870000000000001E-2</v>
      </c>
      <c r="I127" t="s">
        <v>790</v>
      </c>
      <c r="J127">
        <v>362</v>
      </c>
      <c r="K127" t="s">
        <v>788</v>
      </c>
      <c r="L127" t="s">
        <v>791</v>
      </c>
      <c r="M127" t="s">
        <v>220</v>
      </c>
      <c r="N127" t="s">
        <v>792</v>
      </c>
    </row>
    <row r="128" spans="1:19" x14ac:dyDescent="0.25">
      <c r="A128" t="s">
        <v>793</v>
      </c>
      <c r="B128" t="s">
        <v>794</v>
      </c>
      <c r="C128">
        <v>339</v>
      </c>
      <c r="D128" t="s">
        <v>220</v>
      </c>
      <c r="E128">
        <v>0.18140999999999999</v>
      </c>
      <c r="F128">
        <v>5.3699999999999998E-2</v>
      </c>
      <c r="G128">
        <v>2.7359999999999999E-2</v>
      </c>
      <c r="I128" t="s">
        <v>795</v>
      </c>
      <c r="J128">
        <v>362</v>
      </c>
      <c r="K128" t="s">
        <v>793</v>
      </c>
      <c r="L128" t="s">
        <v>796</v>
      </c>
      <c r="M128" t="s">
        <v>220</v>
      </c>
      <c r="N128" t="s">
        <v>797</v>
      </c>
    </row>
    <row r="129" spans="1:19" x14ac:dyDescent="0.25">
      <c r="A129" t="s">
        <v>798</v>
      </c>
      <c r="B129" t="s">
        <v>799</v>
      </c>
      <c r="C129">
        <v>339</v>
      </c>
      <c r="D129" t="s">
        <v>220</v>
      </c>
      <c r="E129">
        <v>5.5530000000000003E-2</v>
      </c>
      <c r="F129">
        <v>5.0700000000000002E-2</v>
      </c>
      <c r="G129">
        <v>3.0200000000000001E-2</v>
      </c>
      <c r="I129" t="s">
        <v>800</v>
      </c>
      <c r="J129">
        <v>362</v>
      </c>
      <c r="K129" t="s">
        <v>798</v>
      </c>
      <c r="L129" t="s">
        <v>801</v>
      </c>
      <c r="M129" t="s">
        <v>220</v>
      </c>
      <c r="N129" t="s">
        <v>802</v>
      </c>
    </row>
    <row r="130" spans="1:19" x14ac:dyDescent="0.25">
      <c r="A130" t="s">
        <v>803</v>
      </c>
      <c r="B130" t="s">
        <v>804</v>
      </c>
      <c r="C130">
        <v>339</v>
      </c>
      <c r="D130" t="s">
        <v>220</v>
      </c>
      <c r="E130">
        <v>0.41417999999999999</v>
      </c>
      <c r="F130">
        <v>5.3999999999999999E-2</v>
      </c>
      <c r="G130">
        <v>3.4079999999999999E-2</v>
      </c>
      <c r="I130" t="s">
        <v>805</v>
      </c>
      <c r="J130">
        <v>363</v>
      </c>
      <c r="K130" t="s">
        <v>803</v>
      </c>
      <c r="L130" t="s">
        <v>806</v>
      </c>
      <c r="M130" t="s">
        <v>220</v>
      </c>
      <c r="N130" t="s">
        <v>807</v>
      </c>
    </row>
    <row r="131" spans="1:19" x14ac:dyDescent="0.25">
      <c r="A131" t="s">
        <v>808</v>
      </c>
      <c r="B131" t="s">
        <v>809</v>
      </c>
      <c r="C131">
        <v>339</v>
      </c>
      <c r="D131" t="s">
        <v>220</v>
      </c>
      <c r="E131">
        <v>0.20211000000000001</v>
      </c>
      <c r="F131">
        <v>4.8300000000000003E-2</v>
      </c>
      <c r="G131">
        <v>2.9020000000000001E-2</v>
      </c>
      <c r="I131" t="s">
        <v>810</v>
      </c>
      <c r="J131">
        <v>363</v>
      </c>
      <c r="K131" t="s">
        <v>808</v>
      </c>
      <c r="L131" t="s">
        <v>811</v>
      </c>
      <c r="M131" t="s">
        <v>220</v>
      </c>
      <c r="N131" t="s">
        <v>812</v>
      </c>
    </row>
    <row r="132" spans="1:19" x14ac:dyDescent="0.25">
      <c r="A132" t="s">
        <v>813</v>
      </c>
      <c r="B132" t="s">
        <v>814</v>
      </c>
      <c r="C132">
        <v>340</v>
      </c>
      <c r="D132" t="s">
        <v>220</v>
      </c>
      <c r="E132">
        <v>4.4492000000000003</v>
      </c>
      <c r="F132">
        <v>6.4199999999999993E-2</v>
      </c>
      <c r="G132">
        <v>0.15507000000000001</v>
      </c>
      <c r="I132" t="s">
        <v>815</v>
      </c>
      <c r="J132">
        <v>363</v>
      </c>
      <c r="K132" t="s">
        <v>813</v>
      </c>
      <c r="L132" t="s">
        <v>816</v>
      </c>
      <c r="M132" t="s">
        <v>220</v>
      </c>
      <c r="N132" t="s">
        <v>817</v>
      </c>
    </row>
    <row r="133" spans="1:19" x14ac:dyDescent="0.25">
      <c r="A133" t="s">
        <v>503</v>
      </c>
      <c r="B133" t="s">
        <v>818</v>
      </c>
      <c r="C133">
        <v>339</v>
      </c>
      <c r="D133" t="s">
        <v>220</v>
      </c>
      <c r="E133">
        <v>7.5666000000000002</v>
      </c>
      <c r="F133">
        <v>7.0000000000000007E-2</v>
      </c>
      <c r="G133">
        <v>0.24038999999999999</v>
      </c>
      <c r="I133" t="s">
        <v>819</v>
      </c>
      <c r="J133">
        <v>362</v>
      </c>
      <c r="K133" t="s">
        <v>503</v>
      </c>
      <c r="L133" t="s">
        <v>820</v>
      </c>
      <c r="M133" t="s">
        <v>220</v>
      </c>
      <c r="N133" t="s">
        <v>821</v>
      </c>
    </row>
    <row r="134" spans="1:19" x14ac:dyDescent="0.25">
      <c r="A134" t="s">
        <v>467</v>
      </c>
      <c r="B134" t="s">
        <v>822</v>
      </c>
      <c r="C134">
        <v>340</v>
      </c>
      <c r="D134" t="s">
        <v>220</v>
      </c>
      <c r="E134">
        <v>11.972</v>
      </c>
      <c r="F134">
        <v>0.19800000000000001</v>
      </c>
      <c r="G134">
        <v>1.0263</v>
      </c>
      <c r="I134" t="s">
        <v>823</v>
      </c>
      <c r="J134">
        <v>363</v>
      </c>
      <c r="K134" t="s">
        <v>467</v>
      </c>
      <c r="L134" t="s">
        <v>824</v>
      </c>
      <c r="M134" t="s">
        <v>220</v>
      </c>
      <c r="N134" t="s">
        <v>228</v>
      </c>
      <c r="Q134">
        <f>AVERAGE(E134,E150)</f>
        <v>12.0015</v>
      </c>
      <c r="R134">
        <f t="shared" ref="R134:S134" si="7">AVERAGE(F134,F150)</f>
        <v>0.19600000000000001</v>
      </c>
      <c r="S134">
        <f t="shared" si="7"/>
        <v>1.02925</v>
      </c>
    </row>
    <row r="135" spans="1:19" x14ac:dyDescent="0.25">
      <c r="A135" t="s">
        <v>825</v>
      </c>
      <c r="B135" t="s">
        <v>826</v>
      </c>
      <c r="C135">
        <v>339</v>
      </c>
      <c r="D135" t="s">
        <v>220</v>
      </c>
      <c r="E135">
        <v>0.26035999999999998</v>
      </c>
      <c r="F135">
        <v>5.2999999999999999E-2</v>
      </c>
      <c r="G135">
        <v>2.9690000000000001E-2</v>
      </c>
      <c r="I135" t="s">
        <v>827</v>
      </c>
      <c r="J135">
        <v>362</v>
      </c>
      <c r="K135" t="s">
        <v>825</v>
      </c>
      <c r="L135" t="s">
        <v>828</v>
      </c>
      <c r="M135" t="s">
        <v>220</v>
      </c>
      <c r="N135" t="s">
        <v>829</v>
      </c>
    </row>
    <row r="136" spans="1:19" x14ac:dyDescent="0.25">
      <c r="A136" t="s">
        <v>830</v>
      </c>
      <c r="B136" t="s">
        <v>831</v>
      </c>
      <c r="C136">
        <v>339</v>
      </c>
      <c r="D136" t="s">
        <v>220</v>
      </c>
      <c r="E136">
        <v>0.35779</v>
      </c>
      <c r="F136">
        <v>5.5399999999999998E-2</v>
      </c>
      <c r="G136">
        <v>3.1510000000000003E-2</v>
      </c>
      <c r="I136" t="s">
        <v>832</v>
      </c>
      <c r="J136">
        <v>363</v>
      </c>
      <c r="K136" t="s">
        <v>830</v>
      </c>
      <c r="L136" t="s">
        <v>833</v>
      </c>
      <c r="M136" t="s">
        <v>220</v>
      </c>
      <c r="N136" t="s">
        <v>834</v>
      </c>
    </row>
    <row r="137" spans="1:19" x14ac:dyDescent="0.25">
      <c r="A137" t="s">
        <v>835</v>
      </c>
      <c r="B137" t="s">
        <v>836</v>
      </c>
      <c r="C137">
        <v>340</v>
      </c>
      <c r="D137" t="s">
        <v>220</v>
      </c>
      <c r="E137">
        <v>0.37047000000000002</v>
      </c>
      <c r="F137">
        <v>4.9599999999999998E-2</v>
      </c>
      <c r="G137">
        <v>3.2590000000000001E-2</v>
      </c>
      <c r="I137" t="s">
        <v>837</v>
      </c>
      <c r="J137">
        <v>362</v>
      </c>
      <c r="K137" t="s">
        <v>835</v>
      </c>
      <c r="L137" t="s">
        <v>838</v>
      </c>
      <c r="M137" t="s">
        <v>220</v>
      </c>
      <c r="N137" t="s">
        <v>839</v>
      </c>
    </row>
    <row r="138" spans="1:19" x14ac:dyDescent="0.25">
      <c r="A138" t="s">
        <v>840</v>
      </c>
      <c r="B138" t="s">
        <v>841</v>
      </c>
      <c r="C138">
        <v>339</v>
      </c>
      <c r="D138" t="s">
        <v>220</v>
      </c>
      <c r="E138">
        <v>0.42659999999999998</v>
      </c>
      <c r="F138">
        <v>5.5199999999999999E-2</v>
      </c>
      <c r="G138">
        <v>3.049E-2</v>
      </c>
      <c r="I138" t="s">
        <v>842</v>
      </c>
      <c r="J138">
        <v>363</v>
      </c>
      <c r="K138" t="s">
        <v>840</v>
      </c>
      <c r="L138" t="s">
        <v>843</v>
      </c>
      <c r="M138" t="s">
        <v>220</v>
      </c>
      <c r="N138" t="s">
        <v>844</v>
      </c>
    </row>
    <row r="139" spans="1:19" x14ac:dyDescent="0.25">
      <c r="A139" t="s">
        <v>845</v>
      </c>
      <c r="B139" t="s">
        <v>846</v>
      </c>
      <c r="C139">
        <v>340</v>
      </c>
      <c r="D139" t="s">
        <v>220</v>
      </c>
      <c r="E139">
        <v>0.20541000000000001</v>
      </c>
      <c r="F139">
        <v>5.5899999999999998E-2</v>
      </c>
      <c r="G139">
        <v>5.6849999999999998E-2</v>
      </c>
      <c r="I139" t="s">
        <v>847</v>
      </c>
      <c r="J139">
        <v>364</v>
      </c>
      <c r="K139" t="s">
        <v>845</v>
      </c>
      <c r="L139" t="s">
        <v>848</v>
      </c>
      <c r="M139" t="s">
        <v>220</v>
      </c>
      <c r="N139" t="s">
        <v>849</v>
      </c>
    </row>
    <row r="140" spans="1:19" x14ac:dyDescent="0.25">
      <c r="A140" t="s">
        <v>850</v>
      </c>
      <c r="B140" t="s">
        <v>851</v>
      </c>
      <c r="C140">
        <v>340</v>
      </c>
      <c r="D140" t="s">
        <v>220</v>
      </c>
      <c r="E140">
        <v>0.20594000000000001</v>
      </c>
      <c r="F140">
        <v>5.57E-2</v>
      </c>
      <c r="G140">
        <v>2.5950000000000001E-2</v>
      </c>
      <c r="I140" t="s">
        <v>852</v>
      </c>
      <c r="J140">
        <v>363</v>
      </c>
      <c r="K140" t="s">
        <v>850</v>
      </c>
      <c r="L140" t="s">
        <v>853</v>
      </c>
      <c r="M140" t="s">
        <v>220</v>
      </c>
      <c r="N140" t="s">
        <v>854</v>
      </c>
    </row>
    <row r="141" spans="1:19" x14ac:dyDescent="0.25">
      <c r="A141" t="s">
        <v>855</v>
      </c>
      <c r="B141" t="s">
        <v>856</v>
      </c>
      <c r="C141">
        <v>339</v>
      </c>
      <c r="D141" t="s">
        <v>220</v>
      </c>
      <c r="E141">
        <v>0.10181999999999999</v>
      </c>
      <c r="F141">
        <v>5.3400000000000003E-2</v>
      </c>
      <c r="G141">
        <v>3.3059999999999999E-2</v>
      </c>
      <c r="I141" t="s">
        <v>857</v>
      </c>
      <c r="J141">
        <v>362</v>
      </c>
      <c r="K141" t="s">
        <v>855</v>
      </c>
      <c r="L141" t="s">
        <v>858</v>
      </c>
      <c r="M141" t="s">
        <v>220</v>
      </c>
      <c r="N141" t="s">
        <v>859</v>
      </c>
    </row>
    <row r="142" spans="1:19" x14ac:dyDescent="0.25">
      <c r="A142" t="s">
        <v>329</v>
      </c>
      <c r="B142" t="s">
        <v>860</v>
      </c>
      <c r="C142">
        <v>340</v>
      </c>
      <c r="D142" t="s">
        <v>220</v>
      </c>
      <c r="E142">
        <v>0.26345000000000002</v>
      </c>
      <c r="F142">
        <v>5.16E-2</v>
      </c>
      <c r="G142">
        <v>2.98E-2</v>
      </c>
      <c r="I142" t="s">
        <v>861</v>
      </c>
      <c r="J142">
        <v>364</v>
      </c>
      <c r="K142" t="s">
        <v>329</v>
      </c>
      <c r="L142" t="s">
        <v>862</v>
      </c>
      <c r="M142" t="s">
        <v>220</v>
      </c>
      <c r="N142" t="s">
        <v>863</v>
      </c>
    </row>
    <row r="143" spans="1:19" x14ac:dyDescent="0.25">
      <c r="A143" t="s">
        <v>864</v>
      </c>
      <c r="B143" t="s">
        <v>865</v>
      </c>
      <c r="C143">
        <v>340</v>
      </c>
      <c r="D143" t="s">
        <v>220</v>
      </c>
      <c r="E143">
        <v>7.4759999999999993E-2</v>
      </c>
      <c r="F143">
        <v>0.06</v>
      </c>
      <c r="G143">
        <v>2.707E-2</v>
      </c>
      <c r="I143" t="s">
        <v>866</v>
      </c>
      <c r="J143">
        <v>362</v>
      </c>
      <c r="K143" t="s">
        <v>864</v>
      </c>
      <c r="L143" t="s">
        <v>867</v>
      </c>
      <c r="M143" t="s">
        <v>220</v>
      </c>
      <c r="N143" t="s">
        <v>868</v>
      </c>
    </row>
    <row r="144" spans="1:19" x14ac:dyDescent="0.25">
      <c r="A144" t="s">
        <v>869</v>
      </c>
      <c r="B144" t="s">
        <v>870</v>
      </c>
      <c r="C144">
        <v>340</v>
      </c>
      <c r="D144" t="s">
        <v>220</v>
      </c>
      <c r="E144">
        <v>0.31902999999999998</v>
      </c>
      <c r="F144">
        <v>6.1699999999999998E-2</v>
      </c>
      <c r="G144">
        <v>4.4319999999999998E-2</v>
      </c>
      <c r="I144" t="s">
        <v>871</v>
      </c>
      <c r="J144">
        <v>364</v>
      </c>
      <c r="K144" t="s">
        <v>869</v>
      </c>
      <c r="L144" t="s">
        <v>872</v>
      </c>
      <c r="M144" t="s">
        <v>220</v>
      </c>
      <c r="N144" t="s">
        <v>873</v>
      </c>
    </row>
    <row r="145" spans="1:14" x14ac:dyDescent="0.25">
      <c r="A145" t="s">
        <v>874</v>
      </c>
      <c r="B145" t="s">
        <v>875</v>
      </c>
      <c r="C145">
        <v>340</v>
      </c>
      <c r="D145" t="s">
        <v>220</v>
      </c>
      <c r="E145">
        <v>0.43539</v>
      </c>
      <c r="F145">
        <v>6.0999999999999999E-2</v>
      </c>
      <c r="G145">
        <v>4.3389999999999998E-2</v>
      </c>
      <c r="I145" t="s">
        <v>876</v>
      </c>
      <c r="J145">
        <v>363</v>
      </c>
      <c r="K145" t="s">
        <v>874</v>
      </c>
      <c r="L145" t="s">
        <v>877</v>
      </c>
      <c r="M145" t="s">
        <v>220</v>
      </c>
      <c r="N145" t="s">
        <v>878</v>
      </c>
    </row>
    <row r="146" spans="1:14" x14ac:dyDescent="0.25">
      <c r="A146" t="s">
        <v>879</v>
      </c>
      <c r="B146" t="s">
        <v>880</v>
      </c>
      <c r="C146">
        <v>339</v>
      </c>
      <c r="D146" t="s">
        <v>220</v>
      </c>
      <c r="E146">
        <v>0.43352000000000002</v>
      </c>
      <c r="F146">
        <v>6.6299999999999998E-2</v>
      </c>
      <c r="G146">
        <v>4.027E-2</v>
      </c>
      <c r="I146" t="s">
        <v>881</v>
      </c>
      <c r="J146">
        <v>363</v>
      </c>
      <c r="K146" t="s">
        <v>879</v>
      </c>
      <c r="L146" t="s">
        <v>882</v>
      </c>
      <c r="M146" t="s">
        <v>220</v>
      </c>
      <c r="N146" t="s">
        <v>883</v>
      </c>
    </row>
    <row r="147" spans="1:14" x14ac:dyDescent="0.25">
      <c r="A147" t="s">
        <v>734</v>
      </c>
      <c r="B147" t="s">
        <v>884</v>
      </c>
      <c r="C147">
        <v>339</v>
      </c>
      <c r="D147" t="s">
        <v>220</v>
      </c>
      <c r="E147">
        <v>0.34881000000000001</v>
      </c>
      <c r="F147">
        <v>7.1099999999999997E-2</v>
      </c>
      <c r="G147">
        <v>4.1410000000000002E-2</v>
      </c>
      <c r="I147" t="s">
        <v>885</v>
      </c>
      <c r="J147">
        <v>362</v>
      </c>
      <c r="K147" t="s">
        <v>734</v>
      </c>
      <c r="L147" t="s">
        <v>886</v>
      </c>
      <c r="M147" t="s">
        <v>220</v>
      </c>
      <c r="N147" t="s">
        <v>887</v>
      </c>
    </row>
    <row r="148" spans="1:14" x14ac:dyDescent="0.25">
      <c r="A148" t="s">
        <v>608</v>
      </c>
      <c r="B148" t="s">
        <v>888</v>
      </c>
      <c r="C148">
        <v>339</v>
      </c>
      <c r="D148" t="s">
        <v>220</v>
      </c>
      <c r="E148">
        <v>0.21232999999999999</v>
      </c>
      <c r="F148">
        <v>8.6499999999999994E-2</v>
      </c>
      <c r="G148">
        <v>4.8210000000000003E-2</v>
      </c>
      <c r="I148" t="s">
        <v>889</v>
      </c>
      <c r="J148">
        <v>363</v>
      </c>
      <c r="K148" t="s">
        <v>608</v>
      </c>
      <c r="L148" t="s">
        <v>890</v>
      </c>
      <c r="M148" t="s">
        <v>220</v>
      </c>
      <c r="N148" t="s">
        <v>891</v>
      </c>
    </row>
    <row r="149" spans="1:14" x14ac:dyDescent="0.25">
      <c r="A149" t="s">
        <v>300</v>
      </c>
      <c r="B149" t="s">
        <v>892</v>
      </c>
      <c r="C149">
        <v>340</v>
      </c>
      <c r="D149" t="s">
        <v>220</v>
      </c>
      <c r="E149">
        <v>0.29976999999999998</v>
      </c>
      <c r="F149">
        <v>6.13E-2</v>
      </c>
      <c r="G149">
        <v>4.0939999999999997E-2</v>
      </c>
      <c r="I149" t="s">
        <v>893</v>
      </c>
      <c r="J149">
        <v>363</v>
      </c>
      <c r="K149" t="s">
        <v>300</v>
      </c>
      <c r="L149" t="s">
        <v>894</v>
      </c>
      <c r="M149" t="s">
        <v>220</v>
      </c>
      <c r="N149" t="s">
        <v>895</v>
      </c>
    </row>
    <row r="150" spans="1:14" x14ac:dyDescent="0.25">
      <c r="A150" t="s">
        <v>896</v>
      </c>
      <c r="B150" t="s">
        <v>897</v>
      </c>
      <c r="C150">
        <v>339</v>
      </c>
      <c r="D150" t="s">
        <v>220</v>
      </c>
      <c r="E150">
        <v>12.031000000000001</v>
      </c>
      <c r="F150">
        <v>0.19400000000000001</v>
      </c>
      <c r="G150">
        <v>1.0322</v>
      </c>
      <c r="I150" t="s">
        <v>898</v>
      </c>
      <c r="J150">
        <v>363</v>
      </c>
      <c r="K150" t="s">
        <v>896</v>
      </c>
      <c r="L150" t="s">
        <v>899</v>
      </c>
      <c r="M150" t="s">
        <v>220</v>
      </c>
      <c r="N150" t="s">
        <v>228</v>
      </c>
    </row>
    <row r="151" spans="1:14" x14ac:dyDescent="0.25">
      <c r="A151" t="s">
        <v>855</v>
      </c>
      <c r="B151" t="s">
        <v>900</v>
      </c>
      <c r="C151">
        <v>340</v>
      </c>
      <c r="D151" t="s">
        <v>220</v>
      </c>
      <c r="E151">
        <v>12.824999999999999</v>
      </c>
      <c r="F151">
        <v>0.224</v>
      </c>
      <c r="G151">
        <v>1.0909</v>
      </c>
      <c r="I151" t="s">
        <v>901</v>
      </c>
      <c r="J151">
        <v>363</v>
      </c>
      <c r="K151" t="s">
        <v>855</v>
      </c>
      <c r="L151" t="s">
        <v>902</v>
      </c>
      <c r="M151" t="s">
        <v>220</v>
      </c>
      <c r="N151" t="s">
        <v>223</v>
      </c>
    </row>
    <row r="152" spans="1:14" x14ac:dyDescent="0.25">
      <c r="A152" t="s">
        <v>229</v>
      </c>
      <c r="B152" t="s">
        <v>903</v>
      </c>
      <c r="C152">
        <v>288</v>
      </c>
      <c r="D152" t="s">
        <v>220</v>
      </c>
      <c r="E152">
        <v>-1.338E-2</v>
      </c>
      <c r="F152">
        <v>-1.08E-3</v>
      </c>
      <c r="G152">
        <v>-7.4700000000000001E-3</v>
      </c>
      <c r="I152" t="s">
        <v>904</v>
      </c>
      <c r="J152">
        <v>976</v>
      </c>
      <c r="K152" t="s">
        <v>229</v>
      </c>
      <c r="L152" t="s">
        <v>905</v>
      </c>
      <c r="M152" t="s">
        <v>220</v>
      </c>
      <c r="N152" t="s">
        <v>619</v>
      </c>
    </row>
  </sheetData>
  <sortState xmlns:xlrd2="http://schemas.microsoft.com/office/spreadsheetml/2017/richdata2" ref="A105:O122">
    <sortCondition ref="N105:N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Wilfried</cp:lastModifiedBy>
  <dcterms:created xsi:type="dcterms:W3CDTF">2019-04-30T17:05:58Z</dcterms:created>
  <dcterms:modified xsi:type="dcterms:W3CDTF">2020-11-16T00:24:21Z</dcterms:modified>
</cp:coreProperties>
</file>