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fried\Dropbox\DOCTORAT\THÈSE\TEA BAG DONNEES\fichiers excels\DEUXIÈME ESSAI 2018\CO2 MESURE AAC\"/>
    </mc:Choice>
  </mc:AlternateContent>
  <xr:revisionPtr revIDLastSave="0" documentId="13_ncr:1_{CBFEC6EC-536D-4C56-9AFB-9DC5130D2F1F}" xr6:coauthVersionLast="45" xr6:coauthVersionMax="45" xr10:uidLastSave="{00000000-0000-0000-0000-000000000000}"/>
  <bookViews>
    <workbookView minimized="1" xWindow="3540" yWindow="3930" windowWidth="4980" windowHeight="5445" firstSheet="2" activeTab="2" xr2:uid="{00000000-000D-0000-FFFF-FFFF00000000}"/>
  </bookViews>
  <sheets>
    <sheet name="FRACTAL" sheetId="1" r:id="rId1"/>
    <sheet name="FRACTAL2" sheetId="2" r:id="rId2"/>
    <sheet name="FRACTAL3" sheetId="3" r:id="rId3"/>
    <sheet name="Feuil1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4" l="1"/>
  <c r="E10" i="4" s="1"/>
  <c r="C9" i="4"/>
  <c r="C8" i="4"/>
  <c r="E8" i="4" s="1"/>
  <c r="C7" i="4"/>
  <c r="E7" i="4" s="1"/>
  <c r="C6" i="4"/>
  <c r="C5" i="4"/>
  <c r="E5" i="4" s="1"/>
  <c r="C4" i="4"/>
  <c r="E4" i="4" s="1"/>
  <c r="C3" i="4"/>
  <c r="E3" i="4" s="1"/>
  <c r="E9" i="4"/>
  <c r="E6" i="4"/>
  <c r="I3" i="4"/>
  <c r="F2" i="4"/>
  <c r="D3" i="4" s="1"/>
  <c r="E2" i="4"/>
  <c r="D9" i="4" l="1"/>
  <c r="D2" i="4"/>
  <c r="D5" i="4"/>
  <c r="D7" i="4"/>
  <c r="D4" i="4"/>
  <c r="D6" i="4"/>
  <c r="D8" i="4"/>
  <c r="D10" i="4"/>
  <c r="I3" i="3"/>
  <c r="F2" i="3" l="1"/>
  <c r="D3" i="3"/>
  <c r="E3" i="3"/>
  <c r="E4" i="3"/>
  <c r="E5" i="3"/>
  <c r="E6" i="3"/>
  <c r="E7" i="3"/>
  <c r="E8" i="3"/>
  <c r="E9" i="3"/>
  <c r="E10" i="3"/>
  <c r="E2" i="3"/>
  <c r="D10" i="3"/>
  <c r="D6" i="3"/>
  <c r="D9" i="3"/>
  <c r="D5" i="3"/>
  <c r="D8" i="3"/>
  <c r="D4" i="3"/>
  <c r="D2" i="3"/>
  <c r="D7" i="3"/>
</calcChain>
</file>

<file path=xl/sharedStrings.xml><?xml version="1.0" encoding="utf-8"?>
<sst xmlns="http://schemas.openxmlformats.org/spreadsheetml/2006/main" count="23" uniqueCount="9">
  <si>
    <t>PROFONDEUR</t>
  </si>
  <si>
    <t>temps_jr</t>
  </si>
  <si>
    <t>ug_C_CO2_h_g</t>
  </si>
  <si>
    <t>TEMPERATURES</t>
  </si>
  <si>
    <t>C_Initial</t>
  </si>
  <si>
    <t>Log</t>
  </si>
  <si>
    <t>T_puissance</t>
  </si>
  <si>
    <t>P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</si>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</sst>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Lineaire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FRACTAL3!$E$1</c:f>
              <c:strCache>
                <c:ptCount val="1"/>
                <c:pt idx="0">
                  <c:v>Log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7.0282589676290461E-2"/>
                  <c:y val="0.167171916010498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FRACTAL3!$D$2:$D$10</c:f>
              <c:numCache>
                <c:formatCode>General</c:formatCode>
                <c:ptCount val="9"/>
                <c:pt idx="0">
                  <c:v>5.7621987779513102</c:v>
                </c:pt>
                <c:pt idx="1">
                  <c:v>10.752643127243289</c:v>
                </c:pt>
                <c:pt idx="2">
                  <c:v>15.488072227168733</c:v>
                </c:pt>
                <c:pt idx="3">
                  <c:v>24.527949305852133</c:v>
                </c:pt>
                <c:pt idx="4">
                  <c:v>33.20293475662357</c:v>
                </c:pt>
                <c:pt idx="5">
                  <c:v>41.630008015669745</c:v>
                </c:pt>
                <c:pt idx="6">
                  <c:v>49.870262322389827</c:v>
                </c:pt>
                <c:pt idx="7">
                  <c:v>57.961184622505009</c:v>
                </c:pt>
                <c:pt idx="8">
                  <c:v>65.928071049370715</c:v>
                </c:pt>
              </c:numCache>
            </c:numRef>
          </c:xVal>
          <c:yVal>
            <c:numRef>
              <c:f>FRACTAL3!$E$2:$E$10</c:f>
              <c:numCache>
                <c:formatCode>General</c:formatCode>
                <c:ptCount val="9"/>
                <c:pt idx="0">
                  <c:v>2.1512525802472017E-2</c:v>
                </c:pt>
                <c:pt idx="1">
                  <c:v>2.0988201112213303E-2</c:v>
                </c:pt>
                <c:pt idx="2">
                  <c:v>2.2330339258748274E-2</c:v>
                </c:pt>
                <c:pt idx="3">
                  <c:v>2.7712920760589586E-2</c:v>
                </c:pt>
                <c:pt idx="4">
                  <c:v>1.3014601213341257E-2</c:v>
                </c:pt>
                <c:pt idx="5">
                  <c:v>1.4557350653902205E-2</c:v>
                </c:pt>
                <c:pt idx="6">
                  <c:v>1.4630206732505762E-2</c:v>
                </c:pt>
                <c:pt idx="7">
                  <c:v>1.5367449472161596E-2</c:v>
                </c:pt>
                <c:pt idx="8">
                  <c:v>1.1836153825709782E-2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7A-445F-84BC-716027F15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099120"/>
        <c:axId val="410101416"/>
      </c:scatterChart>
      <c:valAx>
        <c:axId val="41009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0101416"/>
        <c:crosses val="autoZero"/>
        <c:crossBetween val="midCat"/>
      </c:valAx>
      <c:valAx>
        <c:axId val="41010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009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FRACTAL3!$E$1</c:f>
              <c:strCache>
                <c:ptCount val="1"/>
                <c:pt idx="0">
                  <c:v>Log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-8.5579615048118982E-3"/>
                  <c:y val="0.109050014581510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FRACTAL3!$D$2:$D$10</c:f>
              <c:numCache>
                <c:formatCode>General</c:formatCode>
                <c:ptCount val="9"/>
                <c:pt idx="0">
                  <c:v>5.7621987779513102</c:v>
                </c:pt>
                <c:pt idx="1">
                  <c:v>10.752643127243289</c:v>
                </c:pt>
                <c:pt idx="2">
                  <c:v>15.488072227168733</c:v>
                </c:pt>
                <c:pt idx="3">
                  <c:v>24.527949305852133</c:v>
                </c:pt>
                <c:pt idx="4">
                  <c:v>33.20293475662357</c:v>
                </c:pt>
                <c:pt idx="5">
                  <c:v>41.630008015669745</c:v>
                </c:pt>
                <c:pt idx="6">
                  <c:v>49.870262322389827</c:v>
                </c:pt>
                <c:pt idx="7">
                  <c:v>57.961184622505009</c:v>
                </c:pt>
                <c:pt idx="8">
                  <c:v>65.928071049370715</c:v>
                </c:pt>
              </c:numCache>
            </c:numRef>
          </c:xVal>
          <c:yVal>
            <c:numRef>
              <c:f>FRACTAL3!$E$2:$E$10</c:f>
              <c:numCache>
                <c:formatCode>General</c:formatCode>
                <c:ptCount val="9"/>
                <c:pt idx="0">
                  <c:v>2.1512525802472017E-2</c:v>
                </c:pt>
                <c:pt idx="1">
                  <c:v>2.0988201112213303E-2</c:v>
                </c:pt>
                <c:pt idx="2">
                  <c:v>2.2330339258748274E-2</c:v>
                </c:pt>
                <c:pt idx="3">
                  <c:v>2.7712920760589586E-2</c:v>
                </c:pt>
                <c:pt idx="4">
                  <c:v>1.3014601213341257E-2</c:v>
                </c:pt>
                <c:pt idx="5">
                  <c:v>1.4557350653902205E-2</c:v>
                </c:pt>
                <c:pt idx="6">
                  <c:v>1.4630206732505762E-2</c:v>
                </c:pt>
                <c:pt idx="7">
                  <c:v>1.5367449472161596E-2</c:v>
                </c:pt>
                <c:pt idx="8">
                  <c:v>1.1836153825709782E-2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DF-47B6-BDE7-A6B218D46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312000"/>
        <c:axId val="400307080"/>
      </c:scatterChart>
      <c:valAx>
        <c:axId val="40031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0307080"/>
        <c:crosses val="autoZero"/>
        <c:crossBetween val="midCat"/>
      </c:valAx>
      <c:valAx>
        <c:axId val="400307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031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Logarithmique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FRACTAL3!$E$1</c:f>
              <c:strCache>
                <c:ptCount val="1"/>
                <c:pt idx="0">
                  <c:v>Log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7.8904456078133747E-2"/>
                  <c:y val="-0.20294729380688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FRACTAL3!$D$2:$D$10</c:f>
              <c:numCache>
                <c:formatCode>General</c:formatCode>
                <c:ptCount val="9"/>
                <c:pt idx="0">
                  <c:v>5.7621987779513102</c:v>
                </c:pt>
                <c:pt idx="1">
                  <c:v>10.752643127243289</c:v>
                </c:pt>
                <c:pt idx="2">
                  <c:v>15.488072227168733</c:v>
                </c:pt>
                <c:pt idx="3">
                  <c:v>24.527949305852133</c:v>
                </c:pt>
                <c:pt idx="4">
                  <c:v>33.20293475662357</c:v>
                </c:pt>
                <c:pt idx="5">
                  <c:v>41.630008015669745</c:v>
                </c:pt>
                <c:pt idx="6">
                  <c:v>49.870262322389827</c:v>
                </c:pt>
                <c:pt idx="7">
                  <c:v>57.961184622505009</c:v>
                </c:pt>
                <c:pt idx="8">
                  <c:v>65.928071049370715</c:v>
                </c:pt>
              </c:numCache>
            </c:numRef>
          </c:xVal>
          <c:yVal>
            <c:numRef>
              <c:f>FRACTAL3!$E$2:$E$10</c:f>
              <c:numCache>
                <c:formatCode>General</c:formatCode>
                <c:ptCount val="9"/>
                <c:pt idx="0">
                  <c:v>2.1512525802472017E-2</c:v>
                </c:pt>
                <c:pt idx="1">
                  <c:v>2.0988201112213303E-2</c:v>
                </c:pt>
                <c:pt idx="2">
                  <c:v>2.2330339258748274E-2</c:v>
                </c:pt>
                <c:pt idx="3">
                  <c:v>2.7712920760589586E-2</c:v>
                </c:pt>
                <c:pt idx="4">
                  <c:v>1.3014601213341257E-2</c:v>
                </c:pt>
                <c:pt idx="5">
                  <c:v>1.4557350653902205E-2</c:v>
                </c:pt>
                <c:pt idx="6">
                  <c:v>1.4630206732505762E-2</c:v>
                </c:pt>
                <c:pt idx="7">
                  <c:v>1.5367449472161596E-2</c:v>
                </c:pt>
                <c:pt idx="8">
                  <c:v>1.1836153825709782E-2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19-4173-8EE5-49EA1AD6D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579080"/>
        <c:axId val="407579408"/>
      </c:scatterChart>
      <c:valAx>
        <c:axId val="407579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7579408"/>
        <c:crosses val="autoZero"/>
        <c:crossBetween val="midCat"/>
      </c:valAx>
      <c:valAx>
        <c:axId val="40757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7579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Plynomial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FRACTAL3!$E$1</c:f>
              <c:strCache>
                <c:ptCount val="1"/>
                <c:pt idx="0">
                  <c:v>Log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3.8249164074618147E-2"/>
                  <c:y val="-0.297807965395650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FRACTAL3!$D$2:$D$10</c:f>
              <c:numCache>
                <c:formatCode>General</c:formatCode>
                <c:ptCount val="9"/>
                <c:pt idx="0">
                  <c:v>5.7621987779513102</c:v>
                </c:pt>
                <c:pt idx="1">
                  <c:v>10.752643127243289</c:v>
                </c:pt>
                <c:pt idx="2">
                  <c:v>15.488072227168733</c:v>
                </c:pt>
                <c:pt idx="3">
                  <c:v>24.527949305852133</c:v>
                </c:pt>
                <c:pt idx="4">
                  <c:v>33.20293475662357</c:v>
                </c:pt>
                <c:pt idx="5">
                  <c:v>41.630008015669745</c:v>
                </c:pt>
                <c:pt idx="6">
                  <c:v>49.870262322389827</c:v>
                </c:pt>
                <c:pt idx="7">
                  <c:v>57.961184622505009</c:v>
                </c:pt>
                <c:pt idx="8">
                  <c:v>65.928071049370715</c:v>
                </c:pt>
              </c:numCache>
            </c:numRef>
          </c:xVal>
          <c:yVal>
            <c:numRef>
              <c:f>FRACTAL3!$E$2:$E$10</c:f>
              <c:numCache>
                <c:formatCode>General</c:formatCode>
                <c:ptCount val="9"/>
                <c:pt idx="0">
                  <c:v>2.1512525802472017E-2</c:v>
                </c:pt>
                <c:pt idx="1">
                  <c:v>2.0988201112213303E-2</c:v>
                </c:pt>
                <c:pt idx="2">
                  <c:v>2.2330339258748274E-2</c:v>
                </c:pt>
                <c:pt idx="3">
                  <c:v>2.7712920760589586E-2</c:v>
                </c:pt>
                <c:pt idx="4">
                  <c:v>1.3014601213341257E-2</c:v>
                </c:pt>
                <c:pt idx="5">
                  <c:v>1.4557350653902205E-2</c:v>
                </c:pt>
                <c:pt idx="6">
                  <c:v>1.4630206732505762E-2</c:v>
                </c:pt>
                <c:pt idx="7">
                  <c:v>1.5367449472161596E-2</c:v>
                </c:pt>
                <c:pt idx="8">
                  <c:v>1.1836153825709782E-2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75-423D-8FAD-AFF12B8D7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367128"/>
        <c:axId val="473367456"/>
      </c:scatterChart>
      <c:valAx>
        <c:axId val="473367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3367456"/>
        <c:crosses val="autoZero"/>
        <c:crossBetween val="midCat"/>
      </c:valAx>
      <c:valAx>
        <c:axId val="47336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3367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Puissance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FRACTAL3!$E$1</c:f>
              <c:strCache>
                <c:ptCount val="1"/>
                <c:pt idx="0">
                  <c:v>Log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layout>
                <c:manualLayout>
                  <c:x val="-1.5954225099383363E-3"/>
                  <c:y val="0.19019511443996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FRACTAL3!$D$2:$D$10</c:f>
              <c:numCache>
                <c:formatCode>General</c:formatCode>
                <c:ptCount val="9"/>
                <c:pt idx="0">
                  <c:v>5.7621987779513102</c:v>
                </c:pt>
                <c:pt idx="1">
                  <c:v>10.752643127243289</c:v>
                </c:pt>
                <c:pt idx="2">
                  <c:v>15.488072227168733</c:v>
                </c:pt>
                <c:pt idx="3">
                  <c:v>24.527949305852133</c:v>
                </c:pt>
                <c:pt idx="4">
                  <c:v>33.20293475662357</c:v>
                </c:pt>
                <c:pt idx="5">
                  <c:v>41.630008015669745</c:v>
                </c:pt>
                <c:pt idx="6">
                  <c:v>49.870262322389827</c:v>
                </c:pt>
                <c:pt idx="7">
                  <c:v>57.961184622505009</c:v>
                </c:pt>
                <c:pt idx="8">
                  <c:v>65.928071049370715</c:v>
                </c:pt>
              </c:numCache>
            </c:numRef>
          </c:xVal>
          <c:yVal>
            <c:numRef>
              <c:f>FRACTAL3!$E$2:$E$10</c:f>
              <c:numCache>
                <c:formatCode>General</c:formatCode>
                <c:ptCount val="9"/>
                <c:pt idx="0">
                  <c:v>2.1512525802472017E-2</c:v>
                </c:pt>
                <c:pt idx="1">
                  <c:v>2.0988201112213303E-2</c:v>
                </c:pt>
                <c:pt idx="2">
                  <c:v>2.2330339258748274E-2</c:v>
                </c:pt>
                <c:pt idx="3">
                  <c:v>2.7712920760589586E-2</c:v>
                </c:pt>
                <c:pt idx="4">
                  <c:v>1.3014601213341257E-2</c:v>
                </c:pt>
                <c:pt idx="5">
                  <c:v>1.4557350653902205E-2</c:v>
                </c:pt>
                <c:pt idx="6">
                  <c:v>1.4630206732505762E-2</c:v>
                </c:pt>
                <c:pt idx="7">
                  <c:v>1.5367449472161596E-2</c:v>
                </c:pt>
                <c:pt idx="8">
                  <c:v>1.1836153825709782E-2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29-4819-BDAB-5B23A4F59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57144"/>
        <c:axId val="414159440"/>
      </c:scatterChart>
      <c:valAx>
        <c:axId val="414157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4159440"/>
        <c:crosses val="autoZero"/>
        <c:crossBetween val="midCat"/>
      </c:valAx>
      <c:valAx>
        <c:axId val="41415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4157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Feuil1!$E$1</c:f>
              <c:strCache>
                <c:ptCount val="1"/>
                <c:pt idx="0">
                  <c:v>Log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Feuil1!$D$2:$D$10</c:f>
              <c:numCache>
                <c:formatCode>General</c:formatCode>
                <c:ptCount val="9"/>
                <c:pt idx="0">
                  <c:v>2.1779064244827797</c:v>
                </c:pt>
                <c:pt idx="1">
                  <c:v>2.873764756028137</c:v>
                </c:pt>
                <c:pt idx="2">
                  <c:v>3.3797744452354288</c:v>
                </c:pt>
                <c:pt idx="3">
                  <c:v>4.1459801431212604</c:v>
                </c:pt>
                <c:pt idx="4">
                  <c:v>4.7432763938033666</c:v>
                </c:pt>
                <c:pt idx="5">
                  <c:v>5.2448880136708409</c:v>
                </c:pt>
                <c:pt idx="6">
                  <c:v>5.6832438424529048</c:v>
                </c:pt>
                <c:pt idx="7">
                  <c:v>6.0759830958211607</c:v>
                </c:pt>
                <c:pt idx="8">
                  <c:v>6.4339209346436963</c:v>
                </c:pt>
              </c:numCache>
            </c:numRef>
          </c:xVal>
          <c:yVal>
            <c:numRef>
              <c:f>Feuil1!$E$2:$E$10</c:f>
              <c:numCache>
                <c:formatCode>General</c:formatCode>
                <c:ptCount val="9"/>
                <c:pt idx="0">
                  <c:v>2.1512525802472017E-2</c:v>
                </c:pt>
                <c:pt idx="1">
                  <c:v>2.2160411150914008E-2</c:v>
                </c:pt>
                <c:pt idx="2">
                  <c:v>2.413046082506546E-2</c:v>
                </c:pt>
                <c:pt idx="3">
                  <c:v>3.078717697236049E-2</c:v>
                </c:pt>
                <c:pt idx="4">
                  <c:v>1.4778972728502971E-2</c:v>
                </c:pt>
                <c:pt idx="5">
                  <c:v>1.6795669317272333E-2</c:v>
                </c:pt>
                <c:pt idx="6">
                  <c:v>1.7168921466061679E-2</c:v>
                </c:pt>
                <c:pt idx="7">
                  <c:v>1.8358476897910984E-2</c:v>
                </c:pt>
                <c:pt idx="8">
                  <c:v>1.390818238516385E-2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77-4D83-A2CA-0D936981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099407"/>
        <c:axId val="1484418479"/>
      </c:scatterChart>
      <c:valAx>
        <c:axId val="129709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4418479"/>
        <c:crosses val="autoZero"/>
        <c:crossBetween val="midCat"/>
      </c:valAx>
      <c:valAx>
        <c:axId val="148441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97099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966259</xdr:colOff>
      <xdr:row>11</xdr:row>
      <xdr:rowOff>37042</xdr:rowOff>
    </xdr:from>
    <xdr:to>
      <xdr:col>8</xdr:col>
      <xdr:colOff>613834</xdr:colOff>
      <xdr:row>24</xdr:row>
      <xdr:rowOff>118004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D6C4343-D858-420B-A514-5078FF012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9524</xdr:rowOff>
    </xdr:from>
    <xdr:to>
      <xdr:col>3</xdr:col>
      <xdr:colOff>819150</xdr:colOff>
      <xdr:row>23</xdr:row>
      <xdr:rowOff>138111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38D4156-EC92-47CB-9B53-CC5E6E9DEFF4}"/>
            </a:ext>
            <a:ext uri="{147F2762-F138-4A5C-976F-8EAC2B608ADB}">
              <a16:predDERef xmlns:a16="http://schemas.microsoft.com/office/drawing/2014/main" pred="{5D6C4343-D858-420B-A514-5078FF012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385762</xdr:colOff>
      <xdr:row>7</xdr:row>
      <xdr:rowOff>38099</xdr:rowOff>
    </xdr:from>
    <xdr:to>
      <xdr:col>14</xdr:col>
      <xdr:colOff>228600</xdr:colOff>
      <xdr:row>18</xdr:row>
      <xdr:rowOff>109536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F0520AF-31A8-4D58-9F24-8F737C478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100012</xdr:colOff>
      <xdr:row>20</xdr:row>
      <xdr:rowOff>47624</xdr:rowOff>
    </xdr:from>
    <xdr:to>
      <xdr:col>4</xdr:col>
      <xdr:colOff>581025</xdr:colOff>
      <xdr:row>32</xdr:row>
      <xdr:rowOff>157161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9B75EB63-6F9B-4AF2-AF85-B4E97693C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385762</xdr:colOff>
      <xdr:row>22</xdr:row>
      <xdr:rowOff>57149</xdr:rowOff>
    </xdr:from>
    <xdr:to>
      <xdr:col>10</xdr:col>
      <xdr:colOff>514350</xdr:colOff>
      <xdr:row>34</xdr:row>
      <xdr:rowOff>128586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F56D6EBF-4EBA-4679-95C2-68B5A9760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3</xdr:row>
      <xdr:rowOff>71437</xdr:rowOff>
    </xdr:from>
    <xdr:to>
      <xdr:col>11</xdr:col>
      <xdr:colOff>609600</xdr:colOff>
      <xdr:row>17</xdr:row>
      <xdr:rowOff>147637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E608AAD-D955-48F0-8084-4A84C0A72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16.140625" customWidth="1"/>
    <col min="2" max="2" width="13.28515625" customWidth="1"/>
    <col min="3" max="3" width="16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10</v>
      </c>
      <c r="B2">
        <v>7</v>
      </c>
      <c r="C2">
        <v>0.16953185497856352</v>
      </c>
      <c r="D2">
        <v>1.8384999999999998</v>
      </c>
    </row>
    <row r="3" spans="1:4" x14ac:dyDescent="0.25">
      <c r="A3">
        <v>20</v>
      </c>
      <c r="B3">
        <v>7</v>
      </c>
      <c r="C3">
        <v>2.4470745738897036E-2</v>
      </c>
      <c r="D3">
        <v>0.87846500000000005</v>
      </c>
    </row>
    <row r="4" spans="1:4" x14ac:dyDescent="0.25">
      <c r="A4">
        <v>30</v>
      </c>
      <c r="B4">
        <v>7</v>
      </c>
      <c r="C4">
        <v>5.6468254469755653E-3</v>
      </c>
      <c r="D4">
        <v>0.36407499999999998</v>
      </c>
    </row>
    <row r="5" spans="1:4" x14ac:dyDescent="0.25">
      <c r="A5">
        <v>10</v>
      </c>
      <c r="B5">
        <v>14</v>
      </c>
      <c r="C5">
        <v>0.13939533745429999</v>
      </c>
      <c r="D5">
        <v>1.8384999999999998</v>
      </c>
    </row>
    <row r="6" spans="1:4" x14ac:dyDescent="0.25">
      <c r="A6">
        <v>20</v>
      </c>
      <c r="B6">
        <v>14</v>
      </c>
      <c r="C6">
        <v>1.9178852795827726E-2</v>
      </c>
      <c r="D6">
        <v>0.87846500000000005</v>
      </c>
    </row>
    <row r="7" spans="1:4" x14ac:dyDescent="0.25">
      <c r="A7">
        <v>30</v>
      </c>
      <c r="B7">
        <v>14</v>
      </c>
      <c r="C7">
        <v>3.6975820807865728E-3</v>
      </c>
      <c r="D7">
        <v>0.46251999999999999</v>
      </c>
    </row>
    <row r="8" spans="1:4" x14ac:dyDescent="0.25">
      <c r="A8">
        <v>10</v>
      </c>
      <c r="B8">
        <v>21</v>
      </c>
      <c r="C8">
        <v>0.14026882928166168</v>
      </c>
      <c r="D8">
        <v>1.8384999999999998</v>
      </c>
    </row>
    <row r="9" spans="1:4" x14ac:dyDescent="0.25">
      <c r="A9">
        <v>20</v>
      </c>
      <c r="B9">
        <v>21</v>
      </c>
      <c r="C9">
        <v>2.0238038307110386E-2</v>
      </c>
      <c r="D9">
        <v>0.87846500000000005</v>
      </c>
    </row>
    <row r="10" spans="1:4" x14ac:dyDescent="0.25">
      <c r="A10">
        <v>30</v>
      </c>
      <c r="B10">
        <v>21</v>
      </c>
      <c r="C10">
        <v>7.2601040635778512E-3</v>
      </c>
      <c r="D10">
        <v>0.36407499999999998</v>
      </c>
    </row>
    <row r="11" spans="1:4" x14ac:dyDescent="0.25">
      <c r="A11">
        <v>10</v>
      </c>
      <c r="B11">
        <v>35</v>
      </c>
      <c r="C11">
        <v>0.20139949836205803</v>
      </c>
      <c r="D11">
        <v>1.8384999999999998</v>
      </c>
    </row>
    <row r="12" spans="1:4" x14ac:dyDescent="0.25">
      <c r="A12">
        <v>20</v>
      </c>
      <c r="B12">
        <v>35</v>
      </c>
      <c r="C12">
        <v>2.5417775612410501E-2</v>
      </c>
      <c r="D12">
        <v>0.87846500000000005</v>
      </c>
    </row>
    <row r="13" spans="1:4" x14ac:dyDescent="0.25">
      <c r="A13">
        <v>30</v>
      </c>
      <c r="B13">
        <v>35</v>
      </c>
      <c r="C13">
        <v>7.4089987111327724E-3</v>
      </c>
      <c r="D13">
        <v>0.46251999999999999</v>
      </c>
    </row>
    <row r="14" spans="1:4" x14ac:dyDescent="0.25">
      <c r="A14">
        <v>10</v>
      </c>
      <c r="B14">
        <v>49</v>
      </c>
      <c r="C14">
        <v>8.7944630514727867E-2</v>
      </c>
      <c r="D14">
        <v>1.8384999999999998</v>
      </c>
    </row>
    <row r="15" spans="1:4" x14ac:dyDescent="0.25">
      <c r="A15">
        <v>20</v>
      </c>
      <c r="B15">
        <v>49</v>
      </c>
      <c r="C15">
        <v>1.5483882177160594E-2</v>
      </c>
      <c r="D15">
        <v>0.87846500000000005</v>
      </c>
    </row>
    <row r="16" spans="1:4" x14ac:dyDescent="0.25">
      <c r="A16">
        <v>30</v>
      </c>
      <c r="B16">
        <v>49</v>
      </c>
      <c r="C16">
        <v>3.8221824488963423E-3</v>
      </c>
      <c r="D16">
        <v>0.46251999999999999</v>
      </c>
    </row>
    <row r="17" spans="1:4" x14ac:dyDescent="0.25">
      <c r="A17">
        <v>10</v>
      </c>
      <c r="B17">
        <v>63</v>
      </c>
      <c r="C17">
        <v>9.4654228603090848E-2</v>
      </c>
      <c r="D17">
        <v>1.8384999999999998</v>
      </c>
    </row>
    <row r="18" spans="1:4" x14ac:dyDescent="0.25">
      <c r="A18">
        <v>20</v>
      </c>
      <c r="B18">
        <v>63</v>
      </c>
      <c r="C18">
        <v>9.6214275716909031E-3</v>
      </c>
      <c r="D18">
        <v>1.1404000000000001</v>
      </c>
    </row>
    <row r="19" spans="1:4" x14ac:dyDescent="0.25">
      <c r="A19">
        <v>30</v>
      </c>
      <c r="B19">
        <v>63</v>
      </c>
      <c r="C19">
        <v>4.1833742706956032E-3</v>
      </c>
      <c r="D19">
        <v>0.36407499999999998</v>
      </c>
    </row>
    <row r="20" spans="1:4" x14ac:dyDescent="0.25">
      <c r="A20">
        <v>10</v>
      </c>
      <c r="B20">
        <v>77</v>
      </c>
      <c r="C20">
        <v>8.7576491408665635E-2</v>
      </c>
      <c r="D20">
        <v>1.8384999999999998</v>
      </c>
    </row>
    <row r="21" spans="1:4" x14ac:dyDescent="0.25">
      <c r="A21">
        <v>20</v>
      </c>
      <c r="B21">
        <v>77</v>
      </c>
      <c r="C21">
        <v>1.3903447900611085E-2</v>
      </c>
      <c r="D21">
        <v>0.87846500000000005</v>
      </c>
    </row>
    <row r="22" spans="1:4" x14ac:dyDescent="0.25">
      <c r="A22">
        <v>30</v>
      </c>
      <c r="B22">
        <v>77</v>
      </c>
      <c r="C22">
        <v>5.4208433720758223E-3</v>
      </c>
      <c r="D22">
        <v>0.46251999999999999</v>
      </c>
    </row>
    <row r="23" spans="1:4" x14ac:dyDescent="0.25">
      <c r="A23">
        <v>10</v>
      </c>
      <c r="B23">
        <v>91</v>
      </c>
      <c r="C23">
        <v>7.8183282833138856E-2</v>
      </c>
      <c r="D23">
        <v>1.8384999999999998</v>
      </c>
    </row>
    <row r="24" spans="1:4" x14ac:dyDescent="0.25">
      <c r="A24">
        <v>20</v>
      </c>
      <c r="B24">
        <v>91</v>
      </c>
      <c r="C24">
        <v>1.3729979303104458E-2</v>
      </c>
      <c r="D24">
        <v>0.87846500000000005</v>
      </c>
    </row>
    <row r="25" spans="1:4" x14ac:dyDescent="0.25">
      <c r="A25">
        <v>30</v>
      </c>
      <c r="B25">
        <v>91</v>
      </c>
      <c r="C25">
        <v>5.12522906875096E-3</v>
      </c>
      <c r="D25">
        <v>0.36407499999999998</v>
      </c>
    </row>
    <row r="26" spans="1:4" x14ac:dyDescent="0.25">
      <c r="A26">
        <v>10</v>
      </c>
      <c r="B26">
        <v>105</v>
      </c>
      <c r="C26">
        <v>6.045648773737735E-2</v>
      </c>
      <c r="D26">
        <v>1.8384999999999998</v>
      </c>
    </row>
    <row r="27" spans="1:4" x14ac:dyDescent="0.25">
      <c r="A27">
        <v>20</v>
      </c>
      <c r="B27">
        <v>105</v>
      </c>
      <c r="C27">
        <v>8.968604222282869E-3</v>
      </c>
      <c r="D27">
        <v>0.87846500000000005</v>
      </c>
    </row>
    <row r="28" spans="1:4" x14ac:dyDescent="0.25">
      <c r="A28">
        <v>30</v>
      </c>
      <c r="B28">
        <v>105</v>
      </c>
      <c r="C28">
        <v>2.7137898695488768E-3</v>
      </c>
      <c r="D28">
        <v>0.36407499999999998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"/>
  <sheetViews>
    <sheetView workbookViewId="0">
      <selection activeCell="D2" sqref="D2"/>
    </sheetView>
  </sheetViews>
  <sheetFormatPr baseColWidth="10" defaultColWidth="9.140625" defaultRowHeight="15" x14ac:dyDescent="0.25"/>
  <cols>
    <col min="2" max="2" width="15.7109375" customWidth="1"/>
    <col min="4" max="4" width="14.8554687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>
        <v>10</v>
      </c>
      <c r="B2">
        <v>10</v>
      </c>
      <c r="C2">
        <v>7</v>
      </c>
      <c r="D2">
        <v>6.7263508736761207E-2</v>
      </c>
      <c r="E2">
        <v>1.8384999999999998</v>
      </c>
    </row>
    <row r="3" spans="1:5" x14ac:dyDescent="0.25">
      <c r="A3">
        <v>20</v>
      </c>
      <c r="B3">
        <v>10</v>
      </c>
      <c r="C3">
        <v>7</v>
      </c>
      <c r="D3">
        <v>1.3285525985521594E-2</v>
      </c>
      <c r="E3">
        <v>0.87846500000000005</v>
      </c>
    </row>
    <row r="4" spans="1:5" x14ac:dyDescent="0.25">
      <c r="A4">
        <v>30</v>
      </c>
      <c r="B4">
        <v>10</v>
      </c>
      <c r="C4">
        <v>7</v>
      </c>
      <c r="D4">
        <v>3.250833480749065E-3</v>
      </c>
      <c r="E4">
        <v>0.36407499999999998</v>
      </c>
    </row>
    <row r="5" spans="1:5" x14ac:dyDescent="0.25">
      <c r="A5">
        <v>10</v>
      </c>
      <c r="B5">
        <v>20</v>
      </c>
      <c r="C5">
        <v>7</v>
      </c>
      <c r="D5">
        <v>0.15910268862520172</v>
      </c>
      <c r="E5">
        <v>1.8384999999999998</v>
      </c>
    </row>
    <row r="6" spans="1:5" x14ac:dyDescent="0.25">
      <c r="A6">
        <v>20</v>
      </c>
      <c r="B6">
        <v>20</v>
      </c>
      <c r="C6">
        <v>7</v>
      </c>
      <c r="D6">
        <v>3.1261535999696437E-2</v>
      </c>
      <c r="E6">
        <v>0.87846500000000005</v>
      </c>
    </row>
    <row r="7" spans="1:5" x14ac:dyDescent="0.25">
      <c r="A7">
        <v>30</v>
      </c>
      <c r="B7">
        <v>20</v>
      </c>
      <c r="C7">
        <v>7</v>
      </c>
      <c r="D7">
        <v>5.9357661962469409E-3</v>
      </c>
      <c r="E7">
        <v>0.36407499999999998</v>
      </c>
    </row>
    <row r="8" spans="1:5" x14ac:dyDescent="0.25">
      <c r="A8">
        <v>10</v>
      </c>
      <c r="B8">
        <v>30</v>
      </c>
      <c r="C8">
        <v>7</v>
      </c>
      <c r="D8">
        <v>0.44216799932422535</v>
      </c>
      <c r="E8">
        <v>1.8384999999999998</v>
      </c>
    </row>
    <row r="9" spans="1:5" x14ac:dyDescent="0.25">
      <c r="A9">
        <v>20</v>
      </c>
      <c r="B9">
        <v>30</v>
      </c>
      <c r="C9">
        <v>7</v>
      </c>
      <c r="D9">
        <v>5.4767693884444996E-2</v>
      </c>
      <c r="E9">
        <v>0.87846500000000005</v>
      </c>
    </row>
    <row r="10" spans="1:5" x14ac:dyDescent="0.25">
      <c r="A10">
        <v>30</v>
      </c>
      <c r="B10">
        <v>30</v>
      </c>
      <c r="C10">
        <v>7</v>
      </c>
      <c r="D10">
        <v>1.4457442790262181E-2</v>
      </c>
      <c r="E10">
        <v>0.36407499999999998</v>
      </c>
    </row>
    <row r="11" spans="1:5" x14ac:dyDescent="0.25">
      <c r="A11">
        <v>10</v>
      </c>
      <c r="B11">
        <v>10</v>
      </c>
      <c r="C11">
        <v>14</v>
      </c>
      <c r="D11">
        <v>6.0496430793747849E-2</v>
      </c>
      <c r="E11">
        <v>1.8384999999999998</v>
      </c>
    </row>
    <row r="12" spans="1:5" x14ac:dyDescent="0.25">
      <c r="A12">
        <v>20</v>
      </c>
      <c r="B12">
        <v>10</v>
      </c>
      <c r="C12">
        <v>14</v>
      </c>
      <c r="D12">
        <v>8.850309923686718E-3</v>
      </c>
      <c r="E12">
        <v>0.87846500000000005</v>
      </c>
    </row>
    <row r="13" spans="1:5" x14ac:dyDescent="0.25">
      <c r="A13">
        <v>30</v>
      </c>
      <c r="B13">
        <v>10</v>
      </c>
      <c r="C13">
        <v>14</v>
      </c>
      <c r="D13">
        <v>1.2680939808118971E-3</v>
      </c>
      <c r="E13">
        <v>0.46251999999999999</v>
      </c>
    </row>
    <row r="14" spans="1:5" x14ac:dyDescent="0.25">
      <c r="A14">
        <v>10</v>
      </c>
      <c r="B14">
        <v>20</v>
      </c>
      <c r="C14">
        <v>14</v>
      </c>
      <c r="D14">
        <v>0.13939533745430041</v>
      </c>
      <c r="E14">
        <v>1.8384999999999998</v>
      </c>
    </row>
    <row r="15" spans="1:5" x14ac:dyDescent="0.25">
      <c r="A15">
        <v>20</v>
      </c>
      <c r="B15">
        <v>20</v>
      </c>
      <c r="C15">
        <v>14</v>
      </c>
      <c r="D15">
        <v>2.6149561561402461E-2</v>
      </c>
      <c r="E15">
        <v>0.87846500000000005</v>
      </c>
    </row>
    <row r="16" spans="1:5" x14ac:dyDescent="0.25">
      <c r="A16">
        <v>30</v>
      </c>
      <c r="B16">
        <v>20</v>
      </c>
      <c r="C16">
        <v>14</v>
      </c>
      <c r="D16">
        <v>3.2802878715859278E-3</v>
      </c>
      <c r="E16">
        <v>0.36407499999999998</v>
      </c>
    </row>
    <row r="17" spans="1:5" x14ac:dyDescent="0.25">
      <c r="A17">
        <v>10</v>
      </c>
      <c r="B17">
        <v>30</v>
      </c>
      <c r="C17">
        <v>14</v>
      </c>
      <c r="D17">
        <v>0.20940548434136033</v>
      </c>
      <c r="E17">
        <v>1.8384999999999998</v>
      </c>
    </row>
    <row r="18" spans="1:5" x14ac:dyDescent="0.25">
      <c r="A18">
        <v>20</v>
      </c>
      <c r="B18">
        <v>30</v>
      </c>
      <c r="C18">
        <v>14</v>
      </c>
      <c r="D18">
        <v>4.5757624976079811E-2</v>
      </c>
      <c r="E18">
        <v>0.87846500000000005</v>
      </c>
    </row>
    <row r="19" spans="1:5" x14ac:dyDescent="0.25">
      <c r="A19">
        <v>30</v>
      </c>
      <c r="B19">
        <v>30</v>
      </c>
      <c r="C19">
        <v>14</v>
      </c>
      <c r="D19">
        <v>1.1413015263909285E-2</v>
      </c>
      <c r="E19">
        <v>0.36407499999999998</v>
      </c>
    </row>
    <row r="20" spans="1:5" x14ac:dyDescent="0.25">
      <c r="A20">
        <v>10</v>
      </c>
      <c r="B20">
        <v>10</v>
      </c>
      <c r="C20">
        <v>21</v>
      </c>
      <c r="D20">
        <v>5.0144208090590808E-2</v>
      </c>
      <c r="E20">
        <v>1.8384999999999998</v>
      </c>
    </row>
    <row r="21" spans="1:5" x14ac:dyDescent="0.25">
      <c r="A21">
        <v>20</v>
      </c>
      <c r="B21">
        <v>10</v>
      </c>
      <c r="C21">
        <v>21</v>
      </c>
      <c r="D21">
        <v>7.4411631065323877E-3</v>
      </c>
      <c r="E21">
        <v>0.87846500000000005</v>
      </c>
    </row>
    <row r="22" spans="1:5" x14ac:dyDescent="0.25">
      <c r="A22">
        <v>10</v>
      </c>
      <c r="B22">
        <v>20</v>
      </c>
      <c r="C22">
        <v>21</v>
      </c>
      <c r="D22">
        <v>0.14026882928166168</v>
      </c>
      <c r="E22">
        <v>1.8384999999999998</v>
      </c>
    </row>
    <row r="23" spans="1:5" x14ac:dyDescent="0.25">
      <c r="A23">
        <v>20</v>
      </c>
      <c r="B23">
        <v>20</v>
      </c>
      <c r="C23">
        <v>21</v>
      </c>
      <c r="D23">
        <v>2.4584094230229579E-2</v>
      </c>
      <c r="E23">
        <v>0.87846500000000005</v>
      </c>
    </row>
    <row r="24" spans="1:5" x14ac:dyDescent="0.25">
      <c r="A24">
        <v>30</v>
      </c>
      <c r="B24">
        <v>20</v>
      </c>
      <c r="C24">
        <v>21</v>
      </c>
      <c r="D24">
        <v>2.0385975617377306E-3</v>
      </c>
      <c r="E24">
        <v>0.36407499999999998</v>
      </c>
    </row>
    <row r="25" spans="1:5" x14ac:dyDescent="0.25">
      <c r="A25">
        <v>10</v>
      </c>
      <c r="B25">
        <v>30</v>
      </c>
      <c r="C25">
        <v>21</v>
      </c>
      <c r="D25">
        <v>0.27390865635314821</v>
      </c>
      <c r="E25">
        <v>1.8384999999999998</v>
      </c>
    </row>
    <row r="26" spans="1:5" x14ac:dyDescent="0.25">
      <c r="A26">
        <v>20</v>
      </c>
      <c r="B26">
        <v>30</v>
      </c>
      <c r="C26">
        <v>21</v>
      </c>
      <c r="D26">
        <v>4.001074305439084E-2</v>
      </c>
      <c r="E26">
        <v>0.87846500000000005</v>
      </c>
    </row>
    <row r="27" spans="1:5" x14ac:dyDescent="0.25">
      <c r="A27">
        <v>30</v>
      </c>
      <c r="B27">
        <v>30</v>
      </c>
      <c r="C27">
        <v>21</v>
      </c>
      <c r="D27">
        <v>9.9804790958254209E-3</v>
      </c>
      <c r="E27">
        <v>0.36407499999999998</v>
      </c>
    </row>
    <row r="28" spans="1:5" x14ac:dyDescent="0.25">
      <c r="A28">
        <v>10</v>
      </c>
      <c r="B28">
        <v>10</v>
      </c>
      <c r="C28">
        <v>35</v>
      </c>
      <c r="D28">
        <v>0.10122504102955725</v>
      </c>
      <c r="E28">
        <v>1.8384999999999998</v>
      </c>
    </row>
    <row r="29" spans="1:5" x14ac:dyDescent="0.25">
      <c r="A29">
        <v>20</v>
      </c>
      <c r="B29">
        <v>10</v>
      </c>
      <c r="C29">
        <v>35</v>
      </c>
      <c r="D29">
        <v>1.4904109801755248E-2</v>
      </c>
      <c r="E29">
        <v>0.87846500000000005</v>
      </c>
    </row>
    <row r="30" spans="1:5" x14ac:dyDescent="0.25">
      <c r="A30">
        <v>30</v>
      </c>
      <c r="B30">
        <v>10</v>
      </c>
      <c r="C30">
        <v>35</v>
      </c>
      <c r="D30">
        <v>2.6899091071842809E-3</v>
      </c>
      <c r="E30">
        <v>0.71167000000000002</v>
      </c>
    </row>
    <row r="31" spans="1:5" x14ac:dyDescent="0.25">
      <c r="A31">
        <v>10</v>
      </c>
      <c r="B31">
        <v>20</v>
      </c>
      <c r="C31">
        <v>35</v>
      </c>
      <c r="D31">
        <v>0.20139949836205803</v>
      </c>
      <c r="E31">
        <v>1.8384999999999998</v>
      </c>
    </row>
    <row r="32" spans="1:5" x14ac:dyDescent="0.25">
      <c r="A32">
        <v>20</v>
      </c>
      <c r="B32">
        <v>20</v>
      </c>
      <c r="C32">
        <v>35</v>
      </c>
      <c r="D32">
        <v>2.9519529582767857E-2</v>
      </c>
      <c r="E32">
        <v>0.87846500000000005</v>
      </c>
    </row>
    <row r="33" spans="1:5" x14ac:dyDescent="0.25">
      <c r="A33">
        <v>30</v>
      </c>
      <c r="B33">
        <v>20</v>
      </c>
      <c r="C33">
        <v>35</v>
      </c>
      <c r="D33">
        <v>6.0394635530538537E-3</v>
      </c>
      <c r="E33">
        <v>0.36407499999999998</v>
      </c>
    </row>
    <row r="34" spans="1:5" x14ac:dyDescent="0.25">
      <c r="A34">
        <v>10</v>
      </c>
      <c r="B34">
        <v>30</v>
      </c>
      <c r="C34">
        <v>35</v>
      </c>
      <c r="D34">
        <v>0.32933866277436513</v>
      </c>
      <c r="E34">
        <v>1.8384999999999998</v>
      </c>
    </row>
    <row r="35" spans="1:5" x14ac:dyDescent="0.25">
      <c r="A35">
        <v>20</v>
      </c>
      <c r="B35">
        <v>30</v>
      </c>
      <c r="C35">
        <v>35</v>
      </c>
      <c r="D35">
        <v>5.6881631937770571E-2</v>
      </c>
      <c r="E35">
        <v>0.87846500000000005</v>
      </c>
    </row>
    <row r="36" spans="1:5" x14ac:dyDescent="0.25">
      <c r="A36">
        <v>30</v>
      </c>
      <c r="B36">
        <v>30</v>
      </c>
      <c r="C36">
        <v>35</v>
      </c>
      <c r="D36">
        <v>1.3222458152414995E-2</v>
      </c>
      <c r="E36">
        <v>0.36407499999999998</v>
      </c>
    </row>
    <row r="37" spans="1:5" x14ac:dyDescent="0.25">
      <c r="A37">
        <v>10</v>
      </c>
      <c r="B37">
        <v>10</v>
      </c>
      <c r="C37">
        <v>49</v>
      </c>
      <c r="D37">
        <v>4.365205800093859E-2</v>
      </c>
      <c r="E37">
        <v>1.8384999999999998</v>
      </c>
    </row>
    <row r="38" spans="1:5" x14ac:dyDescent="0.25">
      <c r="A38">
        <v>20</v>
      </c>
      <c r="B38">
        <v>10</v>
      </c>
      <c r="C38">
        <v>49</v>
      </c>
      <c r="D38">
        <v>6.024656139351053E-3</v>
      </c>
      <c r="E38">
        <v>0.87846500000000005</v>
      </c>
    </row>
    <row r="39" spans="1:5" x14ac:dyDescent="0.25">
      <c r="A39">
        <v>30</v>
      </c>
      <c r="B39">
        <v>10</v>
      </c>
      <c r="C39">
        <v>49</v>
      </c>
      <c r="D39">
        <v>1.9780366642120706E-3</v>
      </c>
      <c r="E39">
        <v>0.71167000000000002</v>
      </c>
    </row>
    <row r="40" spans="1:5" x14ac:dyDescent="0.25">
      <c r="A40">
        <v>10</v>
      </c>
      <c r="B40">
        <v>20</v>
      </c>
      <c r="C40">
        <v>49</v>
      </c>
      <c r="D40">
        <v>8.9083656629621907E-2</v>
      </c>
      <c r="E40">
        <v>1.8384999999999998</v>
      </c>
    </row>
    <row r="41" spans="1:5" x14ac:dyDescent="0.25">
      <c r="A41">
        <v>20</v>
      </c>
      <c r="B41">
        <v>20</v>
      </c>
      <c r="C41">
        <v>49</v>
      </c>
      <c r="D41">
        <v>1.5756472102624881E-2</v>
      </c>
      <c r="E41">
        <v>0.87846500000000005</v>
      </c>
    </row>
    <row r="42" spans="1:5" x14ac:dyDescent="0.25">
      <c r="A42">
        <v>30</v>
      </c>
      <c r="B42">
        <v>20</v>
      </c>
      <c r="C42">
        <v>49</v>
      </c>
      <c r="D42">
        <v>3.09847759522124E-3</v>
      </c>
      <c r="E42">
        <v>0.36407499999999998</v>
      </c>
    </row>
    <row r="43" spans="1:5" x14ac:dyDescent="0.25">
      <c r="A43">
        <v>10</v>
      </c>
      <c r="B43">
        <v>30</v>
      </c>
      <c r="C43">
        <v>49</v>
      </c>
      <c r="D43">
        <v>0.1516159963080424</v>
      </c>
      <c r="E43">
        <v>1.8384999999999998</v>
      </c>
    </row>
    <row r="44" spans="1:5" x14ac:dyDescent="0.25">
      <c r="A44">
        <v>20</v>
      </c>
      <c r="B44">
        <v>30</v>
      </c>
      <c r="C44">
        <v>49</v>
      </c>
      <c r="D44">
        <v>2.3284188130322691E-2</v>
      </c>
      <c r="E44">
        <v>0.87846500000000005</v>
      </c>
    </row>
    <row r="45" spans="1:5" x14ac:dyDescent="0.25">
      <c r="A45">
        <v>30</v>
      </c>
      <c r="B45">
        <v>30</v>
      </c>
      <c r="C45">
        <v>49</v>
      </c>
      <c r="D45">
        <v>5.9207505044644865E-3</v>
      </c>
      <c r="E45">
        <v>0.36407499999999998</v>
      </c>
    </row>
    <row r="46" spans="1:5" x14ac:dyDescent="0.25">
      <c r="A46">
        <v>10</v>
      </c>
      <c r="B46">
        <v>10</v>
      </c>
      <c r="C46">
        <v>63</v>
      </c>
      <c r="D46">
        <v>3.9971631036595429E-2</v>
      </c>
      <c r="E46">
        <v>1.8384999999999998</v>
      </c>
    </row>
    <row r="47" spans="1:5" x14ac:dyDescent="0.25">
      <c r="A47">
        <v>20</v>
      </c>
      <c r="B47">
        <v>10</v>
      </c>
      <c r="C47">
        <v>63</v>
      </c>
      <c r="D47">
        <v>5.7645467781186734E-3</v>
      </c>
      <c r="E47">
        <v>1.1404000000000001</v>
      </c>
    </row>
    <row r="48" spans="1:5" x14ac:dyDescent="0.25">
      <c r="A48">
        <v>10</v>
      </c>
      <c r="B48">
        <v>20</v>
      </c>
      <c r="C48">
        <v>63</v>
      </c>
      <c r="D48">
        <v>9.4654228603090848E-2</v>
      </c>
      <c r="E48">
        <v>1.8384999999999998</v>
      </c>
    </row>
    <row r="49" spans="1:5" x14ac:dyDescent="0.25">
      <c r="A49">
        <v>20</v>
      </c>
      <c r="B49">
        <v>20</v>
      </c>
      <c r="C49">
        <v>63</v>
      </c>
      <c r="D49">
        <v>1.2402553090976787E-2</v>
      </c>
      <c r="E49">
        <v>0.87846500000000005</v>
      </c>
    </row>
    <row r="50" spans="1:5" x14ac:dyDescent="0.25">
      <c r="A50">
        <v>30</v>
      </c>
      <c r="B50">
        <v>20</v>
      </c>
      <c r="C50">
        <v>63</v>
      </c>
      <c r="D50">
        <v>2.4130340283410132E-3</v>
      </c>
      <c r="E50">
        <v>0.36407499999999998</v>
      </c>
    </row>
    <row r="51" spans="1:5" x14ac:dyDescent="0.25">
      <c r="A51">
        <v>10</v>
      </c>
      <c r="B51">
        <v>30</v>
      </c>
      <c r="C51">
        <v>63</v>
      </c>
      <c r="D51">
        <v>0.14839605944367151</v>
      </c>
      <c r="E51">
        <v>1.8384999999999998</v>
      </c>
    </row>
    <row r="52" spans="1:5" x14ac:dyDescent="0.25">
      <c r="A52">
        <v>20</v>
      </c>
      <c r="B52">
        <v>30</v>
      </c>
      <c r="C52">
        <v>63</v>
      </c>
      <c r="D52">
        <v>1.9061148356617992E-2</v>
      </c>
      <c r="E52">
        <v>0.87846500000000005</v>
      </c>
    </row>
    <row r="53" spans="1:5" x14ac:dyDescent="0.25">
      <c r="A53">
        <v>30</v>
      </c>
      <c r="B53">
        <v>30</v>
      </c>
      <c r="C53">
        <v>63</v>
      </c>
      <c r="D53">
        <v>5.640413628045772E-3</v>
      </c>
      <c r="E53">
        <v>0.36407499999999998</v>
      </c>
    </row>
    <row r="54" spans="1:5" x14ac:dyDescent="0.25">
      <c r="A54">
        <v>10</v>
      </c>
      <c r="B54">
        <v>10</v>
      </c>
      <c r="C54">
        <v>77</v>
      </c>
      <c r="D54">
        <v>4.0415802382168728E-2</v>
      </c>
      <c r="E54">
        <v>1.8384999999999998</v>
      </c>
    </row>
    <row r="55" spans="1:5" x14ac:dyDescent="0.25">
      <c r="A55">
        <v>20</v>
      </c>
      <c r="B55">
        <v>10</v>
      </c>
      <c r="C55">
        <v>77</v>
      </c>
      <c r="D55">
        <v>3.8571134371872661E-3</v>
      </c>
      <c r="E55">
        <v>0.61653000000000002</v>
      </c>
    </row>
    <row r="56" spans="1:5" x14ac:dyDescent="0.25">
      <c r="A56">
        <v>30</v>
      </c>
      <c r="B56">
        <v>10</v>
      </c>
      <c r="C56">
        <v>77</v>
      </c>
      <c r="D56">
        <v>8.4335153379175786E-4</v>
      </c>
      <c r="E56">
        <v>0.71167000000000002</v>
      </c>
    </row>
    <row r="57" spans="1:5" x14ac:dyDescent="0.25">
      <c r="A57">
        <v>10</v>
      </c>
      <c r="B57">
        <v>20</v>
      </c>
      <c r="C57">
        <v>77</v>
      </c>
      <c r="D57">
        <v>8.7576491408665635E-2</v>
      </c>
      <c r="E57">
        <v>1.8384999999999998</v>
      </c>
    </row>
    <row r="58" spans="1:5" x14ac:dyDescent="0.25">
      <c r="A58">
        <v>20</v>
      </c>
      <c r="B58">
        <v>20</v>
      </c>
      <c r="C58">
        <v>77</v>
      </c>
      <c r="D58">
        <v>1.4508889124933371E-2</v>
      </c>
      <c r="E58">
        <v>0.87846500000000005</v>
      </c>
    </row>
    <row r="59" spans="1:5" x14ac:dyDescent="0.25">
      <c r="A59">
        <v>30</v>
      </c>
      <c r="B59">
        <v>20</v>
      </c>
      <c r="C59">
        <v>77</v>
      </c>
      <c r="D59">
        <v>3.5922057918241716E-3</v>
      </c>
      <c r="E59">
        <v>0.36407499999999998</v>
      </c>
    </row>
    <row r="60" spans="1:5" x14ac:dyDescent="0.25">
      <c r="A60">
        <v>10</v>
      </c>
      <c r="B60">
        <v>30</v>
      </c>
      <c r="C60">
        <v>77</v>
      </c>
      <c r="D60">
        <v>0.13653244024562888</v>
      </c>
      <c r="E60">
        <v>1.8384999999999998</v>
      </c>
    </row>
    <row r="61" spans="1:5" x14ac:dyDescent="0.25">
      <c r="A61">
        <v>20</v>
      </c>
      <c r="B61">
        <v>30</v>
      </c>
      <c r="C61">
        <v>77</v>
      </c>
      <c r="D61">
        <v>2.7695035531697342E-2</v>
      </c>
      <c r="E61">
        <v>1.1404000000000001</v>
      </c>
    </row>
    <row r="62" spans="1:5" x14ac:dyDescent="0.25">
      <c r="A62">
        <v>30</v>
      </c>
      <c r="B62">
        <v>30</v>
      </c>
      <c r="C62">
        <v>77</v>
      </c>
      <c r="D62">
        <v>9.3595744445968184E-3</v>
      </c>
      <c r="E62">
        <v>0.46251999999999999</v>
      </c>
    </row>
    <row r="63" spans="1:5" x14ac:dyDescent="0.25">
      <c r="A63">
        <v>10</v>
      </c>
      <c r="B63">
        <v>10</v>
      </c>
      <c r="C63">
        <v>91</v>
      </c>
      <c r="D63">
        <v>4.5251333789713057E-2</v>
      </c>
      <c r="E63">
        <v>1.8384999999999998</v>
      </c>
    </row>
    <row r="64" spans="1:5" x14ac:dyDescent="0.25">
      <c r="A64">
        <v>20</v>
      </c>
      <c r="B64">
        <v>10</v>
      </c>
      <c r="C64">
        <v>91</v>
      </c>
      <c r="D64">
        <v>4.7974566114720139E-3</v>
      </c>
      <c r="E64">
        <v>0.87846500000000005</v>
      </c>
    </row>
    <row r="65" spans="1:5" x14ac:dyDescent="0.25">
      <c r="A65">
        <v>30</v>
      </c>
      <c r="B65">
        <v>10</v>
      </c>
      <c r="C65">
        <v>91</v>
      </c>
      <c r="D65">
        <v>1.318325922254272E-3</v>
      </c>
      <c r="E65">
        <v>2.3655249999999999</v>
      </c>
    </row>
    <row r="66" spans="1:5" x14ac:dyDescent="0.25">
      <c r="A66">
        <v>10</v>
      </c>
      <c r="B66">
        <v>20</v>
      </c>
      <c r="C66">
        <v>91</v>
      </c>
      <c r="D66">
        <v>7.8183282833138856E-2</v>
      </c>
      <c r="E66">
        <v>1.8384999999999998</v>
      </c>
    </row>
    <row r="67" spans="1:5" x14ac:dyDescent="0.25">
      <c r="A67">
        <v>20</v>
      </c>
      <c r="B67">
        <v>20</v>
      </c>
      <c r="C67">
        <v>91</v>
      </c>
      <c r="D67">
        <v>1.52366986126799E-2</v>
      </c>
      <c r="E67">
        <v>0.87846500000000005</v>
      </c>
    </row>
    <row r="68" spans="1:5" x14ac:dyDescent="0.25">
      <c r="A68">
        <v>30</v>
      </c>
      <c r="B68">
        <v>20</v>
      </c>
      <c r="C68">
        <v>91</v>
      </c>
      <c r="D68">
        <v>2.7618187996294825E-3</v>
      </c>
      <c r="E68">
        <v>0.36407499999999998</v>
      </c>
    </row>
    <row r="69" spans="1:5" x14ac:dyDescent="0.25">
      <c r="A69">
        <v>10</v>
      </c>
      <c r="B69">
        <v>30</v>
      </c>
      <c r="C69">
        <v>91</v>
      </c>
      <c r="D69">
        <v>0.11844508873905647</v>
      </c>
      <c r="E69">
        <v>1.8384999999999998</v>
      </c>
    </row>
    <row r="70" spans="1:5" x14ac:dyDescent="0.25">
      <c r="A70">
        <v>20</v>
      </c>
      <c r="B70">
        <v>30</v>
      </c>
      <c r="C70">
        <v>91</v>
      </c>
      <c r="D70">
        <v>2.7565987010372748E-2</v>
      </c>
      <c r="E70">
        <v>0.87846500000000005</v>
      </c>
    </row>
    <row r="71" spans="1:5" x14ac:dyDescent="0.25">
      <c r="A71">
        <v>30</v>
      </c>
      <c r="B71">
        <v>30</v>
      </c>
      <c r="C71">
        <v>91</v>
      </c>
      <c r="D71">
        <v>8.9056898935549363E-3</v>
      </c>
      <c r="E71">
        <v>0.36407499999999998</v>
      </c>
    </row>
    <row r="72" spans="1:5" x14ac:dyDescent="0.25">
      <c r="A72">
        <v>10</v>
      </c>
      <c r="B72">
        <v>10</v>
      </c>
      <c r="C72">
        <v>105</v>
      </c>
      <c r="D72">
        <v>3.461640021275493E-2</v>
      </c>
      <c r="E72">
        <v>1.8384999999999998</v>
      </c>
    </row>
    <row r="73" spans="1:5" x14ac:dyDescent="0.25">
      <c r="A73">
        <v>20</v>
      </c>
      <c r="B73">
        <v>10</v>
      </c>
      <c r="C73">
        <v>105</v>
      </c>
      <c r="D73">
        <v>3.7331900393212597E-3</v>
      </c>
      <c r="E73">
        <v>0.87846500000000005</v>
      </c>
    </row>
    <row r="74" spans="1:5" x14ac:dyDescent="0.25">
      <c r="A74">
        <v>30</v>
      </c>
      <c r="B74">
        <v>10</v>
      </c>
      <c r="C74">
        <v>105</v>
      </c>
      <c r="D74">
        <v>7.2358747432959528E-4</v>
      </c>
      <c r="E74">
        <v>0.36407499999999998</v>
      </c>
    </row>
    <row r="75" spans="1:5" x14ac:dyDescent="0.25">
      <c r="A75">
        <v>10</v>
      </c>
      <c r="B75">
        <v>20</v>
      </c>
      <c r="C75">
        <v>105</v>
      </c>
      <c r="D75">
        <v>5.7678469074886211E-2</v>
      </c>
      <c r="E75">
        <v>1.8384999999999998</v>
      </c>
    </row>
    <row r="76" spans="1:5" x14ac:dyDescent="0.25">
      <c r="A76">
        <v>20</v>
      </c>
      <c r="B76">
        <v>20</v>
      </c>
      <c r="C76">
        <v>105</v>
      </c>
      <c r="D76">
        <v>8.968604222282869E-3</v>
      </c>
      <c r="E76">
        <v>0.87846500000000005</v>
      </c>
    </row>
    <row r="77" spans="1:5" x14ac:dyDescent="0.25">
      <c r="A77">
        <v>30</v>
      </c>
      <c r="B77">
        <v>20</v>
      </c>
      <c r="C77">
        <v>105</v>
      </c>
      <c r="D77">
        <v>2.7137898695488768E-3</v>
      </c>
      <c r="E77">
        <v>0.36407499999999998</v>
      </c>
    </row>
    <row r="78" spans="1:5" x14ac:dyDescent="0.25">
      <c r="A78">
        <v>10</v>
      </c>
      <c r="B78">
        <v>30</v>
      </c>
      <c r="C78">
        <v>105</v>
      </c>
      <c r="D78">
        <v>9.2658357073160835E-2</v>
      </c>
      <c r="E78">
        <v>1.8384999999999998</v>
      </c>
    </row>
    <row r="79" spans="1:5" x14ac:dyDescent="0.25">
      <c r="A79">
        <v>20</v>
      </c>
      <c r="B79">
        <v>30</v>
      </c>
      <c r="C79">
        <v>105</v>
      </c>
      <c r="D79">
        <v>1.8738609947722244E-2</v>
      </c>
      <c r="E79">
        <v>0.87846500000000005</v>
      </c>
    </row>
    <row r="80" spans="1:5" x14ac:dyDescent="0.25">
      <c r="A80">
        <v>30</v>
      </c>
      <c r="B80">
        <v>30</v>
      </c>
      <c r="C80">
        <v>105</v>
      </c>
      <c r="D80">
        <v>7.6720482148413035E-3</v>
      </c>
      <c r="E80">
        <v>0.36407499999999998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tabSelected="1" workbookViewId="0">
      <selection sqref="A1:I10"/>
    </sheetView>
  </sheetViews>
  <sheetFormatPr baseColWidth="10" defaultColWidth="9.140625" defaultRowHeight="15" x14ac:dyDescent="0.25"/>
  <cols>
    <col min="2" max="2" width="15.28515625" customWidth="1"/>
    <col min="4" max="4" width="14" customWidth="1"/>
  </cols>
  <sheetData>
    <row r="1" spans="1:9" x14ac:dyDescent="0.25">
      <c r="A1" t="s">
        <v>1</v>
      </c>
      <c r="B1" t="s">
        <v>2</v>
      </c>
      <c r="C1" t="s">
        <v>4</v>
      </c>
      <c r="D1" t="s">
        <v>6</v>
      </c>
      <c r="E1" t="s">
        <v>5</v>
      </c>
      <c r="F1" t="s">
        <v>7</v>
      </c>
      <c r="G1" t="s">
        <v>8</v>
      </c>
    </row>
    <row r="2" spans="1:9" x14ac:dyDescent="0.25">
      <c r="A2">
        <v>7</v>
      </c>
      <c r="B2">
        <v>2.5458463620478752E-2</v>
      </c>
      <c r="C2">
        <v>1.1962000000000002</v>
      </c>
      <c r="D2">
        <f>A2^$F$2</f>
        <v>5.7621987779513102</v>
      </c>
      <c r="E2">
        <f>-LN((C2-B2)/C2)</f>
        <v>2.1512525802472017E-2</v>
      </c>
      <c r="F2">
        <f>1-G2</f>
        <v>0.9</v>
      </c>
      <c r="G2">
        <v>0.1</v>
      </c>
    </row>
    <row r="3" spans="1:9" x14ac:dyDescent="0.25">
      <c r="A3">
        <v>14</v>
      </c>
      <c r="B3">
        <v>2.5654463755940746E-2</v>
      </c>
      <c r="C3">
        <v>1.2352000000000001</v>
      </c>
      <c r="D3">
        <f t="shared" ref="D3:D10" si="0">A3^$F$2</f>
        <v>10.752643127243289</v>
      </c>
      <c r="E3">
        <f t="shared" ref="E3:E10" si="1">-LN((C3-B3)/C3)</f>
        <v>2.0988201112213303E-2</v>
      </c>
      <c r="I3">
        <f>0.025 *24*7</f>
        <v>4.2000000000000011</v>
      </c>
    </row>
    <row r="4" spans="1:9" x14ac:dyDescent="0.25">
      <c r="A4">
        <v>21</v>
      </c>
      <c r="B4">
        <v>2.7276752049080019E-2</v>
      </c>
      <c r="C4">
        <v>1.2352000000000001</v>
      </c>
      <c r="D4">
        <f t="shared" si="0"/>
        <v>15.488072227168733</v>
      </c>
      <c r="E4">
        <f t="shared" si="1"/>
        <v>2.2330339258748274E-2</v>
      </c>
    </row>
    <row r="5" spans="1:9" x14ac:dyDescent="0.25">
      <c r="A5">
        <v>35</v>
      </c>
      <c r="B5">
        <v>3.3761030644831977E-2</v>
      </c>
      <c r="C5">
        <v>1.2352000000000001</v>
      </c>
      <c r="D5">
        <f t="shared" si="0"/>
        <v>24.527949305852133</v>
      </c>
      <c r="E5">
        <f t="shared" si="1"/>
        <v>2.7712920760589586E-2</v>
      </c>
    </row>
    <row r="6" spans="1:9" x14ac:dyDescent="0.25">
      <c r="A6">
        <v>49</v>
      </c>
      <c r="B6">
        <v>1.5971478768658631E-2</v>
      </c>
      <c r="C6">
        <v>1.2352000000000001</v>
      </c>
      <c r="D6">
        <f t="shared" si="0"/>
        <v>33.20293475662357</v>
      </c>
      <c r="E6">
        <f t="shared" si="1"/>
        <v>1.3014601213341257E-2</v>
      </c>
    </row>
    <row r="7" spans="1:9" x14ac:dyDescent="0.25">
      <c r="A7">
        <v>63</v>
      </c>
      <c r="B7">
        <v>1.785099270538483E-2</v>
      </c>
      <c r="C7">
        <v>1.2352000000000001</v>
      </c>
      <c r="D7">
        <f t="shared" si="0"/>
        <v>41.630008015669745</v>
      </c>
      <c r="E7">
        <f t="shared" si="1"/>
        <v>1.4557350653902205E-2</v>
      </c>
    </row>
    <row r="8" spans="1:9" x14ac:dyDescent="0.25">
      <c r="A8">
        <v>77</v>
      </c>
      <c r="B8">
        <v>1.7939680749577528E-2</v>
      </c>
      <c r="C8">
        <v>1.2352000000000001</v>
      </c>
      <c r="D8">
        <f t="shared" si="0"/>
        <v>49.870262322389827</v>
      </c>
      <c r="E8">
        <f t="shared" si="1"/>
        <v>1.4630206732505762E-2</v>
      </c>
    </row>
    <row r="9" spans="1:9" x14ac:dyDescent="0.25">
      <c r="A9">
        <v>91</v>
      </c>
      <c r="B9">
        <v>1.8836766356658263E-2</v>
      </c>
      <c r="C9">
        <v>1.2352000000000001</v>
      </c>
      <c r="D9">
        <f t="shared" si="0"/>
        <v>57.961184622505009</v>
      </c>
      <c r="E9">
        <f t="shared" si="1"/>
        <v>1.5367449472161596E-2</v>
      </c>
    </row>
    <row r="10" spans="1:9" x14ac:dyDescent="0.25">
      <c r="A10">
        <v>105</v>
      </c>
      <c r="B10">
        <v>1.4074946273516213E-2</v>
      </c>
      <c r="C10">
        <v>1.1962000000000002</v>
      </c>
      <c r="D10">
        <f t="shared" si="0"/>
        <v>65.928071049370715</v>
      </c>
      <c r="E10">
        <f t="shared" si="1"/>
        <v>1.1836153825709782E-2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7404-2768-4466-8A62-9C387A65BAAF}">
  <dimension ref="A1:K10"/>
  <sheetViews>
    <sheetView workbookViewId="0">
      <selection activeCell="G3" sqref="G3"/>
    </sheetView>
  </sheetViews>
  <sheetFormatPr baseColWidth="10" defaultRowHeight="15" x14ac:dyDescent="0.25"/>
  <sheetData>
    <row r="1" spans="1:11" x14ac:dyDescent="0.25">
      <c r="A1" t="s">
        <v>1</v>
      </c>
      <c r="B1" t="s">
        <v>2</v>
      </c>
      <c r="C1" t="s">
        <v>4</v>
      </c>
      <c r="D1" t="s">
        <v>6</v>
      </c>
      <c r="E1" t="s">
        <v>5</v>
      </c>
      <c r="F1" t="s">
        <v>7</v>
      </c>
      <c r="G1" t="s">
        <v>8</v>
      </c>
    </row>
    <row r="2" spans="1:11" x14ac:dyDescent="0.25">
      <c r="A2">
        <v>7</v>
      </c>
      <c r="B2">
        <v>2.5458463620478752E-2</v>
      </c>
      <c r="C2">
        <v>1.1962000000000002</v>
      </c>
      <c r="D2">
        <f>A2^$F$2</f>
        <v>2.1779064244827797</v>
      </c>
      <c r="E2">
        <f>-LN((C2-B2)/C2)</f>
        <v>2.1512525802472017E-2</v>
      </c>
      <c r="F2">
        <f>1-G2</f>
        <v>0.4</v>
      </c>
      <c r="G2">
        <v>0.6</v>
      </c>
    </row>
    <row r="3" spans="1:11" x14ac:dyDescent="0.25">
      <c r="A3">
        <v>14</v>
      </c>
      <c r="B3">
        <v>2.5654463755940746E-2</v>
      </c>
      <c r="C3">
        <f>C2-B3</f>
        <v>1.1705455362440593</v>
      </c>
      <c r="D3">
        <f t="shared" ref="D3:D10" si="0">A3^$F$2</f>
        <v>2.873764756028137</v>
      </c>
      <c r="E3">
        <f t="shared" ref="E3:E10" si="1">-LN((C3-B3)/C3)</f>
        <v>2.2160411150914008E-2</v>
      </c>
      <c r="I3">
        <f>0.025 *24*7</f>
        <v>4.2000000000000011</v>
      </c>
      <c r="K3">
        <v>1.1961999999999999</v>
      </c>
    </row>
    <row r="4" spans="1:11" x14ac:dyDescent="0.25">
      <c r="A4">
        <v>21</v>
      </c>
      <c r="B4">
        <v>2.7276752049080019E-2</v>
      </c>
      <c r="C4">
        <f>C3-((B3+B4)/2)</f>
        <v>1.144079928341549</v>
      </c>
      <c r="D4">
        <f t="shared" si="0"/>
        <v>3.3797744452354288</v>
      </c>
      <c r="E4">
        <f t="shared" si="1"/>
        <v>2.413046082506546E-2</v>
      </c>
    </row>
    <row r="5" spans="1:11" x14ac:dyDescent="0.25">
      <c r="A5">
        <v>35</v>
      </c>
      <c r="B5">
        <v>3.3761030644831977E-2</v>
      </c>
      <c r="C5">
        <f>C4-((B5+B4)/2)</f>
        <v>1.113561036994593</v>
      </c>
      <c r="D5">
        <f t="shared" si="0"/>
        <v>4.1459801431212604</v>
      </c>
      <c r="E5">
        <f t="shared" si="1"/>
        <v>3.078717697236049E-2</v>
      </c>
    </row>
    <row r="6" spans="1:11" x14ac:dyDescent="0.25">
      <c r="A6">
        <v>49</v>
      </c>
      <c r="B6">
        <v>1.5971478768658631E-2</v>
      </c>
      <c r="C6">
        <f>C5-((B6+B5)/2)</f>
        <v>1.0886947822878477</v>
      </c>
      <c r="D6">
        <f t="shared" si="0"/>
        <v>4.7432763938033666</v>
      </c>
      <c r="E6">
        <f t="shared" si="1"/>
        <v>1.4778972728502971E-2</v>
      </c>
    </row>
    <row r="7" spans="1:11" x14ac:dyDescent="0.25">
      <c r="A7">
        <v>63</v>
      </c>
      <c r="B7">
        <v>1.785099270538483E-2</v>
      </c>
      <c r="C7">
        <f>C6-((B7+B6)/2)</f>
        <v>1.0717835465508259</v>
      </c>
      <c r="D7">
        <f t="shared" si="0"/>
        <v>5.2448880136708409</v>
      </c>
      <c r="E7">
        <f t="shared" si="1"/>
        <v>1.6795669317272333E-2</v>
      </c>
    </row>
    <row r="8" spans="1:11" x14ac:dyDescent="0.25">
      <c r="A8">
        <v>77</v>
      </c>
      <c r="B8">
        <v>1.7939680749577528E-2</v>
      </c>
      <c r="C8">
        <f>C7-((B8+B7)/2)</f>
        <v>1.0538882098233446</v>
      </c>
      <c r="D8">
        <f t="shared" si="0"/>
        <v>5.6832438424529048</v>
      </c>
      <c r="E8">
        <f t="shared" si="1"/>
        <v>1.7168921466061679E-2</v>
      </c>
    </row>
    <row r="9" spans="1:11" x14ac:dyDescent="0.25">
      <c r="A9">
        <v>91</v>
      </c>
      <c r="B9">
        <v>1.8836766356658263E-2</v>
      </c>
      <c r="C9">
        <f>C8-((B9+B8)/2)</f>
        <v>1.0354999862702268</v>
      </c>
      <c r="D9">
        <f t="shared" si="0"/>
        <v>6.0759830958211607</v>
      </c>
      <c r="E9">
        <f t="shared" si="1"/>
        <v>1.8358476897910984E-2</v>
      </c>
    </row>
    <row r="10" spans="1:11" x14ac:dyDescent="0.25">
      <c r="A10">
        <v>105</v>
      </c>
      <c r="B10">
        <v>1.4074946273516213E-2</v>
      </c>
      <c r="C10">
        <f>C9-((B10+B9)/2)</f>
        <v>1.0190441299551396</v>
      </c>
      <c r="D10">
        <f t="shared" si="0"/>
        <v>6.4339209346436963</v>
      </c>
      <c r="E10">
        <f t="shared" si="1"/>
        <v>1.390818238516385E-2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FRACTAL</vt:lpstr>
      <vt:lpstr>FRACTAL2</vt:lpstr>
      <vt:lpstr>FRACTAL3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Wilfried</cp:lastModifiedBy>
  <dcterms:created xsi:type="dcterms:W3CDTF">2019-10-14T15:36:13Z</dcterms:created>
  <dcterms:modified xsi:type="dcterms:W3CDTF">2020-01-06T23:51:49Z</dcterms:modified>
</cp:coreProperties>
</file>