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defaultThemeVersion="124226"/>
  <xr:revisionPtr revIDLastSave="0" documentId="13_ncr:1_{C6ADC2C2-11FE-4777-8743-B5C68F9C1C78}" xr6:coauthVersionLast="47" xr6:coauthVersionMax="47" xr10:uidLastSave="{00000000-0000-0000-0000-000000000000}"/>
  <bookViews>
    <workbookView xWindow="-120" yWindow="-120" windowWidth="29040" windowHeight="14595" xr2:uid="{00000000-000D-0000-FFFF-FFFF00000000}"/>
  </bookViews>
  <sheets>
    <sheet name="MECHANICAL_DATA" sheetId="5" r:id="rId1"/>
    <sheet name="USA" sheetId="4" r:id="rId2"/>
    <sheet name="USSR" sheetId="1" r:id="rId3"/>
    <sheet name="FIELDS" sheetId="3" r:id="rId4"/>
  </sheets>
  <definedNames>
    <definedName name="_xlnm._FilterDatabase" localSheetId="1" hidden="1">USA!$B$1:$K$402</definedName>
    <definedName name="_xlnm._FilterDatabase" localSheetId="2" hidden="1">USSR!$B$1:$M$402</definedName>
    <definedName name="COUNTRY">FIELDS!$A$1:$A$8</definedName>
    <definedName name="DESIGNATIONS_USSR">USSR!$D$2:$D$351</definedName>
    <definedName name="FLEET">FIELDS!$F$1:$F$9</definedName>
    <definedName name="HULL_MATERIAL">FIELDS!$H$1:$H$11</definedName>
    <definedName name="HULL_STRENGHT">FIELDS!$J$1:$J$6</definedName>
    <definedName name="HULL_TYPE">FIELDS!$I$1:$I$4</definedName>
    <definedName name="POWER_SOURCE">FIELDS!$L$1:$L$11</definedName>
    <definedName name="POWER_TYPE">FIELDS!$K$1:$K$5</definedName>
    <definedName name="PROPELLER_TYPE">FIELDS!$M$1:$M$6</definedName>
    <definedName name="TYPE___NATO">FIELDS!$D$1:$D$12</definedName>
    <definedName name="TYPE___USSR">FIELDS!$B$1:$B$15</definedName>
  </definedNames>
  <calcPr calcId="181029"/>
</workbook>
</file>

<file path=xl/calcChain.xml><?xml version="1.0" encoding="utf-8"?>
<calcChain xmlns="http://schemas.openxmlformats.org/spreadsheetml/2006/main">
  <c r="AQ12" i="5" l="1"/>
  <c r="AR12" i="5" s="1"/>
  <c r="AP12" i="5"/>
  <c r="AM12" i="5"/>
  <c r="AN12" i="5" s="1"/>
  <c r="AH12" i="5"/>
  <c r="AI12" i="5" s="1"/>
  <c r="AG12" i="5"/>
  <c r="AD12" i="5"/>
  <c r="AE12" i="5" s="1"/>
  <c r="AD19" i="5"/>
  <c r="AE19" i="5" s="1"/>
  <c r="AG19" i="5"/>
  <c r="AH19" i="5"/>
  <c r="AI19" i="5" s="1"/>
  <c r="AM19" i="5"/>
  <c r="AN19" i="5" s="1"/>
  <c r="AP19" i="5"/>
  <c r="AQ19" i="5"/>
  <c r="AR19" i="5" s="1"/>
  <c r="X19" i="5"/>
  <c r="Y19" i="5"/>
  <c r="Z19" i="5" s="1"/>
  <c r="X12" i="5"/>
  <c r="Y12" i="5"/>
  <c r="Z12" i="5" s="1"/>
  <c r="U12" i="5"/>
  <c r="V12" i="5" s="1"/>
  <c r="U19" i="5"/>
  <c r="V19" i="5" s="1"/>
  <c r="A12" i="5"/>
  <c r="A13" i="5" s="1"/>
  <c r="A14" i="5" s="1"/>
  <c r="A15" i="5" s="1"/>
  <c r="A16" i="5" s="1"/>
  <c r="A17" i="5" s="1"/>
  <c r="A18" i="5" s="1"/>
  <c r="A19" i="5" s="1"/>
  <c r="A20" i="5" s="1"/>
  <c r="A21" i="5" s="1"/>
  <c r="A22" i="5" s="1"/>
  <c r="U26" i="5"/>
  <c r="U25" i="5"/>
  <c r="U24" i="5"/>
  <c r="U23" i="5"/>
  <c r="U22" i="5"/>
  <c r="U21" i="5"/>
  <c r="U20" i="5"/>
  <c r="U17" i="5"/>
  <c r="U16" i="5"/>
  <c r="U15" i="5"/>
  <c r="U14" i="5"/>
  <c r="U13" i="5"/>
  <c r="U11" i="5"/>
  <c r="U10" i="5"/>
  <c r="U83" i="5"/>
  <c r="U82" i="5"/>
  <c r="U81" i="5"/>
  <c r="U80" i="5"/>
  <c r="U79" i="5"/>
  <c r="U78" i="5"/>
  <c r="U77" i="5"/>
  <c r="U76" i="5"/>
  <c r="U75" i="5"/>
  <c r="U74" i="5"/>
  <c r="U73" i="5"/>
  <c r="U72" i="5"/>
  <c r="U71" i="5"/>
  <c r="U70" i="5"/>
  <c r="U69" i="5"/>
  <c r="U68" i="5"/>
  <c r="U67" i="5"/>
  <c r="U66" i="5"/>
  <c r="U65" i="5"/>
  <c r="U64" i="5"/>
  <c r="U63" i="5"/>
  <c r="U62" i="5"/>
  <c r="U61" i="5"/>
  <c r="U60" i="5"/>
  <c r="U59" i="5"/>
  <c r="U58" i="5"/>
  <c r="U57" i="5"/>
  <c r="U56" i="5"/>
  <c r="U55" i="5"/>
  <c r="U54" i="5"/>
  <c r="U53" i="5"/>
  <c r="U52" i="5"/>
  <c r="U51" i="5"/>
  <c r="U50" i="5"/>
  <c r="U49" i="5"/>
  <c r="U48" i="5"/>
  <c r="U47" i="5"/>
  <c r="U46" i="5"/>
  <c r="U45" i="5"/>
  <c r="U44" i="5"/>
  <c r="U43" i="5"/>
  <c r="U42" i="5"/>
  <c r="U41" i="5"/>
  <c r="U40" i="5"/>
  <c r="U39" i="5"/>
  <c r="U38" i="5"/>
  <c r="U37" i="5"/>
  <c r="U36" i="5"/>
  <c r="U35" i="5"/>
  <c r="U34" i="5"/>
  <c r="U33" i="5"/>
  <c r="U32" i="5"/>
  <c r="AM83" i="5"/>
  <c r="AM82" i="5"/>
  <c r="AM81" i="5"/>
  <c r="AM80" i="5"/>
  <c r="AM79" i="5"/>
  <c r="AM78" i="5"/>
  <c r="AM77" i="5"/>
  <c r="AM76" i="5"/>
  <c r="AM75" i="5"/>
  <c r="AM74" i="5"/>
  <c r="AM73" i="5"/>
  <c r="AM72"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26" i="5"/>
  <c r="AM25" i="5"/>
  <c r="AM24" i="5"/>
  <c r="AM23" i="5"/>
  <c r="AM22" i="5"/>
  <c r="AM21" i="5"/>
  <c r="AM18" i="5"/>
  <c r="AM17" i="5"/>
  <c r="AM16" i="5"/>
  <c r="AM15" i="5"/>
  <c r="AM14" i="5"/>
  <c r="AM11" i="5"/>
  <c r="AM10" i="5"/>
  <c r="AM9" i="5"/>
  <c r="AM8" i="5"/>
  <c r="AQ26" i="5"/>
  <c r="AQ25" i="5"/>
  <c r="AQ24" i="5"/>
  <c r="AQ23" i="5"/>
  <c r="AQ22" i="5"/>
  <c r="AQ21" i="5"/>
  <c r="AQ20" i="5"/>
  <c r="AQ18" i="5"/>
  <c r="AQ17" i="5"/>
  <c r="AQ16" i="5"/>
  <c r="AQ15" i="5"/>
  <c r="AQ14" i="5"/>
  <c r="AQ13" i="5"/>
  <c r="AQ11" i="5"/>
  <c r="AQ10" i="5"/>
  <c r="AQ9" i="5"/>
  <c r="AQ8" i="5"/>
  <c r="AQ7" i="5"/>
  <c r="AQ6" i="5"/>
  <c r="AQ83" i="5"/>
  <c r="AQ82" i="5"/>
  <c r="AQ81" i="5"/>
  <c r="AQ80" i="5"/>
  <c r="AQ79" i="5"/>
  <c r="AQ78" i="5"/>
  <c r="AQ77" i="5"/>
  <c r="AQ76" i="5"/>
  <c r="AQ75" i="5"/>
  <c r="AQ74" i="5"/>
  <c r="AQ73" i="5"/>
  <c r="AQ72" i="5"/>
  <c r="AQ71" i="5"/>
  <c r="AQ70" i="5"/>
  <c r="AQ69" i="5"/>
  <c r="AQ68" i="5"/>
  <c r="AQ67" i="5"/>
  <c r="AQ66" i="5"/>
  <c r="AQ65" i="5"/>
  <c r="AQ64" i="5"/>
  <c r="AQ63" i="5"/>
  <c r="AQ62" i="5"/>
  <c r="AQ61" i="5"/>
  <c r="AQ60" i="5"/>
  <c r="AQ59" i="5"/>
  <c r="AQ58" i="5"/>
  <c r="AQ57" i="5"/>
  <c r="AQ56" i="5"/>
  <c r="AQ55" i="5"/>
  <c r="AQ54" i="5"/>
  <c r="AQ53" i="5"/>
  <c r="AQ52" i="5"/>
  <c r="AQ51" i="5"/>
  <c r="AQ50" i="5"/>
  <c r="AQ49" i="5"/>
  <c r="AQ48" i="5"/>
  <c r="AQ47" i="5"/>
  <c r="AQ46" i="5"/>
  <c r="AQ45" i="5"/>
  <c r="AQ44" i="5"/>
  <c r="AQ43" i="5"/>
  <c r="AQ42" i="5"/>
  <c r="AQ41" i="5"/>
  <c r="AQ40" i="5"/>
  <c r="AQ39" i="5"/>
  <c r="AQ38" i="5"/>
  <c r="AQ37" i="5"/>
  <c r="AQ36" i="5"/>
  <c r="AQ35" i="5"/>
  <c r="AQ34" i="5"/>
  <c r="AQ33" i="5"/>
  <c r="AQ32" i="5"/>
  <c r="Y83" i="5"/>
  <c r="Y82" i="5"/>
  <c r="Y81" i="5"/>
  <c r="Y80" i="5"/>
  <c r="Y79" i="5"/>
  <c r="Y78" i="5"/>
  <c r="Y77" i="5"/>
  <c r="Y76" i="5"/>
  <c r="Y75" i="5"/>
  <c r="Y74" i="5"/>
  <c r="Y73" i="5"/>
  <c r="Y72" i="5"/>
  <c r="Y71" i="5"/>
  <c r="Y70" i="5"/>
  <c r="Y69" i="5"/>
  <c r="Y68" i="5"/>
  <c r="Y67" i="5"/>
  <c r="Y66" i="5"/>
  <c r="Y65" i="5"/>
  <c r="Y64" i="5"/>
  <c r="Y63" i="5"/>
  <c r="Y62" i="5"/>
  <c r="Y61" i="5"/>
  <c r="Y60" i="5"/>
  <c r="Y59" i="5"/>
  <c r="Y58" i="5"/>
  <c r="Y57" i="5"/>
  <c r="Y56" i="5"/>
  <c r="Y55" i="5"/>
  <c r="Y54" i="5"/>
  <c r="Y53" i="5"/>
  <c r="Y52" i="5"/>
  <c r="Y51" i="5"/>
  <c r="Y50" i="5"/>
  <c r="Y49" i="5"/>
  <c r="Y48" i="5"/>
  <c r="Y47" i="5"/>
  <c r="Y46" i="5"/>
  <c r="Y45" i="5"/>
  <c r="Y44" i="5"/>
  <c r="Y43" i="5"/>
  <c r="Y42" i="5"/>
  <c r="Y41" i="5"/>
  <c r="Y40" i="5"/>
  <c r="Y39" i="5"/>
  <c r="Y38" i="5"/>
  <c r="Y37" i="5"/>
  <c r="Y36" i="5"/>
  <c r="Y35" i="5"/>
  <c r="Y34" i="5"/>
  <c r="Y33" i="5"/>
  <c r="Y32" i="5"/>
  <c r="Y26" i="5"/>
  <c r="Y25" i="5"/>
  <c r="Y24" i="5"/>
  <c r="Y23" i="5"/>
  <c r="Y22" i="5"/>
  <c r="Y21" i="5"/>
  <c r="Y20" i="5"/>
  <c r="Y18" i="5"/>
  <c r="Y17" i="5"/>
  <c r="Y16" i="5"/>
  <c r="Y15" i="5"/>
  <c r="Y14" i="5"/>
  <c r="Y13" i="5"/>
  <c r="Y11" i="5"/>
  <c r="Y10" i="5"/>
  <c r="Y9" i="5"/>
  <c r="Y8" i="5"/>
  <c r="Y7" i="5"/>
  <c r="Y6" i="5"/>
  <c r="U8" i="5"/>
  <c r="AM7" i="5"/>
  <c r="U7" i="5"/>
  <c r="U6" i="5"/>
  <c r="AR82" i="5" l="1"/>
  <c r="AP82" i="5"/>
  <c r="AN82" i="5"/>
  <c r="AR81" i="5"/>
  <c r="AP81" i="5"/>
  <c r="AN81" i="5"/>
  <c r="AR80" i="5"/>
  <c r="AP80" i="5"/>
  <c r="AN80" i="5"/>
  <c r="AR79" i="5"/>
  <c r="AP79" i="5"/>
  <c r="AN79" i="5"/>
  <c r="AR78" i="5"/>
  <c r="AP78" i="5"/>
  <c r="AN78" i="5"/>
  <c r="AR77" i="5"/>
  <c r="AP77" i="5"/>
  <c r="AN77" i="5"/>
  <c r="AR76" i="5"/>
  <c r="AP76" i="5"/>
  <c r="AN76" i="5"/>
  <c r="AR75" i="5"/>
  <c r="AP75" i="5"/>
  <c r="AN75" i="5"/>
  <c r="AR74" i="5"/>
  <c r="AP74" i="5"/>
  <c r="AN74" i="5"/>
  <c r="AR73" i="5"/>
  <c r="AP73" i="5"/>
  <c r="AN73" i="5"/>
  <c r="AR72" i="5"/>
  <c r="AP72" i="5"/>
  <c r="AN72" i="5"/>
  <c r="AR71" i="5"/>
  <c r="AP71" i="5"/>
  <c r="AN71" i="5"/>
  <c r="AR70" i="5"/>
  <c r="AP70" i="5"/>
  <c r="AN70" i="5"/>
  <c r="AR69" i="5"/>
  <c r="AP69" i="5"/>
  <c r="AN69" i="5"/>
  <c r="AR68" i="5"/>
  <c r="AP68" i="5"/>
  <c r="AN68" i="5"/>
  <c r="AR67" i="5"/>
  <c r="AP67" i="5"/>
  <c r="AN67" i="5"/>
  <c r="AR66" i="5"/>
  <c r="AP66" i="5"/>
  <c r="AN66" i="5"/>
  <c r="AR65" i="5"/>
  <c r="AP65" i="5"/>
  <c r="AN65" i="5"/>
  <c r="AR64" i="5"/>
  <c r="AP64" i="5"/>
  <c r="AN64" i="5"/>
  <c r="AR63" i="5"/>
  <c r="AP63" i="5"/>
  <c r="AN63" i="5"/>
  <c r="AR62" i="5"/>
  <c r="AP62" i="5"/>
  <c r="AN62" i="5"/>
  <c r="V63" i="5"/>
  <c r="X63" i="5"/>
  <c r="Z63" i="5"/>
  <c r="V64" i="5"/>
  <c r="X64" i="5"/>
  <c r="Z64" i="5"/>
  <c r="V65" i="5"/>
  <c r="X65" i="5"/>
  <c r="Z65" i="5"/>
  <c r="V66" i="5"/>
  <c r="X66" i="5"/>
  <c r="Z66" i="5"/>
  <c r="V67" i="5"/>
  <c r="X67" i="5"/>
  <c r="Z67" i="5"/>
  <c r="V68" i="5"/>
  <c r="X68" i="5"/>
  <c r="Z68" i="5"/>
  <c r="V69" i="5"/>
  <c r="X69" i="5"/>
  <c r="Z69" i="5"/>
  <c r="V70" i="5"/>
  <c r="X70" i="5"/>
  <c r="Z70" i="5"/>
  <c r="V71" i="5"/>
  <c r="X71" i="5"/>
  <c r="Z71" i="5"/>
  <c r="V72" i="5"/>
  <c r="X72" i="5"/>
  <c r="Z72" i="5"/>
  <c r="V73" i="5"/>
  <c r="X73" i="5"/>
  <c r="Z73" i="5"/>
  <c r="V74" i="5"/>
  <c r="X74" i="5"/>
  <c r="Z74" i="5"/>
  <c r="V75" i="5"/>
  <c r="X75" i="5"/>
  <c r="Z75" i="5"/>
  <c r="V76" i="5"/>
  <c r="X76" i="5"/>
  <c r="Z76" i="5"/>
  <c r="V77" i="5"/>
  <c r="X77" i="5"/>
  <c r="Z77" i="5"/>
  <c r="V78" i="5"/>
  <c r="X78" i="5"/>
  <c r="Z78" i="5"/>
  <c r="V79" i="5"/>
  <c r="X79" i="5"/>
  <c r="Z79" i="5"/>
  <c r="V80" i="5"/>
  <c r="X80" i="5"/>
  <c r="Z80" i="5"/>
  <c r="V81" i="5"/>
  <c r="X81" i="5"/>
  <c r="Z81" i="5"/>
  <c r="V82" i="5"/>
  <c r="X82" i="5"/>
  <c r="Z82" i="5"/>
  <c r="AR83" i="5"/>
  <c r="AP83" i="5"/>
  <c r="AN83" i="5"/>
  <c r="AR61" i="5"/>
  <c r="AP61" i="5"/>
  <c r="AN61" i="5"/>
  <c r="AR60" i="5"/>
  <c r="AP60" i="5"/>
  <c r="AN60" i="5"/>
  <c r="AR59" i="5"/>
  <c r="AP59" i="5"/>
  <c r="AN59" i="5"/>
  <c r="AR58" i="5"/>
  <c r="AP58" i="5"/>
  <c r="AN58" i="5"/>
  <c r="AR57" i="5"/>
  <c r="AP57" i="5"/>
  <c r="AN57" i="5"/>
  <c r="AR56" i="5"/>
  <c r="AP56" i="5"/>
  <c r="AN56" i="5"/>
  <c r="AR55" i="5"/>
  <c r="AP55" i="5"/>
  <c r="AN55" i="5"/>
  <c r="AR54" i="5"/>
  <c r="AP54" i="5"/>
  <c r="AN54" i="5"/>
  <c r="AR53" i="5"/>
  <c r="AP53" i="5"/>
  <c r="AN53" i="5"/>
  <c r="AR52" i="5"/>
  <c r="AP52" i="5"/>
  <c r="AN52" i="5"/>
  <c r="AR51" i="5"/>
  <c r="AP51" i="5"/>
  <c r="AN51" i="5"/>
  <c r="AR50" i="5"/>
  <c r="AP50" i="5"/>
  <c r="AN50" i="5"/>
  <c r="AR49" i="5"/>
  <c r="AP49" i="5"/>
  <c r="AN49" i="5"/>
  <c r="AR48" i="5"/>
  <c r="AP48" i="5"/>
  <c r="AN48" i="5"/>
  <c r="AR47" i="5"/>
  <c r="AP47" i="5"/>
  <c r="AN47" i="5"/>
  <c r="AR46" i="5"/>
  <c r="AP46" i="5"/>
  <c r="AN46" i="5"/>
  <c r="AR45" i="5"/>
  <c r="AP45" i="5"/>
  <c r="AN45" i="5"/>
  <c r="AR44" i="5"/>
  <c r="AP44" i="5"/>
  <c r="AN44" i="5"/>
  <c r="AR43" i="5"/>
  <c r="AP43" i="5"/>
  <c r="AN43" i="5"/>
  <c r="AR42" i="5"/>
  <c r="AP42" i="5"/>
  <c r="AN42" i="5"/>
  <c r="AR41" i="5"/>
  <c r="AP41" i="5"/>
  <c r="AN41" i="5"/>
  <c r="AR40" i="5"/>
  <c r="AP40" i="5"/>
  <c r="AN40" i="5"/>
  <c r="AR39" i="5"/>
  <c r="AP39" i="5"/>
  <c r="AN39" i="5"/>
  <c r="AR38" i="5"/>
  <c r="AP38" i="5"/>
  <c r="AN38" i="5"/>
  <c r="AR37" i="5"/>
  <c r="AP37" i="5"/>
  <c r="AN37" i="5"/>
  <c r="AR36" i="5"/>
  <c r="AP36" i="5"/>
  <c r="AN36" i="5"/>
  <c r="AR35" i="5"/>
  <c r="AP35" i="5"/>
  <c r="AN35" i="5"/>
  <c r="AR34" i="5"/>
  <c r="AP34" i="5"/>
  <c r="AN34" i="5"/>
  <c r="AR33" i="5"/>
  <c r="AP33" i="5"/>
  <c r="AN33" i="5"/>
  <c r="AR32" i="5"/>
  <c r="AP32" i="5"/>
  <c r="AN32" i="5"/>
  <c r="AR26" i="5"/>
  <c r="AP26" i="5"/>
  <c r="AN26" i="5"/>
  <c r="AR25" i="5"/>
  <c r="AP25" i="5"/>
  <c r="AN25" i="5"/>
  <c r="AR24" i="5"/>
  <c r="AP24" i="5"/>
  <c r="AN24" i="5"/>
  <c r="AR23" i="5"/>
  <c r="AP23" i="5"/>
  <c r="AN23" i="5"/>
  <c r="AR22" i="5"/>
  <c r="AP22" i="5"/>
  <c r="AN22" i="5"/>
  <c r="AR21" i="5"/>
  <c r="AP21" i="5"/>
  <c r="AN21" i="5"/>
  <c r="AR20" i="5"/>
  <c r="AP20" i="5"/>
  <c r="AN20" i="5"/>
  <c r="AR18" i="5"/>
  <c r="AP18" i="5"/>
  <c r="AN18" i="5"/>
  <c r="AR17" i="5"/>
  <c r="AP17" i="5"/>
  <c r="AN17" i="5"/>
  <c r="AR16" i="5"/>
  <c r="AP16" i="5"/>
  <c r="AN16" i="5"/>
  <c r="AR15" i="5"/>
  <c r="AP15" i="5"/>
  <c r="AN15" i="5"/>
  <c r="AR14" i="5"/>
  <c r="AP14" i="5"/>
  <c r="AN14" i="5"/>
  <c r="AR13" i="5"/>
  <c r="AP13" i="5"/>
  <c r="AN13" i="5"/>
  <c r="AR11" i="5"/>
  <c r="AP11" i="5"/>
  <c r="AN11" i="5"/>
  <c r="AR10" i="5"/>
  <c r="AP10" i="5"/>
  <c r="AN10" i="5"/>
  <c r="AR9" i="5"/>
  <c r="AP9" i="5"/>
  <c r="AN9" i="5"/>
  <c r="AR8" i="5"/>
  <c r="AP8" i="5"/>
  <c r="AN8" i="5"/>
  <c r="AR7" i="5"/>
  <c r="AP7" i="5"/>
  <c r="AN7" i="5"/>
  <c r="AR6" i="5"/>
  <c r="AP6" i="5"/>
  <c r="AN6" i="5"/>
  <c r="AD57" i="5"/>
  <c r="AE63" i="5" l="1"/>
  <c r="AG63" i="5"/>
  <c r="AH63" i="5"/>
  <c r="AI63" i="5" s="1"/>
  <c r="AE64" i="5"/>
  <c r="AG64" i="5"/>
  <c r="AH64" i="5"/>
  <c r="AI64" i="5" s="1"/>
  <c r="AD65" i="5"/>
  <c r="AE65" i="5" s="1"/>
  <c r="AG65" i="5"/>
  <c r="AH65" i="5"/>
  <c r="AI65" i="5" s="1"/>
  <c r="AD66" i="5"/>
  <c r="AE66" i="5" s="1"/>
  <c r="AG66" i="5"/>
  <c r="AH66" i="5"/>
  <c r="AI66" i="5" s="1"/>
  <c r="AD67" i="5"/>
  <c r="AE67" i="5" s="1"/>
  <c r="AG67" i="5"/>
  <c r="AH67" i="5"/>
  <c r="AI67" i="5" s="1"/>
  <c r="AD68" i="5"/>
  <c r="AE68" i="5" s="1"/>
  <c r="AG68" i="5"/>
  <c r="AH68" i="5"/>
  <c r="AI68" i="5" s="1"/>
  <c r="AD69" i="5"/>
  <c r="AE69" i="5" s="1"/>
  <c r="AG69" i="5"/>
  <c r="AH69" i="5"/>
  <c r="AI69" i="5" s="1"/>
  <c r="AD70" i="5"/>
  <c r="AE70" i="5" s="1"/>
  <c r="AG70" i="5"/>
  <c r="AH70" i="5"/>
  <c r="AI70" i="5" s="1"/>
  <c r="AD71" i="5"/>
  <c r="AE71" i="5" s="1"/>
  <c r="AG71" i="5"/>
  <c r="AH71" i="5"/>
  <c r="AI71" i="5" s="1"/>
  <c r="AD72" i="5"/>
  <c r="AE72" i="5" s="1"/>
  <c r="AG72" i="5"/>
  <c r="AH72" i="5"/>
  <c r="AI72" i="5" s="1"/>
  <c r="AD73" i="5"/>
  <c r="AE73" i="5" s="1"/>
  <c r="AG73" i="5"/>
  <c r="AH73" i="5"/>
  <c r="AI73" i="5" s="1"/>
  <c r="AD74" i="5"/>
  <c r="AE74" i="5" s="1"/>
  <c r="AG74" i="5"/>
  <c r="AH74" i="5"/>
  <c r="AI74" i="5" s="1"/>
  <c r="AD75" i="5"/>
  <c r="AE75" i="5" s="1"/>
  <c r="AG75" i="5"/>
  <c r="AH75" i="5"/>
  <c r="AI75" i="5" s="1"/>
  <c r="AD76" i="5"/>
  <c r="AE76" i="5" s="1"/>
  <c r="AG76" i="5"/>
  <c r="AH76" i="5"/>
  <c r="AI76" i="5" s="1"/>
  <c r="AD77" i="5"/>
  <c r="AE77" i="5" s="1"/>
  <c r="AG77" i="5"/>
  <c r="AH77" i="5"/>
  <c r="AI77" i="5" s="1"/>
  <c r="AD78" i="5"/>
  <c r="AE78" i="5" s="1"/>
  <c r="AG78" i="5"/>
  <c r="AH78" i="5"/>
  <c r="AI78" i="5" s="1"/>
  <c r="AD79" i="5"/>
  <c r="AE79" i="5" s="1"/>
  <c r="AG79" i="5"/>
  <c r="AH79" i="5"/>
  <c r="AI79" i="5" s="1"/>
  <c r="AD80" i="5"/>
  <c r="AE80" i="5" s="1"/>
  <c r="AG80" i="5"/>
  <c r="AH80" i="5"/>
  <c r="AI80" i="5" s="1"/>
  <c r="AD81" i="5"/>
  <c r="AE81" i="5" s="1"/>
  <c r="AG81" i="5"/>
  <c r="AH81" i="5"/>
  <c r="AI81" i="5" s="1"/>
  <c r="AD82" i="5"/>
  <c r="AE82" i="5" s="1"/>
  <c r="AG82" i="5"/>
  <c r="AH82" i="5"/>
  <c r="AI82" i="5" s="1"/>
  <c r="AD83" i="5"/>
  <c r="AE83" i="5" s="1"/>
  <c r="AG83" i="5"/>
  <c r="AH83" i="5"/>
  <c r="AI83" i="5" s="1"/>
  <c r="V83" i="5"/>
  <c r="X83" i="5"/>
  <c r="Z83" i="5"/>
  <c r="AH62" i="5"/>
  <c r="AI62" i="5" s="1"/>
  <c r="AH61" i="5"/>
  <c r="AI61" i="5" s="1"/>
  <c r="AH60" i="5"/>
  <c r="AI60" i="5" s="1"/>
  <c r="AH59" i="5"/>
  <c r="AI59" i="5" s="1"/>
  <c r="AH58" i="5"/>
  <c r="AI58" i="5" s="1"/>
  <c r="AH57" i="5"/>
  <c r="AI57" i="5" s="1"/>
  <c r="AH56" i="5"/>
  <c r="AI56" i="5" s="1"/>
  <c r="AH55" i="5"/>
  <c r="AI55" i="5" s="1"/>
  <c r="AH54" i="5"/>
  <c r="AI54" i="5" s="1"/>
  <c r="AH53" i="5"/>
  <c r="AI53" i="5" s="1"/>
  <c r="AH52" i="5"/>
  <c r="AI52" i="5" s="1"/>
  <c r="AH51" i="5"/>
  <c r="AI51" i="5" s="1"/>
  <c r="AH50" i="5"/>
  <c r="AI50" i="5" s="1"/>
  <c r="AH49" i="5"/>
  <c r="AI49" i="5" s="1"/>
  <c r="AH48" i="5"/>
  <c r="AI48" i="5" s="1"/>
  <c r="AH47" i="5"/>
  <c r="AI47" i="5" s="1"/>
  <c r="AH46" i="5"/>
  <c r="AI46" i="5" s="1"/>
  <c r="AH45" i="5"/>
  <c r="AI45" i="5" s="1"/>
  <c r="AH44" i="5"/>
  <c r="AI44" i="5" s="1"/>
  <c r="AH43" i="5"/>
  <c r="AI43" i="5" s="1"/>
  <c r="AH42" i="5"/>
  <c r="AI42" i="5" s="1"/>
  <c r="AH41" i="5"/>
  <c r="AI41" i="5" s="1"/>
  <c r="AH40" i="5"/>
  <c r="AI40" i="5" s="1"/>
  <c r="AH39" i="5"/>
  <c r="AI39" i="5" s="1"/>
  <c r="AH38" i="5"/>
  <c r="AI38" i="5" s="1"/>
  <c r="AH37" i="5"/>
  <c r="AI37" i="5" s="1"/>
  <c r="AH35" i="5"/>
  <c r="AI35" i="5" s="1"/>
  <c r="AH34" i="5"/>
  <c r="AI34" i="5" s="1"/>
  <c r="AH33" i="5"/>
  <c r="AI33" i="5" s="1"/>
  <c r="AH32" i="5"/>
  <c r="AI32" i="5" s="1"/>
  <c r="AH26" i="5"/>
  <c r="AI26" i="5" s="1"/>
  <c r="AH25" i="5"/>
  <c r="AI25" i="5" s="1"/>
  <c r="AH24" i="5"/>
  <c r="AI24" i="5" s="1"/>
  <c r="AH23" i="5"/>
  <c r="AI23" i="5" s="1"/>
  <c r="AH22" i="5"/>
  <c r="AI22" i="5" s="1"/>
  <c r="AH21" i="5"/>
  <c r="AI21" i="5" s="1"/>
  <c r="AH20" i="5"/>
  <c r="AI20" i="5" s="1"/>
  <c r="AH18" i="5"/>
  <c r="AI18" i="5" s="1"/>
  <c r="AH17" i="5"/>
  <c r="AI17" i="5" s="1"/>
  <c r="AH16" i="5"/>
  <c r="AI16" i="5" s="1"/>
  <c r="AH15" i="5"/>
  <c r="AI15" i="5" s="1"/>
  <c r="AH14" i="5"/>
  <c r="AI14" i="5" s="1"/>
  <c r="AH13" i="5"/>
  <c r="AI13" i="5" s="1"/>
  <c r="AH11" i="5"/>
  <c r="AI11" i="5" s="1"/>
  <c r="AH10" i="5"/>
  <c r="AI10" i="5" s="1"/>
  <c r="AH9" i="5"/>
  <c r="AI9" i="5" s="1"/>
  <c r="AH8" i="5"/>
  <c r="AI8" i="5" s="1"/>
  <c r="AH7" i="5"/>
  <c r="AI7" i="5" s="1"/>
  <c r="AH6" i="5"/>
  <c r="AI6" i="5" s="1"/>
  <c r="AE59" i="5"/>
  <c r="AE57" i="5"/>
  <c r="AE55" i="5"/>
  <c r="AE51" i="5"/>
  <c r="AD48" i="5"/>
  <c r="AE48" i="5" s="1"/>
  <c r="AD47" i="5"/>
  <c r="AE47" i="5" s="1"/>
  <c r="AD46" i="5"/>
  <c r="AE46" i="5" s="1"/>
  <c r="AD45" i="5"/>
  <c r="AE45" i="5" s="1"/>
  <c r="AD44" i="5"/>
  <c r="AE44" i="5" s="1"/>
  <c r="AD43" i="5"/>
  <c r="AE43" i="5" s="1"/>
  <c r="AE40" i="5"/>
  <c r="AE39" i="5"/>
  <c r="AD35" i="5"/>
  <c r="AE35" i="5" s="1"/>
  <c r="AD34" i="5"/>
  <c r="AE34" i="5" s="1"/>
  <c r="AD33" i="5"/>
  <c r="AE33" i="5" s="1"/>
  <c r="AD32" i="5"/>
  <c r="AE32" i="5" s="1"/>
  <c r="AD26" i="5"/>
  <c r="AE26" i="5" s="1"/>
  <c r="AE25" i="5"/>
  <c r="AE24" i="5"/>
  <c r="AD23" i="5"/>
  <c r="AE23" i="5" s="1"/>
  <c r="AD22" i="5"/>
  <c r="AE22" i="5" s="1"/>
  <c r="AD21" i="5"/>
  <c r="AE21" i="5" s="1"/>
  <c r="AE20" i="5"/>
  <c r="AE18" i="5"/>
  <c r="AD17" i="5"/>
  <c r="AE17" i="5" s="1"/>
  <c r="AD16" i="5"/>
  <c r="AE16" i="5" s="1"/>
  <c r="AE15" i="5"/>
  <c r="AE14" i="5"/>
  <c r="AE13" i="5"/>
  <c r="AE11" i="5"/>
  <c r="AD10" i="5"/>
  <c r="AE10" i="5" s="1"/>
  <c r="AE9" i="5"/>
  <c r="AD8" i="5"/>
  <c r="AE8" i="5" s="1"/>
  <c r="AE7" i="5"/>
  <c r="AE6" i="5"/>
  <c r="AH36" i="5"/>
  <c r="AI36" i="5" s="1"/>
  <c r="AE36" i="5"/>
  <c r="AG62" i="5"/>
  <c r="AE62" i="5"/>
  <c r="AG61" i="5"/>
  <c r="AE61" i="5"/>
  <c r="AG60" i="5"/>
  <c r="AE60" i="5"/>
  <c r="AG59" i="5"/>
  <c r="AG58" i="5"/>
  <c r="AE58" i="5"/>
  <c r="AG57" i="5"/>
  <c r="AG56" i="5"/>
  <c r="AE56" i="5"/>
  <c r="AG55" i="5"/>
  <c r="AG54" i="5"/>
  <c r="AE54" i="5"/>
  <c r="AG53" i="5"/>
  <c r="AE53" i="5"/>
  <c r="AG52" i="5"/>
  <c r="AE52" i="5"/>
  <c r="AG51" i="5"/>
  <c r="AG50" i="5"/>
  <c r="AE50" i="5"/>
  <c r="AG49" i="5"/>
  <c r="AE49" i="5"/>
  <c r="AG48" i="5"/>
  <c r="AG47" i="5"/>
  <c r="AG46" i="5"/>
  <c r="AG45" i="5"/>
  <c r="AG44" i="5"/>
  <c r="AG43" i="5"/>
  <c r="AG42" i="5"/>
  <c r="AE42" i="5"/>
  <c r="AG41" i="5"/>
  <c r="AE41" i="5"/>
  <c r="AG40" i="5"/>
  <c r="AG39" i="5"/>
  <c r="AG38" i="5"/>
  <c r="AE38" i="5"/>
  <c r="AG37" i="5"/>
  <c r="AE37" i="5"/>
  <c r="AG36" i="5"/>
  <c r="AG35" i="5"/>
  <c r="AG34" i="5"/>
  <c r="AG33" i="5"/>
  <c r="AG32" i="5"/>
  <c r="AG26" i="5"/>
  <c r="AG25" i="5"/>
  <c r="AG24" i="5"/>
  <c r="AG23" i="5"/>
  <c r="AG22" i="5"/>
  <c r="AG21" i="5"/>
  <c r="AG20" i="5"/>
  <c r="AG18" i="5"/>
  <c r="AG17" i="5"/>
  <c r="AG16" i="5"/>
  <c r="AG15" i="5"/>
  <c r="AG14" i="5"/>
  <c r="AG13" i="5"/>
  <c r="AG11" i="5"/>
  <c r="AG10" i="5"/>
  <c r="AG9" i="5"/>
  <c r="AG8" i="5"/>
  <c r="AG7" i="5"/>
  <c r="AG6" i="5"/>
  <c r="Z62" i="5"/>
  <c r="Z61" i="5"/>
  <c r="Z60" i="5"/>
  <c r="Z59" i="5"/>
  <c r="Z58" i="5"/>
  <c r="Z57" i="5"/>
  <c r="Z56" i="5"/>
  <c r="Z55" i="5"/>
  <c r="Z54" i="5"/>
  <c r="Z53" i="5"/>
  <c r="Z52" i="5"/>
  <c r="Z51" i="5"/>
  <c r="Z50" i="5"/>
  <c r="Z49" i="5"/>
  <c r="Z48" i="5"/>
  <c r="Z47" i="5"/>
  <c r="Z46" i="5"/>
  <c r="Z45" i="5"/>
  <c r="Z44" i="5"/>
  <c r="Z43" i="5"/>
  <c r="Z42" i="5"/>
  <c r="Z41" i="5"/>
  <c r="Z40" i="5"/>
  <c r="Z39" i="5"/>
  <c r="Z38" i="5"/>
  <c r="Z37" i="5"/>
  <c r="Z36" i="5"/>
  <c r="Z35" i="5"/>
  <c r="Z34" i="5"/>
  <c r="Z33" i="5"/>
  <c r="Z32" i="5"/>
  <c r="Z26" i="5"/>
  <c r="Z25" i="5"/>
  <c r="Z24" i="5"/>
  <c r="Z23" i="5"/>
  <c r="Z22" i="5"/>
  <c r="Z21" i="5"/>
  <c r="Z20" i="5"/>
  <c r="Z18" i="5"/>
  <c r="Z17" i="5"/>
  <c r="Z16" i="5"/>
  <c r="Z15" i="5"/>
  <c r="Z14" i="5"/>
  <c r="Z13" i="5"/>
  <c r="Z11" i="5"/>
  <c r="Z10" i="5"/>
  <c r="Z9" i="5"/>
  <c r="Z8" i="5"/>
  <c r="Z7" i="5"/>
  <c r="Z6" i="5"/>
  <c r="X62" i="5"/>
  <c r="X61" i="5"/>
  <c r="X60" i="5"/>
  <c r="X59" i="5"/>
  <c r="X58" i="5"/>
  <c r="X57" i="5"/>
  <c r="X56" i="5"/>
  <c r="X55" i="5"/>
  <c r="X54" i="5"/>
  <c r="X53" i="5"/>
  <c r="X52" i="5"/>
  <c r="X51" i="5"/>
  <c r="X50" i="5"/>
  <c r="X49" i="5"/>
  <c r="X48" i="5"/>
  <c r="X47" i="5"/>
  <c r="X46" i="5"/>
  <c r="X45" i="5"/>
  <c r="X44" i="5"/>
  <c r="X43" i="5"/>
  <c r="X42" i="5"/>
  <c r="X41" i="5"/>
  <c r="X40" i="5"/>
  <c r="X39" i="5"/>
  <c r="X38" i="5"/>
  <c r="X37" i="5"/>
  <c r="X36" i="5"/>
  <c r="X35" i="5"/>
  <c r="X34" i="5"/>
  <c r="X33" i="5"/>
  <c r="X32" i="5"/>
  <c r="X26" i="5"/>
  <c r="X25" i="5"/>
  <c r="X24" i="5"/>
  <c r="X23" i="5"/>
  <c r="X22" i="5"/>
  <c r="X21" i="5"/>
  <c r="X20" i="5"/>
  <c r="X18" i="5"/>
  <c r="X17" i="5"/>
  <c r="X16" i="5"/>
  <c r="X15" i="5"/>
  <c r="X14" i="5"/>
  <c r="X13" i="5"/>
  <c r="X11" i="5"/>
  <c r="X10" i="5"/>
  <c r="X9" i="5"/>
  <c r="X8" i="5"/>
  <c r="X7" i="5"/>
  <c r="X6" i="5"/>
  <c r="V7" i="5"/>
  <c r="V8" i="5"/>
  <c r="V9" i="5"/>
  <c r="V10" i="5"/>
  <c r="V11" i="5"/>
  <c r="V13" i="5"/>
  <c r="V14" i="5"/>
  <c r="V15" i="5"/>
  <c r="V16" i="5"/>
  <c r="V17" i="5"/>
  <c r="V18" i="5"/>
  <c r="V20" i="5"/>
  <c r="V21" i="5"/>
  <c r="V22" i="5"/>
  <c r="V23" i="5"/>
  <c r="V24" i="5"/>
  <c r="V25" i="5"/>
  <c r="V26"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 i="5"/>
  <c r="A7" i="5"/>
  <c r="A8" i="5" s="1"/>
  <c r="A9" i="5" s="1"/>
  <c r="A10" i="5" s="1"/>
  <c r="A11" i="5" s="1"/>
  <c r="A23" i="5" s="1"/>
  <c r="A24" i="5" s="1"/>
  <c r="A25" i="5" s="1"/>
  <c r="A26" i="5" s="1"/>
  <c r="A33" i="5"/>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Autore</author>
  </authors>
  <commentList>
    <comment ref="U4" authorId="0" shapeId="0" xr:uid="{DB15F399-B3B5-455C-833B-35D9A96129E8}">
      <text>
        <r>
          <rPr>
            <b/>
            <sz val="12"/>
            <color indexed="81"/>
            <rFont val="Tahoma"/>
            <family val="2"/>
          </rPr>
          <t xml:space="preserve">OPERATIONAL DEPTH
source: https://en.wikipedia.org/wiki/Submarine_depth_ratings
</t>
        </r>
        <r>
          <rPr>
            <b/>
            <u/>
            <sz val="12"/>
            <color indexed="81"/>
            <rFont val="Tahoma"/>
            <family val="2"/>
          </rPr>
          <t>Definition:</t>
        </r>
        <r>
          <rPr>
            <b/>
            <sz val="12"/>
            <color indexed="81"/>
            <rFont val="Tahoma"/>
            <family val="2"/>
          </rPr>
          <t xml:space="preserve"> </t>
        </r>
        <r>
          <rPr>
            <sz val="12"/>
            <color indexed="81"/>
            <rFont val="Tahoma"/>
            <family val="2"/>
          </rPr>
          <t>The maximum operating depth (or the never-exceed depth) is the maximum depth at which a submarine is allowed to operate under any (e.g. battle) conditions.</t>
        </r>
      </text>
    </comment>
    <comment ref="W4" authorId="0" shapeId="0" xr:uid="{8CCB3155-5860-480A-AC4B-6DEC6C2671A1}">
      <text>
        <r>
          <rPr>
            <b/>
            <sz val="12"/>
            <color indexed="81"/>
            <rFont val="Tahoma"/>
            <family val="2"/>
          </rPr>
          <t xml:space="preserve">TEST DEPTH
source: https://en.wikipedia.org/wiki/Submarine_depth_ratings
</t>
        </r>
        <r>
          <rPr>
            <sz val="12"/>
            <color indexed="81"/>
            <rFont val="Tahoma"/>
            <family val="2"/>
          </rPr>
          <t xml:space="preserve">
</t>
        </r>
        <r>
          <rPr>
            <b/>
            <u/>
            <sz val="12"/>
            <color indexed="81"/>
            <rFont val="Tahoma"/>
            <family val="2"/>
          </rPr>
          <t>Definition:</t>
        </r>
        <r>
          <rPr>
            <sz val="12"/>
            <color indexed="81"/>
            <rFont val="Tahoma"/>
            <family val="2"/>
          </rPr>
          <t xml:space="preserve"> Test depth is the maximum depth at which a submarine is permitted to operate under normal peacetime circumstances, and is tested during sea trials. The test depth is set at two-thirds of the design depth for United States Navy submarines, while the Royal Navy sets test depth at 4/7 the design depth, and the German Navy sets it at exactly one-half of design depth.</t>
        </r>
      </text>
    </comment>
    <comment ref="Y4" authorId="0" shapeId="0" xr:uid="{B3EBCD27-7AC8-4D9D-8DC7-8A5EFFCBF940}">
      <text>
        <r>
          <rPr>
            <b/>
            <sz val="12"/>
            <color indexed="81"/>
            <rFont val="Tahoma"/>
            <family val="2"/>
          </rPr>
          <t xml:space="preserve">COLLAPSE or CRUSH DEPTH
source: https://en.wikipedia.org/wiki/Submarine_depth_ratings
</t>
        </r>
        <r>
          <rPr>
            <b/>
            <u/>
            <sz val="12"/>
            <color indexed="81"/>
            <rFont val="Tahoma"/>
            <family val="2"/>
          </rPr>
          <t>Definition:</t>
        </r>
        <r>
          <rPr>
            <b/>
            <sz val="12"/>
            <color indexed="81"/>
            <rFont val="Tahoma"/>
            <family val="2"/>
          </rPr>
          <t xml:space="preserve"> </t>
        </r>
        <r>
          <rPr>
            <sz val="12"/>
            <color indexed="81"/>
            <rFont val="Tahoma"/>
            <family val="2"/>
          </rPr>
          <t>Crush depth, called the collapse depth in the United States,[2][citation needed] is the submerged depth at which a submarine's hull are presumed to be crushed by water pressure. This is normally calculated. However, it is not always accurate. Some submarines in World War II survived being forced through crush depth, due to flooding or mechanical failure, only to have the water pumped out, or the failure repaired, and succeed in surfacing again. These reports are not necessarily verifiable, and popular misunderstanding of the difference between test depth and collapse depth can confuse the discussion. World War II German U-boats generally had collapse depths of 200 to 280 metres (660 to 920 feet).</t>
        </r>
        <r>
          <rPr>
            <sz val="9"/>
            <color indexed="81"/>
            <rFont val="Tahoma"/>
            <family val="2"/>
          </rPr>
          <t xml:space="preserve">
</t>
        </r>
      </text>
    </comment>
    <comment ref="AD4" authorId="0" shapeId="0" xr:uid="{3C77416E-27B7-4F2D-86D0-0CA78CF88D5F}">
      <text>
        <r>
          <rPr>
            <b/>
            <sz val="12"/>
            <color indexed="81"/>
            <rFont val="Tahoma"/>
            <family val="2"/>
          </rPr>
          <t xml:space="preserve">OPERATIONAL DEPTH
source: https://en.wikipedia.org/wiki/Submarine_depth_ratings
</t>
        </r>
        <r>
          <rPr>
            <b/>
            <u/>
            <sz val="12"/>
            <color indexed="81"/>
            <rFont val="Tahoma"/>
            <family val="2"/>
          </rPr>
          <t>Definition:</t>
        </r>
        <r>
          <rPr>
            <b/>
            <sz val="12"/>
            <color indexed="81"/>
            <rFont val="Tahoma"/>
            <family val="2"/>
          </rPr>
          <t xml:space="preserve"> </t>
        </r>
        <r>
          <rPr>
            <sz val="12"/>
            <color indexed="81"/>
            <rFont val="Tahoma"/>
            <family val="2"/>
          </rPr>
          <t>The maximum operating depth (or the never-exceed depth) is the maximum depth at which a submarine is allowed to operate under any (e.g. battle) conditions.</t>
        </r>
      </text>
    </comment>
    <comment ref="AF4" authorId="0" shapeId="0" xr:uid="{6DF7F97C-5608-42E2-A884-CCBBE4B44AC9}">
      <text>
        <r>
          <rPr>
            <b/>
            <sz val="12"/>
            <color indexed="81"/>
            <rFont val="Tahoma"/>
            <family val="2"/>
          </rPr>
          <t xml:space="preserve">TEST DEPTH
source: https://en.wikipedia.org/wiki/Submarine_depth_ratings
</t>
        </r>
        <r>
          <rPr>
            <sz val="12"/>
            <color indexed="81"/>
            <rFont val="Tahoma"/>
            <family val="2"/>
          </rPr>
          <t xml:space="preserve">
</t>
        </r>
        <r>
          <rPr>
            <b/>
            <u/>
            <sz val="12"/>
            <color indexed="81"/>
            <rFont val="Tahoma"/>
            <family val="2"/>
          </rPr>
          <t>Definition:</t>
        </r>
        <r>
          <rPr>
            <sz val="12"/>
            <color indexed="81"/>
            <rFont val="Tahoma"/>
            <family val="2"/>
          </rPr>
          <t xml:space="preserve"> Test depth is the maximum depth at which a submarine is permitted to operate under normal peacetime circumstances, and is tested during sea trials. The test depth is set at two-thirds of the design depth for United States Navy submarines, while the Royal Navy sets test depth at 4/7 the design depth, and the German Navy sets it at exactly one-half of design depth.</t>
        </r>
      </text>
    </comment>
    <comment ref="AH4" authorId="0" shapeId="0" xr:uid="{32878081-6A4C-4196-9699-C3D45F714656}">
      <text>
        <r>
          <rPr>
            <b/>
            <sz val="12"/>
            <color indexed="81"/>
            <rFont val="Tahoma"/>
            <family val="2"/>
          </rPr>
          <t xml:space="preserve">COLLAPSE or CRUSH DEPTH
source: https://en.wikipedia.org/wiki/Submarine_depth_ratings
</t>
        </r>
        <r>
          <rPr>
            <b/>
            <u/>
            <sz val="12"/>
            <color indexed="81"/>
            <rFont val="Tahoma"/>
            <family val="2"/>
          </rPr>
          <t>Definition:</t>
        </r>
        <r>
          <rPr>
            <b/>
            <sz val="12"/>
            <color indexed="81"/>
            <rFont val="Tahoma"/>
            <family val="2"/>
          </rPr>
          <t xml:space="preserve"> </t>
        </r>
        <r>
          <rPr>
            <sz val="12"/>
            <color indexed="81"/>
            <rFont val="Tahoma"/>
            <family val="2"/>
          </rPr>
          <t>Crush depth, called the collapse depth in the United States,[2][citation needed] is the submerged depth at which a submarine's hull are presumed to be crushed by water pressure. This is normally calculated. However, it is not always accurate. Some submarines in World War II survived being forced through crush depth, due to flooding or mechanical failure, only to have the water pumped out, or the failure repaired, and succeed in surfacing again. These reports are not necessarily verifiable, and popular misunderstanding of the difference between test depth and collapse depth can confuse the discussion. World War II German U-boats generally had collapse depths of 200 to 280 metres (660 to 920 feet).</t>
        </r>
        <r>
          <rPr>
            <sz val="9"/>
            <color indexed="81"/>
            <rFont val="Tahoma"/>
            <family val="2"/>
          </rPr>
          <t xml:space="preserve">
</t>
        </r>
      </text>
    </comment>
    <comment ref="AM4" authorId="0" shapeId="0" xr:uid="{3AC09524-367E-4F94-A5F5-F96F2CE06529}">
      <text>
        <r>
          <rPr>
            <b/>
            <sz val="12"/>
            <color indexed="81"/>
            <rFont val="Tahoma"/>
            <family val="2"/>
          </rPr>
          <t xml:space="preserve">OPERATIONAL DEPTH
source: https://en.wikipedia.org/wiki/Submarine_depth_ratings
</t>
        </r>
        <r>
          <rPr>
            <b/>
            <u/>
            <sz val="12"/>
            <color indexed="81"/>
            <rFont val="Tahoma"/>
            <family val="2"/>
          </rPr>
          <t>Definition:</t>
        </r>
        <r>
          <rPr>
            <b/>
            <sz val="12"/>
            <color indexed="81"/>
            <rFont val="Tahoma"/>
            <family val="2"/>
          </rPr>
          <t xml:space="preserve"> </t>
        </r>
        <r>
          <rPr>
            <sz val="12"/>
            <color indexed="81"/>
            <rFont val="Tahoma"/>
            <family val="2"/>
          </rPr>
          <t>The maximum operating depth (or the never-exceed depth) is the maximum depth at which a submarine is allowed to operate under any (e.g. battle) conditions.</t>
        </r>
      </text>
    </comment>
    <comment ref="AO4" authorId="0" shapeId="0" xr:uid="{12F61283-3813-439D-A30B-8227E2108EE6}">
      <text>
        <r>
          <rPr>
            <b/>
            <sz val="12"/>
            <color indexed="81"/>
            <rFont val="Tahoma"/>
            <family val="2"/>
          </rPr>
          <t xml:space="preserve">TEST DEPTH
source: https://en.wikipedia.org/wiki/Submarine_depth_ratings
</t>
        </r>
        <r>
          <rPr>
            <sz val="12"/>
            <color indexed="81"/>
            <rFont val="Tahoma"/>
            <family val="2"/>
          </rPr>
          <t xml:space="preserve">
</t>
        </r>
        <r>
          <rPr>
            <b/>
            <u/>
            <sz val="12"/>
            <color indexed="81"/>
            <rFont val="Tahoma"/>
            <family val="2"/>
          </rPr>
          <t>Definition:</t>
        </r>
        <r>
          <rPr>
            <sz val="12"/>
            <color indexed="81"/>
            <rFont val="Tahoma"/>
            <family val="2"/>
          </rPr>
          <t xml:space="preserve"> Test depth is the maximum depth at which a submarine is permitted to operate under normal peacetime circumstances, and is tested during sea trials. The test depth is set at two-thirds of the design depth for United States Navy submarines, while the Royal Navy sets test depth at 4/7 the design depth, and the German Navy sets it at exactly one-half of design depth.</t>
        </r>
      </text>
    </comment>
    <comment ref="AQ4" authorId="0" shapeId="0" xr:uid="{1111423A-842B-4A1D-ABEF-DE20D0E422E8}">
      <text>
        <r>
          <rPr>
            <b/>
            <sz val="12"/>
            <color indexed="81"/>
            <rFont val="Tahoma"/>
            <family val="2"/>
          </rPr>
          <t xml:space="preserve">COLLAPSE or CRUSH DEPTH
source: https://en.wikipedia.org/wiki/Submarine_depth_ratings
</t>
        </r>
        <r>
          <rPr>
            <b/>
            <u/>
            <sz val="12"/>
            <color indexed="81"/>
            <rFont val="Tahoma"/>
            <family val="2"/>
          </rPr>
          <t>Definition:</t>
        </r>
        <r>
          <rPr>
            <b/>
            <sz val="12"/>
            <color indexed="81"/>
            <rFont val="Tahoma"/>
            <family val="2"/>
          </rPr>
          <t xml:space="preserve"> </t>
        </r>
        <r>
          <rPr>
            <sz val="12"/>
            <color indexed="81"/>
            <rFont val="Tahoma"/>
            <family val="2"/>
          </rPr>
          <t>Crush depth, called the collapse depth in the United States,[2][citation needed] is the submerged depth at which a submarine's hull are presumed to be crushed by water pressure. This is normally calculated. However, it is not always accurate. Some submarines in World War II survived being forced through crush depth, due to flooding or mechanical failure, only to have the water pumped out, or the failure repaired, and succeed in surfacing again. These reports are not necessarily verifiable, and popular misunderstanding of the difference between test depth and collapse depth can confuse the discussion. World War II German U-boats generally had collapse depths of 200 to 280 metres (660 to 920 feet).</t>
        </r>
        <r>
          <rPr>
            <sz val="9"/>
            <color indexed="81"/>
            <rFont val="Tahoma"/>
            <family val="2"/>
          </rPr>
          <t xml:space="preserve">
</t>
        </r>
      </text>
    </comment>
    <comment ref="U30" authorId="0" shapeId="0" xr:uid="{4DA97F8F-C81F-42CD-B0B4-983078D3B0B9}">
      <text>
        <r>
          <rPr>
            <b/>
            <sz val="12"/>
            <color indexed="81"/>
            <rFont val="Tahoma"/>
            <family val="2"/>
          </rPr>
          <t xml:space="preserve">OPERATIONAL DEPTH
source: https://en.wikipedia.org/wiki/Submarine_depth_ratings
</t>
        </r>
        <r>
          <rPr>
            <b/>
            <u/>
            <sz val="12"/>
            <color indexed="81"/>
            <rFont val="Tahoma"/>
            <family val="2"/>
          </rPr>
          <t>Definition:</t>
        </r>
        <r>
          <rPr>
            <b/>
            <sz val="12"/>
            <color indexed="81"/>
            <rFont val="Tahoma"/>
            <family val="2"/>
          </rPr>
          <t xml:space="preserve"> </t>
        </r>
        <r>
          <rPr>
            <sz val="12"/>
            <color indexed="81"/>
            <rFont val="Tahoma"/>
            <family val="2"/>
          </rPr>
          <t>The maximum operating depth (or the never-exceed depth) is the maximum depth at which a submarine is allowed to operate under any (e.g. battle) conditions.</t>
        </r>
      </text>
    </comment>
    <comment ref="W30" authorId="0" shapeId="0" xr:uid="{2A0FEF1F-36FC-4F8E-8408-288D6B56BED2}">
      <text>
        <r>
          <rPr>
            <b/>
            <sz val="12"/>
            <color indexed="81"/>
            <rFont val="Tahoma"/>
            <family val="2"/>
          </rPr>
          <t xml:space="preserve">TEST DEPTH
source: https://en.wikipedia.org/wiki/Submarine_depth_ratings
</t>
        </r>
        <r>
          <rPr>
            <sz val="12"/>
            <color indexed="81"/>
            <rFont val="Tahoma"/>
            <family val="2"/>
          </rPr>
          <t xml:space="preserve">
</t>
        </r>
        <r>
          <rPr>
            <b/>
            <u/>
            <sz val="12"/>
            <color indexed="81"/>
            <rFont val="Tahoma"/>
            <family val="2"/>
          </rPr>
          <t>Definition:</t>
        </r>
        <r>
          <rPr>
            <sz val="12"/>
            <color indexed="81"/>
            <rFont val="Tahoma"/>
            <family val="2"/>
          </rPr>
          <t xml:space="preserve"> Test depth is the maximum depth at which a submarine is permitted to operate under normal peacetime circumstances, and is tested during sea trials. The test depth is set at two-thirds of the design depth for United States Navy submarines, while the Royal Navy sets test depth at 4/7 the design depth, and the German Navy sets it at exactly one-half of design depth.</t>
        </r>
      </text>
    </comment>
    <comment ref="Y30" authorId="0" shapeId="0" xr:uid="{EAD6DAC9-7DBE-4E7C-83EC-56FF36D33366}">
      <text>
        <r>
          <rPr>
            <b/>
            <sz val="12"/>
            <color indexed="81"/>
            <rFont val="Tahoma"/>
            <family val="2"/>
          </rPr>
          <t xml:space="preserve">COLLAPSE or CRUSH DEPTH
source: https://en.wikipedia.org/wiki/Submarine_depth_ratings
</t>
        </r>
        <r>
          <rPr>
            <b/>
            <u/>
            <sz val="12"/>
            <color indexed="81"/>
            <rFont val="Tahoma"/>
            <family val="2"/>
          </rPr>
          <t>Definition:</t>
        </r>
        <r>
          <rPr>
            <b/>
            <sz val="12"/>
            <color indexed="81"/>
            <rFont val="Tahoma"/>
            <family val="2"/>
          </rPr>
          <t xml:space="preserve"> </t>
        </r>
        <r>
          <rPr>
            <sz val="12"/>
            <color indexed="81"/>
            <rFont val="Tahoma"/>
            <family val="2"/>
          </rPr>
          <t>Crush depth, called the collapse depth in the United States,[2][citation needed] is the submerged depth at which a submarine's hull are presumed to be crushed by water pressure. This is normally calculated. However, it is not always accurate. Some submarines in World War II survived being forced through crush depth, due to flooding or mechanical failure, only to have the water pumped out, or the failure repaired, and succeed in surfacing again. These reports are not necessarily verifiable, and popular misunderstanding of the difference between test depth and collapse depth can confuse the discussion. World War II German U-boats generally had collapse depths of 200 to 280 metres (660 to 920 feet).</t>
        </r>
        <r>
          <rPr>
            <sz val="9"/>
            <color indexed="81"/>
            <rFont val="Tahoma"/>
            <family val="2"/>
          </rPr>
          <t xml:space="preserve">
</t>
        </r>
      </text>
    </comment>
    <comment ref="AD30" authorId="0" shapeId="0" xr:uid="{CC981CF2-4263-4281-BE35-3B38E4D87E6B}">
      <text>
        <r>
          <rPr>
            <b/>
            <sz val="12"/>
            <color indexed="81"/>
            <rFont val="Tahoma"/>
            <family val="2"/>
          </rPr>
          <t xml:space="preserve">OPERATIONAL DEPTH
source: https://en.wikipedia.org/wiki/Submarine_depth_ratings
</t>
        </r>
        <r>
          <rPr>
            <b/>
            <u/>
            <sz val="12"/>
            <color indexed="81"/>
            <rFont val="Tahoma"/>
            <family val="2"/>
          </rPr>
          <t>Definition:</t>
        </r>
        <r>
          <rPr>
            <b/>
            <sz val="12"/>
            <color indexed="81"/>
            <rFont val="Tahoma"/>
            <family val="2"/>
          </rPr>
          <t xml:space="preserve"> </t>
        </r>
        <r>
          <rPr>
            <sz val="12"/>
            <color indexed="81"/>
            <rFont val="Tahoma"/>
            <family val="2"/>
          </rPr>
          <t>The maximum operating depth (or the never-exceed depth) is the maximum depth at which a submarine is allowed to operate under any (e.g. battle) conditions.</t>
        </r>
      </text>
    </comment>
    <comment ref="AF30" authorId="0" shapeId="0" xr:uid="{71AF74F8-F798-4A65-B65F-55638A01B473}">
      <text>
        <r>
          <rPr>
            <b/>
            <sz val="12"/>
            <color indexed="81"/>
            <rFont val="Tahoma"/>
            <family val="2"/>
          </rPr>
          <t xml:space="preserve">TEST DEPTH
source: https://en.wikipedia.org/wiki/Submarine_depth_ratings
</t>
        </r>
        <r>
          <rPr>
            <sz val="12"/>
            <color indexed="81"/>
            <rFont val="Tahoma"/>
            <family val="2"/>
          </rPr>
          <t xml:space="preserve">
</t>
        </r>
        <r>
          <rPr>
            <b/>
            <u/>
            <sz val="12"/>
            <color indexed="81"/>
            <rFont val="Tahoma"/>
            <family val="2"/>
          </rPr>
          <t>Definition:</t>
        </r>
        <r>
          <rPr>
            <sz val="12"/>
            <color indexed="81"/>
            <rFont val="Tahoma"/>
            <family val="2"/>
          </rPr>
          <t xml:space="preserve"> Test depth is the maximum depth at which a submarine is permitted to operate under normal peacetime circumstances, and is tested during sea trials. The test depth is set at two-thirds of the design depth for United States Navy submarines, while the Royal Navy sets test depth at 4/7 the design depth, and the German Navy sets it at exactly one-half of design depth.</t>
        </r>
      </text>
    </comment>
    <comment ref="AH30" authorId="0" shapeId="0" xr:uid="{AE801835-9DCF-47B0-8B40-F13EDDEF9EEA}">
      <text>
        <r>
          <rPr>
            <b/>
            <sz val="12"/>
            <color indexed="81"/>
            <rFont val="Tahoma"/>
            <family val="2"/>
          </rPr>
          <t xml:space="preserve">COLLAPSE or CRUSH DEPTH
source: https://en.wikipedia.org/wiki/Submarine_depth_ratings
</t>
        </r>
        <r>
          <rPr>
            <b/>
            <u/>
            <sz val="12"/>
            <color indexed="81"/>
            <rFont val="Tahoma"/>
            <family val="2"/>
          </rPr>
          <t>Definition:</t>
        </r>
        <r>
          <rPr>
            <b/>
            <sz val="12"/>
            <color indexed="81"/>
            <rFont val="Tahoma"/>
            <family val="2"/>
          </rPr>
          <t xml:space="preserve"> </t>
        </r>
        <r>
          <rPr>
            <sz val="12"/>
            <color indexed="81"/>
            <rFont val="Tahoma"/>
            <family val="2"/>
          </rPr>
          <t>Crush depth, called the collapse depth in the United States,[2][citation needed] is the submerged depth at which a submarine's hull are presumed to be crushed by water pressure. This is normally calculated. However, it is not always accurate. Some submarines in World War II survived being forced through crush depth, due to flooding or mechanical failure, only to have the water pumped out, or the failure repaired, and succeed in surfacing again. These reports are not necessarily verifiable, and popular misunderstanding of the difference between test depth and collapse depth can confuse the discussion. World War II German U-boats generally had collapse depths of 200 to 280 metres (660 to 920 feet).</t>
        </r>
        <r>
          <rPr>
            <sz val="9"/>
            <color indexed="81"/>
            <rFont val="Tahoma"/>
            <family val="2"/>
          </rPr>
          <t xml:space="preserve">
</t>
        </r>
      </text>
    </comment>
    <comment ref="AM30" authorId="0" shapeId="0" xr:uid="{F833C4F0-DD4F-4DF3-826F-F5ADAB4108AC}">
      <text>
        <r>
          <rPr>
            <b/>
            <sz val="12"/>
            <color indexed="81"/>
            <rFont val="Tahoma"/>
            <family val="2"/>
          </rPr>
          <t xml:space="preserve">OPERATIONAL DEPTH
source: https://en.wikipedia.org/wiki/Submarine_depth_ratings
</t>
        </r>
        <r>
          <rPr>
            <b/>
            <u/>
            <sz val="12"/>
            <color indexed="81"/>
            <rFont val="Tahoma"/>
            <family val="2"/>
          </rPr>
          <t>Definition:</t>
        </r>
        <r>
          <rPr>
            <b/>
            <sz val="12"/>
            <color indexed="81"/>
            <rFont val="Tahoma"/>
            <family val="2"/>
          </rPr>
          <t xml:space="preserve"> </t>
        </r>
        <r>
          <rPr>
            <sz val="12"/>
            <color indexed="81"/>
            <rFont val="Tahoma"/>
            <family val="2"/>
          </rPr>
          <t>The maximum operating depth (or the never-exceed depth) is the maximum depth at which a submarine is allowed to operate under any (e.g. battle) conditions.</t>
        </r>
      </text>
    </comment>
    <comment ref="AO30" authorId="0" shapeId="0" xr:uid="{AA564DD3-6EE4-44F8-A412-DB59EED46E71}">
      <text>
        <r>
          <rPr>
            <b/>
            <sz val="12"/>
            <color indexed="81"/>
            <rFont val="Tahoma"/>
            <family val="2"/>
          </rPr>
          <t xml:space="preserve">TEST DEPTH
source: https://en.wikipedia.org/wiki/Submarine_depth_ratings
</t>
        </r>
        <r>
          <rPr>
            <sz val="12"/>
            <color indexed="81"/>
            <rFont val="Tahoma"/>
            <family val="2"/>
          </rPr>
          <t xml:space="preserve">
</t>
        </r>
        <r>
          <rPr>
            <b/>
            <u/>
            <sz val="12"/>
            <color indexed="81"/>
            <rFont val="Tahoma"/>
            <family val="2"/>
          </rPr>
          <t>Definition:</t>
        </r>
        <r>
          <rPr>
            <sz val="12"/>
            <color indexed="81"/>
            <rFont val="Tahoma"/>
            <family val="2"/>
          </rPr>
          <t xml:space="preserve"> Test depth is the maximum depth at which a submarine is permitted to operate under normal peacetime circumstances, and is tested during sea trials. The test depth is set at two-thirds of the design depth for United States Navy submarines, while the Royal Navy sets test depth at 4/7 the design depth, and the German Navy sets it at exactly one-half of design depth.</t>
        </r>
      </text>
    </comment>
    <comment ref="AQ30" authorId="0" shapeId="0" xr:uid="{7B03D5CE-9E78-46A0-85D8-E158A6A49B1D}">
      <text>
        <r>
          <rPr>
            <b/>
            <sz val="12"/>
            <color indexed="81"/>
            <rFont val="Tahoma"/>
            <family val="2"/>
          </rPr>
          <t xml:space="preserve">COLLAPSE or CRUSH DEPTH
source: https://en.wikipedia.org/wiki/Submarine_depth_ratings
</t>
        </r>
        <r>
          <rPr>
            <b/>
            <u/>
            <sz val="12"/>
            <color indexed="81"/>
            <rFont val="Tahoma"/>
            <family val="2"/>
          </rPr>
          <t>Definition:</t>
        </r>
        <r>
          <rPr>
            <b/>
            <sz val="12"/>
            <color indexed="81"/>
            <rFont val="Tahoma"/>
            <family val="2"/>
          </rPr>
          <t xml:space="preserve"> </t>
        </r>
        <r>
          <rPr>
            <sz val="12"/>
            <color indexed="81"/>
            <rFont val="Tahoma"/>
            <family val="2"/>
          </rPr>
          <t>Crush depth, called the collapse depth in the United States,[2][citation needed] is the submerged depth at which a submarine's hull are presumed to be crushed by water pressure. This is normally calculated. However, it is not always accurate. Some submarines in World War II survived being forced through crush depth, due to flooding or mechanical failure, only to have the water pumped out, or the failure repaired, and succeed in surfacing again. These reports are not necessarily verifiable, and popular misunderstanding of the difference between test depth and collapse depth can confuse the discussion. World War II German U-boats generally had collapse depths of 200 to 280 metres (660 to 920 feet).</t>
        </r>
        <r>
          <rPr>
            <sz val="9"/>
            <color indexed="81"/>
            <rFont val="Tahoma"/>
            <family val="2"/>
          </rPr>
          <t xml:space="preserve">
</t>
        </r>
      </text>
    </comment>
  </commentList>
</comments>
</file>

<file path=xl/sharedStrings.xml><?xml version="1.0" encoding="utf-8"?>
<sst xmlns="http://schemas.openxmlformats.org/spreadsheetml/2006/main" count="4734" uniqueCount="602">
  <si>
    <t>NATO DESIGNATION</t>
  </si>
  <si>
    <t>UNITS</t>
  </si>
  <si>
    <t>SS</t>
  </si>
  <si>
    <t>SSB</t>
  </si>
  <si>
    <t>SSG</t>
  </si>
  <si>
    <t>SSN</t>
  </si>
  <si>
    <t>SSBN</t>
  </si>
  <si>
    <t>SSGN</t>
  </si>
  <si>
    <t>FLEET</t>
  </si>
  <si>
    <t>NF</t>
  </si>
  <si>
    <t>BF</t>
  </si>
  <si>
    <t>BSF</t>
  </si>
  <si>
    <t>PF</t>
  </si>
  <si>
    <t>#</t>
  </si>
  <si>
    <t>TYPE 
(USSR)</t>
  </si>
  <si>
    <t>TYPE 
(NATO)</t>
  </si>
  <si>
    <t>PLRK</t>
  </si>
  <si>
    <t>PLA</t>
  </si>
  <si>
    <t>PLARB</t>
  </si>
  <si>
    <t>PLARK</t>
  </si>
  <si>
    <t>DESCRIPTION</t>
  </si>
  <si>
    <t>DIESEL-ELECTRIC ATTACK SUBMARINE</t>
  </si>
  <si>
    <t>DIESEL-ELECTRIC BALLISTIC MISSILE SUBMARINE</t>
  </si>
  <si>
    <t>DIESEL-ELECTRIC GUIDED MISSILE SUBMARINE</t>
  </si>
  <si>
    <t>NUCLEAR-POWERED FAST ATTACK SUBMARINE</t>
  </si>
  <si>
    <t>NUCLEAR-POWERED BALLISTIC MISSILE SUBMARINE</t>
  </si>
  <si>
    <t>NUCLEAR-POWERED GUIDED MISSILE SUBMARINE</t>
  </si>
  <si>
    <t>RED BANNER NORTHERN FLEET</t>
  </si>
  <si>
    <t>RED BANNER BALTIC FLEET</t>
  </si>
  <si>
    <t>RED BANNER BLACK SEA FLEET</t>
  </si>
  <si>
    <t>RED BANNER PACIFIC FLEET</t>
  </si>
  <si>
    <t>PROJECT 670 "SKAT"</t>
  </si>
  <si>
    <t>K-43</t>
  </si>
  <si>
    <t>K-87</t>
  </si>
  <si>
    <t>K-25</t>
  </si>
  <si>
    <t>ANY</t>
  </si>
  <si>
    <t>NOTES</t>
  </si>
  <si>
    <t>PROJECT 670 "SKAT" (MGK-400)</t>
  </si>
  <si>
    <t>PRG</t>
  </si>
  <si>
    <t>PROJECT 670M "SKAT-M"</t>
  </si>
  <si>
    <t>CHARLIE-II</t>
  </si>
  <si>
    <t>CHARLIE-I</t>
  </si>
  <si>
    <t>CHARLIE-I MOD</t>
  </si>
  <si>
    <t>COMM.</t>
  </si>
  <si>
    <t>CHARLIE-II MOD</t>
  </si>
  <si>
    <t>PROJECT 670M "SKAT-M" (MGK-500)</t>
  </si>
  <si>
    <t xml:space="preserve">PROJECT 651 </t>
  </si>
  <si>
    <t>JULIETT</t>
  </si>
  <si>
    <t>PROJECT 661 "ANCHAR"</t>
  </si>
  <si>
    <t>PAPA</t>
  </si>
  <si>
    <t>PROJECT 949 "GRANIT"</t>
  </si>
  <si>
    <t>OSCAR-I</t>
  </si>
  <si>
    <t>OSCAR-II</t>
  </si>
  <si>
    <t>PROJECT 949A "ANTEY"</t>
  </si>
  <si>
    <t xml:space="preserve">PROJECT 675 </t>
  </si>
  <si>
    <t>ECHO-II</t>
  </si>
  <si>
    <t>Renamed "K-71" in 1978</t>
  </si>
  <si>
    <t>Converted to Project 675MK in 1981.</t>
  </si>
  <si>
    <t>Converted to Project 675N in 1980 and renamed KS-86.</t>
  </si>
  <si>
    <t>PROJECT 675 (675MK)</t>
  </si>
  <si>
    <t>PROJECT 675 (675N)</t>
  </si>
  <si>
    <t>Converted to Project 675MK in 1977.</t>
  </si>
  <si>
    <t>25/08/14966</t>
  </si>
  <si>
    <t>Converted to Project 675MK in 1978;</t>
  </si>
  <si>
    <t>Renamed "K-192" in 1978</t>
  </si>
  <si>
    <t>PROJECT 675 (675K)</t>
  </si>
  <si>
    <t>converted to Project 675K in 1972;</t>
  </si>
  <si>
    <t>converted to Project 675MKV in 1985;</t>
  </si>
  <si>
    <t>converted to Project 675MKV in 1987;</t>
  </si>
  <si>
    <t>hold standard Project 675;</t>
  </si>
  <si>
    <t>hold standard Project 675, decommissioned after major reactor casualty occurred in 1979;</t>
  </si>
  <si>
    <t>converted to Project 675K in 1974;</t>
  </si>
  <si>
    <t>converted to Project 675K in 1973;</t>
  </si>
  <si>
    <t>converted to Project 675MK in 1986;</t>
  </si>
  <si>
    <t>converted to Project 675MKV in 1989;</t>
  </si>
  <si>
    <t>converted to Project 675MKV in 1990;</t>
  </si>
  <si>
    <t>converted to Project 675MK in 1984;</t>
  </si>
  <si>
    <t>converted to Project 675MKV in 1988;</t>
  </si>
  <si>
    <t>PROJECT 675 (675MKV)</t>
  </si>
  <si>
    <t>PROJECT 675 (675MU)</t>
  </si>
  <si>
    <t>converted to Project 675MU in 1977 and renamend "K-428";</t>
  </si>
  <si>
    <t>converted to Project 675MK in 1982 and renamed "K-144";</t>
  </si>
  <si>
    <t>renamed "K-111" in 1987 and hold standard Project 675;</t>
  </si>
  <si>
    <t>renamed "K-431" in 1978 and hold standard Project 675, decommissioned after major reactor casualty occurred in 1985;</t>
  </si>
  <si>
    <t>converted to Project 675MK in 1979 and renamed "K-557";</t>
  </si>
  <si>
    <t>converted to Project 675MK in 1981 and renamed "K-62";</t>
  </si>
  <si>
    <t>renamed "K-235" in 1978, hold standard Project 675;</t>
  </si>
  <si>
    <t>renamed "K-204" in 1975 and converted to Project 675MK in 1976;</t>
  </si>
  <si>
    <t>renamed "K-127" in 1974, hold standard Project 675;</t>
  </si>
  <si>
    <t>GOLF-I</t>
  </si>
  <si>
    <t>converted 09/12/1970 to Pr. 605, renamed "K-102";</t>
  </si>
  <si>
    <t>GOLF-II</t>
  </si>
  <si>
    <t>PROJECT 629 (629A)</t>
  </si>
  <si>
    <t>GOLF-III</t>
  </si>
  <si>
    <t>GOLF-IV</t>
  </si>
  <si>
    <t>GOLF-V</t>
  </si>
  <si>
    <t>converted 19/12/1969 to Pr. 629A, renamed "B-96";</t>
  </si>
  <si>
    <t>converted 25/01/1969 to Pr. 629A, renamed "B-126";</t>
  </si>
  <si>
    <t>converted 25/12/1972 to Pr. 629A; renamed "B-372";</t>
  </si>
  <si>
    <t>converted 30/12/1968 to Pr. 629A, renamed "B-79";</t>
  </si>
  <si>
    <t>converted 28/12/1966 to Pr. 629A, renamed "B-183";</t>
  </si>
  <si>
    <t>converted 28/12/1977 to Pr. 601, renamed "B-118";</t>
  </si>
  <si>
    <t>converted 03/12/1967 to Pr. 629A, renamed "B-106";</t>
  </si>
  <si>
    <t>converted 31/12/1971 to Pr. 629A, renamed "B-93";</t>
  </si>
  <si>
    <t>converted 30/12/1970 to Pr. 629A, renamed "B-139";</t>
  </si>
  <si>
    <t>converted to Pr. 619, renamed "BS-153";</t>
  </si>
  <si>
    <t>converted 30/09/1967 to Pr. 629A, renamed "B-142";</t>
  </si>
  <si>
    <t>converted 05/11/1967 to Pr. 629A, renamed "B-99";</t>
  </si>
  <si>
    <t>converted 30/12/1972 to Pr. 629A, renamed "B-163";</t>
  </si>
  <si>
    <t>converted 30/05/1967 to Pr. 629A, renamed 16/06/1960 "K-129", sunk 08/03/1968 in the Pacific some 1.700 nmi NW Oahu;</t>
  </si>
  <si>
    <t>16/06/1960 renamed "K-91"; 30/11/1967 converted to Pr. 629A, 25/07/1977 renamed "B-91";</t>
  </si>
  <si>
    <t>16/06/1960 renamed "K-75"; 20/12/1971 converted to Pr. 629A, 25/07/1977 renamed "B-575";</t>
  </si>
  <si>
    <t>B-93</t>
  </si>
  <si>
    <t>B-103</t>
  </si>
  <si>
    <t>B-109</t>
  </si>
  <si>
    <t>B-113</t>
  </si>
  <si>
    <t>B-46</t>
  </si>
  <si>
    <t>B-51</t>
  </si>
  <si>
    <t>PROJECT 629 (605)</t>
  </si>
  <si>
    <t>PROJECT 629 (629R)</t>
  </si>
  <si>
    <t>SSA</t>
  </si>
  <si>
    <t>SSAN</t>
  </si>
  <si>
    <t>SSQ</t>
  </si>
  <si>
    <t>PROJECT 629 (629N)</t>
  </si>
  <si>
    <t>DECOMM.</t>
  </si>
  <si>
    <t>1975 converted to Pr. 629N, renamed "RZS-97" in 1978. Sunk near Vladivostok in 1980.</t>
  </si>
  <si>
    <t>20/12/1969 converted to Pr. 629N, renamed "BS-136";</t>
  </si>
  <si>
    <t>30/06/1979 converted to Pr. 629R, renamed "BS-83";</t>
  </si>
  <si>
    <t>30/12/1977 converted to Pr. 629R, renamed "BS-107";</t>
  </si>
  <si>
    <t>30/12/1976 converted to Pr. 629R, renamed "BS-167";</t>
  </si>
  <si>
    <t>21/10/1968 converted to Pr. 629R, renamed "BS-110";</t>
  </si>
  <si>
    <t>PROJECT 659 (659T)</t>
  </si>
  <si>
    <t>ECHO-I</t>
  </si>
  <si>
    <t>1972 converted to Pr. 659T;</t>
  </si>
  <si>
    <t>1968 converted to Pr. 659T;</t>
  </si>
  <si>
    <t>1976 converted to Pr. 659T; inoperable for combat purposes since 1985.</t>
  </si>
  <si>
    <t>1970 converted to Pr. 659T; in repair since 1986;</t>
  </si>
  <si>
    <t>1970 converted to Pr. 659T; 25/07/1977 renamed "K-259"; put under biological protection in 1986;</t>
  </si>
  <si>
    <t>PROJECT 627A "KIT"</t>
  </si>
  <si>
    <t>NOVEMBER</t>
  </si>
  <si>
    <t>PROJECT 627 "KIT"</t>
  </si>
  <si>
    <t>09/04/1970 sunk in the Bay of Biscay.</t>
  </si>
  <si>
    <t>HOTEL-I</t>
  </si>
  <si>
    <t>converted to Project 658M in 1968, again to 658S in 1979 and renamed "KS-19";</t>
  </si>
  <si>
    <t>converted to Project 658M in 1964, again to 658T in 1983 and renamed "K-54";</t>
  </si>
  <si>
    <t>converted to Project 658M in 1966, again to 658U in 1983;</t>
  </si>
  <si>
    <t>converted to Project 658M in 1967, again to 658T in 1977 and renamed "KS-40";</t>
  </si>
  <si>
    <t>HOTEL-II</t>
  </si>
  <si>
    <t>converted to Project 658M in 1970, again to 658T in 1985;</t>
  </si>
  <si>
    <t>converted to Project 701 in 1970;</t>
  </si>
  <si>
    <t>converted to Project 658M in 1966, again to 658T in 1987 and renamed "KS-149";</t>
  </si>
  <si>
    <t>converted to Project 658M in 1967, again to 658U in 1984;</t>
  </si>
  <si>
    <t>HOTEL-III</t>
  </si>
  <si>
    <t>SSQN</t>
  </si>
  <si>
    <t>PROJECT 658 (658M) (658S)</t>
  </si>
  <si>
    <t>PROJECT 658 (658M) (658T)</t>
  </si>
  <si>
    <t>PROJECT 658 (658M) (658U)</t>
  </si>
  <si>
    <t>PROJECT 658 (701))</t>
  </si>
  <si>
    <t>YANKEE-I</t>
  </si>
  <si>
    <t>Sunk 1986 near Bermuda after an explosion and fire on board.</t>
  </si>
  <si>
    <t>Retired from strategic service on 11/1977 along with SALT-I Treaty and scheduled to be converted to Proj. 667AN but works were aborted. Formally in service with Red Banner Northern Fleet she was renamed "KS-411" on 29/04/1982 the submarine was laid up and out of active service from 1978 to 1990 once converted into a carrier of deep-sea autonomous vehicles along with Proj. 09774. Works performed at the Zvezdochka shipyard in Severdvinsk from 1983.</t>
  </si>
  <si>
    <t>YANKEE-II</t>
  </si>
  <si>
    <t>PROJECT 667A (667AK)</t>
  </si>
  <si>
    <t>Retired from strategic duties and scheduled to undergo conversion works at Zvezda shipyard along with Proj. 09780 "Akson-2" being transformed into testbed unit for new acoustic systems in development for the Soviet Navy.</t>
  </si>
  <si>
    <t>Modified to Project 667AM  from 04/11/1972 to 1977. Transferred to Gadzhievo (Yagelnaya Bay) navalbase 28/12/1977.</t>
  </si>
  <si>
    <t>Modified to Project 667AU from 06/01/1984 to 18/09/1985.</t>
  </si>
  <si>
    <t>Modified to Project 667AU from 1976-1977.</t>
  </si>
  <si>
    <t>Modified to Project 667AU from 26/04/1979 to 14/08/1980.</t>
  </si>
  <si>
    <t>Modified to Project 667AU from 1974 t o 1975.</t>
  </si>
  <si>
    <t>Modified to Project 667AU from 23/04/1984 to 27/08/1984.</t>
  </si>
  <si>
    <t>Modified to Project 667AU from 15/09/1982 to 14/03/1992.</t>
  </si>
  <si>
    <t>Converted to Project 667AT from 1983 to 1985.</t>
  </si>
  <si>
    <t>Converted to Project 667AT from 17/05/1984 to 20/12/1985.</t>
  </si>
  <si>
    <t>Converted to Project 667AT from 16/10/1978 to 27/12/1987.</t>
  </si>
  <si>
    <t>Converted to Project 667AT from 23/11/1979 to [16/01/1981].</t>
  </si>
  <si>
    <t>Converted to Project 667AT from 08/07/1983 to 10/05/1984.</t>
  </si>
  <si>
    <t>Converted to Project 667AT from 18/01/1982 to [27/03/1983].</t>
  </si>
  <si>
    <t>Converted to Project 667M from 25/09/1979 to [17/02/1987].</t>
  </si>
  <si>
    <t>Converted to Project 667AK "Akson-1" from 1979 to 1983.</t>
  </si>
  <si>
    <t>PROJECT 629 (601)</t>
  </si>
  <si>
    <t>PROJECT 629 (619)</t>
  </si>
  <si>
    <t>DELTA-I</t>
  </si>
  <si>
    <t>DELTA-II</t>
  </si>
  <si>
    <t>DELTA-III</t>
  </si>
  <si>
    <t>DELTA-IV</t>
  </si>
  <si>
    <t>PROJECT 941 "AKULA"</t>
  </si>
  <si>
    <t>PROJECT 667A "NAVAGA"</t>
  </si>
  <si>
    <t>PROJECT 667A "NAVAGA" (667AU)</t>
  </si>
  <si>
    <t>PROJECT 667A "NAVAGA" (667AU "NALIM")</t>
  </si>
  <si>
    <t>PROJECT 667A "NAVAGA" (667AT "GRUSHA")</t>
  </si>
  <si>
    <t>PROJECT 667B "MURENA"</t>
  </si>
  <si>
    <t>PROJECT 667BD "MURENA-M"</t>
  </si>
  <si>
    <t>PROJECT 667BDR "KALMAR"</t>
  </si>
  <si>
    <t>PROJECT 667BDRM "DELFIN"</t>
  </si>
  <si>
    <t>TYPHOON</t>
  </si>
  <si>
    <t>YANKEE POD</t>
  </si>
  <si>
    <t>PROJECT 671 "YORSH"</t>
  </si>
  <si>
    <t>VICTOR-I</t>
  </si>
  <si>
    <t>ACTIVE</t>
  </si>
  <si>
    <t>PROJECT 671 "YORSH" (671V)</t>
  </si>
  <si>
    <t>Converted to Proj. 671K from 10/02/1984 to 18/04/1986 at Nerpa (Vyuzhny)</t>
  </si>
  <si>
    <t>Modified from 18/09/1980 to 06/01/1984 to substitute MGK-300 "Rubin" with MGK-400 "Rubikon".</t>
  </si>
  <si>
    <t>PROJECT 671 "YORSH" (671K)</t>
  </si>
  <si>
    <t>PROJECT 671 "YORSH" (semi-671K)</t>
  </si>
  <si>
    <t>PROJECT 671RT "SYOMGA"</t>
  </si>
  <si>
    <t>VICTOR-II</t>
  </si>
  <si>
    <t>PROJECT 671RTM "SHCHUKA"</t>
  </si>
  <si>
    <t>VICTOR-III</t>
  </si>
  <si>
    <t>PROJECT 671RTMK "SHCHUKA"</t>
  </si>
  <si>
    <t>PROJECT 671RTM "SHCHUKA" (671RTMK)</t>
  </si>
  <si>
    <t>Modernized to Proj. 671RTMK from 08/04/1987 to 28/09/1990</t>
  </si>
  <si>
    <t>Modernized to Proj. 671RTMK from 10/08/1988 to 19/03/1992</t>
  </si>
  <si>
    <t>Modernized to Proj. 671RTMK from 25/05/1988 to 18/04/1996</t>
  </si>
  <si>
    <t>YANKEE-NOTCH</t>
  </si>
  <si>
    <t>PROJECT 667A "NAVAGA" (667AM)</t>
  </si>
  <si>
    <t>PROJECT 671 "YORSH" (671M)</t>
  </si>
  <si>
    <t>Modified in 1973 accordingly with Project 671M to fire and control wire-guided torpedoes of the TEST-71 type.</t>
  </si>
  <si>
    <t>APRK</t>
  </si>
  <si>
    <t>APL</t>
  </si>
  <si>
    <t>PROJECT 705 "LIRA"</t>
  </si>
  <si>
    <t>ALFA</t>
  </si>
  <si>
    <t>TRPKSN</t>
  </si>
  <si>
    <t>PROJECT 705K "LIRA"</t>
  </si>
  <si>
    <t>PROJECT 945 "BARRAKUDA"</t>
  </si>
  <si>
    <t>SIERRA-I</t>
  </si>
  <si>
    <t>PROJECT 945A "KONDOR"</t>
  </si>
  <si>
    <t>SIERRA-II</t>
  </si>
  <si>
    <t>PROJECT 971 "SHCHUKA-B"</t>
  </si>
  <si>
    <t>AKULA</t>
  </si>
  <si>
    <t>MTsAPL</t>
  </si>
  <si>
    <t>PROJECT 685 "PLAVNIK"</t>
  </si>
  <si>
    <t>MIKE</t>
  </si>
  <si>
    <t>PLAT</t>
  </si>
  <si>
    <t>PROJECT 641</t>
  </si>
  <si>
    <t>FOXTROT</t>
  </si>
  <si>
    <t>PROJECT 641B "SOM"</t>
  </si>
  <si>
    <t>TANGO</t>
  </si>
  <si>
    <t>PROJECT 877 "PALTUS"</t>
  </si>
  <si>
    <t>KILO</t>
  </si>
  <si>
    <t>DEPL</t>
  </si>
  <si>
    <t>DEPL s BRPL</t>
  </si>
  <si>
    <t>DESCRIPTION 
(NATO)</t>
  </si>
  <si>
    <t>DESCRIPTION 
(USSR)</t>
  </si>
  <si>
    <t>Sottomarino diesel-elettrico</t>
  </si>
  <si>
    <t>Sottomarino diesel-elettrico armato di missili balistici</t>
  </si>
  <si>
    <t>BARBEL CLASS</t>
  </si>
  <si>
    <t>BARBEL</t>
  </si>
  <si>
    <t>SS-580 USS BARBEL</t>
  </si>
  <si>
    <t>SS-581 USS BLUEBACK</t>
  </si>
  <si>
    <t>SS-582 USS BONEFISH</t>
  </si>
  <si>
    <t>(USSR) NF</t>
  </si>
  <si>
    <t>(USSR) BF</t>
  </si>
  <si>
    <t>(USSR) BSF</t>
  </si>
  <si>
    <t>(USSR) PF</t>
  </si>
  <si>
    <t>(USA) LANT</t>
  </si>
  <si>
    <t>(USA) PAC</t>
  </si>
  <si>
    <t>US ATLANTIC FLEET</t>
  </si>
  <si>
    <t>US PACIFIC FLEET</t>
  </si>
  <si>
    <t>SKIPJACK CLASS</t>
  </si>
  <si>
    <t>SKIPJACK</t>
  </si>
  <si>
    <t>SSN-585 USS SKIPJACK</t>
  </si>
  <si>
    <t>SS(R)N-586 USS TRITON</t>
  </si>
  <si>
    <t>SS(G)N-587 USS HALIBUT</t>
  </si>
  <si>
    <t>SSN-588 USS SCAMP</t>
  </si>
  <si>
    <t>SSN-589 USS SCORPION</t>
  </si>
  <si>
    <t>SSN-590 USS SCULPIN</t>
  </si>
  <si>
    <t>SSN-591 USS SHARK</t>
  </si>
  <si>
    <t>SSN-592 USS SNOOK</t>
  </si>
  <si>
    <t>SSN-593 USS THRESHER</t>
  </si>
  <si>
    <t>SSN-594 USS PERMIT</t>
  </si>
  <si>
    <t>LOST</t>
  </si>
  <si>
    <t>SSN-595 USS PLUNGER</t>
  </si>
  <si>
    <t>SSN-596 USS BARB</t>
  </si>
  <si>
    <t>SSN-597 USS TULLIBEE</t>
  </si>
  <si>
    <t>SSBN-598 USS GEORGE WASHINGTON</t>
  </si>
  <si>
    <t>SSN-603 USS POLLACK</t>
  </si>
  <si>
    <t>SSN-604 USS  HADDO</t>
  </si>
  <si>
    <t>SSN-605 USS JACK</t>
  </si>
  <si>
    <t>SSN-606 USS TINOSA</t>
  </si>
  <si>
    <t>SSN-607 USS DACE</t>
  </si>
  <si>
    <t>SSBN-608 USS ETHAN ALLEN</t>
  </si>
  <si>
    <t>SSN-612 USS GUARDFISH</t>
  </si>
  <si>
    <t>SSN-613 USS FLASHER</t>
  </si>
  <si>
    <t>SSN-614 USS GREENLING</t>
  </si>
  <si>
    <t>SSN-615 USS GATO</t>
  </si>
  <si>
    <t>SSBN-616 USS LAFAYETTE</t>
  </si>
  <si>
    <t>SSN-621 USS HADDOCK</t>
  </si>
  <si>
    <t>SSN-637 USS STURGEON</t>
  </si>
  <si>
    <t>SSN-638 USS WHALE</t>
  </si>
  <si>
    <t>SSN-639 USS TAUTOG</t>
  </si>
  <si>
    <t>SSN-646 USS GRAYLING</t>
  </si>
  <si>
    <t>SSN-647 USS POGY</t>
  </si>
  <si>
    <t>SSN-648 USS ASPRO</t>
  </si>
  <si>
    <t>SSN-649 USS SUNFISH</t>
  </si>
  <si>
    <t>SSBN-640 USS BENJAMIN FRANKLIN</t>
  </si>
  <si>
    <t>SSN-650 USS PARGO</t>
  </si>
  <si>
    <t>SSN-651 USS QUEENFISH</t>
  </si>
  <si>
    <t>SSN-652 USS PUFFER</t>
  </si>
  <si>
    <t>SSN-653 USS RAY</t>
  </si>
  <si>
    <t>SSN-660 SAND LANCE</t>
  </si>
  <si>
    <t>SSN-750 USS NEWPORT NEWS</t>
  </si>
  <si>
    <t>SSN-751 USS SAN JUAN</t>
  </si>
  <si>
    <t>SSN-752 USS PASADENA</t>
  </si>
  <si>
    <t>SSN-753 USS ALBANY</t>
  </si>
  <si>
    <t>SSN-754 USS TOPEKA</t>
  </si>
  <si>
    <t>SSBN-726 USS OHIO</t>
  </si>
  <si>
    <t>SSBN-727 USS MICHIGAN</t>
  </si>
  <si>
    <t>SSBN-728 USS FLORIDA</t>
  </si>
  <si>
    <t>SSBN-729 USS GEORGIA</t>
  </si>
  <si>
    <t>SSBN-730 USS HENRY M. JACKSON</t>
  </si>
  <si>
    <t>SSBN-731 USS ALABAMA</t>
  </si>
  <si>
    <t>SSBN-734 USS TENNESSEE</t>
  </si>
  <si>
    <t>SSN-725 USS HELENA</t>
  </si>
  <si>
    <t>SSN-724 USS LOUISVILLE</t>
  </si>
  <si>
    <t>SSN-723 USS OKLAHOMA CITY</t>
  </si>
  <si>
    <t>SSN-719 USS PROVIDENCE</t>
  </si>
  <si>
    <t>SSN-720 USS PITTSBURGH</t>
  </si>
  <si>
    <t>SSN-721 USS CHICAGO</t>
  </si>
  <si>
    <t>SSN-722 USS KEY WEST</t>
  </si>
  <si>
    <t>SSN-718 USS HONOLULU</t>
  </si>
  <si>
    <t>SSN-717 USS OLYMPIA</t>
  </si>
  <si>
    <t>SSN-716 USS SAL LAKE CITY</t>
  </si>
  <si>
    <t>SSN-715 USS BUFFALO</t>
  </si>
  <si>
    <t>SSN-714 USS NORFOLK</t>
  </si>
  <si>
    <t>SSN-713 USS HOUSTON</t>
  </si>
  <si>
    <t>SSN-711 USS SAN FRANCISCO</t>
  </si>
  <si>
    <t>SSN-710 USS AUGUSTA</t>
  </si>
  <si>
    <t>SSN-712 USS ATLANTA</t>
  </si>
  <si>
    <t>SSN-705 USS CITY OF CORPUS CHRISTI</t>
  </si>
  <si>
    <t>SSN-704 USS BALTIMORE</t>
  </si>
  <si>
    <t>SSN-703 USS BOSTON</t>
  </si>
  <si>
    <t>SSN-702 USS PHOENIX</t>
  </si>
  <si>
    <t>SSN-701 USS LA JOLLA</t>
  </si>
  <si>
    <t>SSN-700 USS DALLAS</t>
  </si>
  <si>
    <t>SSN-699 USS JACKSONVILLE</t>
  </si>
  <si>
    <t>SSN-698 USS BREMERTON</t>
  </si>
  <si>
    <t>SSN-688 USS LOS ANGELES</t>
  </si>
  <si>
    <t>SSN-689 USS BATON ROUGE</t>
  </si>
  <si>
    <t>SSN-685 USS GLENARD P. LIPSCOMB</t>
  </si>
  <si>
    <t>SSN-683 USS PARCHE</t>
  </si>
  <si>
    <t>SSN-671 USS NARWHAL</t>
  </si>
  <si>
    <t>SSN-661 USS LAPON</t>
  </si>
  <si>
    <t>SSN-662 USS GURNARD</t>
  </si>
  <si>
    <t>SSN-663 USS HAMMERHEAD</t>
  </si>
  <si>
    <t>SSN-664 USS SEA DEVIL</t>
  </si>
  <si>
    <t>SSN-665 USS GUITARRO</t>
  </si>
  <si>
    <t>SSN-666 USS HAWKBILL</t>
  </si>
  <si>
    <t>SSN-667 USS BERGALL</t>
  </si>
  <si>
    <t>SSN-668 USS SPADEFISH</t>
  </si>
  <si>
    <t>SSN-669 USS SEAHORSE</t>
  </si>
  <si>
    <t>SSN-670 USS FINBACK</t>
  </si>
  <si>
    <t>SSN-672 USS PINTADO</t>
  </si>
  <si>
    <t>SSN-673 USS FLYING FISH</t>
  </si>
  <si>
    <t>SSN-674 USS TREPANG</t>
  </si>
  <si>
    <t>SSN-675 USS BLUEFISH</t>
  </si>
  <si>
    <t>SSN-676 USS BILLFISH</t>
  </si>
  <si>
    <t>SSN-677 USS DRUM</t>
  </si>
  <si>
    <t>SSN-678 USS ARCHERFISH</t>
  </si>
  <si>
    <t>SSN-679 USS SILVERSIDES</t>
  </si>
  <si>
    <t>SSN-680 USS WILLIAM H. BATES</t>
  </si>
  <si>
    <t>SSN-681 USS BATFISH</t>
  </si>
  <si>
    <t>SSN-684 USS CAVALLA</t>
  </si>
  <si>
    <t>SSN-686 USS L. MENDEL RIVERS</t>
  </si>
  <si>
    <t>SSN-687 USS RICHARD B. RUSSELL</t>
  </si>
  <si>
    <t>SSN-690 USS PHILADELPHIA</t>
  </si>
  <si>
    <t>SSN-691 USS MEMPHIS</t>
  </si>
  <si>
    <t>SSN-692 USS OMAHA</t>
  </si>
  <si>
    <t>SSN-693 USS CINCINNATI</t>
  </si>
  <si>
    <t>SSN-694 USS GROTON</t>
  </si>
  <si>
    <t>SSN-695 USS BIRMINGHAM</t>
  </si>
  <si>
    <t>SSN-696 USS NEW YORK CITY</t>
  </si>
  <si>
    <t>SSN-697 USS INDIANAPOLIS</t>
  </si>
  <si>
    <t>SSN-706 USS ALBUQUERQUE</t>
  </si>
  <si>
    <t>SSN-707 USS PORTSMOUTH</t>
  </si>
  <si>
    <t>SSN-708 USS MINNEAPOLIS-ST. PAUL</t>
  </si>
  <si>
    <t>SSN-709 USS HYMAN G. RICKOVER</t>
  </si>
  <si>
    <t>STATUS</t>
  </si>
  <si>
    <t>SSN-682 USS TUNNY</t>
  </si>
  <si>
    <t>263/01/1974</t>
  </si>
  <si>
    <t>STURGEON</t>
  </si>
  <si>
    <t xml:space="preserve">GLENARD P. LIPSCOMB CLASS </t>
  </si>
  <si>
    <t>STURGEON CLASS ("LONG HULL")</t>
  </si>
  <si>
    <t>LOS ANGELES CLASS ("FLIGHT-I")</t>
  </si>
  <si>
    <t>LOS ANGELES CLASS ("FLIGHT-II")</t>
  </si>
  <si>
    <t>LOS ANGELES CLASS ("FLIGHT-III")</t>
  </si>
  <si>
    <t>OHIO CLASS (C4)</t>
  </si>
  <si>
    <t>OHIO CLASS (D5)</t>
  </si>
  <si>
    <t>GLENARD P. LIPSCOMB</t>
  </si>
  <si>
    <t>LAFAYETTE CLASS</t>
  </si>
  <si>
    <t>LAFAYETTE</t>
  </si>
  <si>
    <t>GEORGE WASHINGTON CLASS</t>
  </si>
  <si>
    <t>ETHAN ALLEN CLASS</t>
  </si>
  <si>
    <t>GEORGE WASHINGTON</t>
  </si>
  <si>
    <t>ETHAN ALLEN</t>
  </si>
  <si>
    <t>TULLIBEE CLASS</t>
  </si>
  <si>
    <t>TULLIBEE</t>
  </si>
  <si>
    <t>PERMIT</t>
  </si>
  <si>
    <t>PERMIT CLASS</t>
  </si>
  <si>
    <t>PERMIT IMPROVED CLASS</t>
  </si>
  <si>
    <t>STURGEON CLASS ("SHORT HULL")</t>
  </si>
  <si>
    <t>BENJAMIN FRANKLIN CLASS</t>
  </si>
  <si>
    <t>BENJAMIN FRANKLIN</t>
  </si>
  <si>
    <t>JAMES MADISON CLASS</t>
  </si>
  <si>
    <t>JAMES MADISON</t>
  </si>
  <si>
    <t>NO</t>
  </si>
  <si>
    <t>17/080/1968</t>
  </si>
  <si>
    <t>01/06/191</t>
  </si>
  <si>
    <t>SSBN-599 USS PATRICK HENRY</t>
  </si>
  <si>
    <t>SSBN-600 USS THEODORE ROOSEVELT</t>
  </si>
  <si>
    <t>SSBN-601 USS ROBERT E. LEE</t>
  </si>
  <si>
    <t>SSBN-602 USS ABRAHAM LINCOLN</t>
  </si>
  <si>
    <t>SSBN-609 USS SAM HOUSTON</t>
  </si>
  <si>
    <t>SSBN-610 USS THOMAS A. EDISON</t>
  </si>
  <si>
    <t>SSBN-617 USS ALEXANDER HAMILTON</t>
  </si>
  <si>
    <t>SSBN-618 USS THOMAS JEFFERSON</t>
  </si>
  <si>
    <t>SSBN-611 USS JOHN MARSHALL</t>
  </si>
  <si>
    <t>SSBN-619 USS ANDREW JACKSON</t>
  </si>
  <si>
    <t>SSBN-620 USS JOHN ADAMS</t>
  </si>
  <si>
    <t>SSBN-622 USS JAMES MONROE</t>
  </si>
  <si>
    <t>SSBN-623 USS NATHAN HALE</t>
  </si>
  <si>
    <t>SSBN-624 USS WOODROW WILSON</t>
  </si>
  <si>
    <t>SSBN-625 USS HENRY CLAY</t>
  </si>
  <si>
    <t>SSBN-626 USS DANIEL WEBSTER</t>
  </si>
  <si>
    <t>SSBN-627 USS JAMES MADISON</t>
  </si>
  <si>
    <t>SSBN-628 USS  TECUMSEH</t>
  </si>
  <si>
    <t>SSBN-629 USS DANIEL BOONE</t>
  </si>
  <si>
    <t>SSBN-630 USS JOHN C. CALHOUN</t>
  </si>
  <si>
    <t>SSBN-631 USS ULYSSES S. GRANT</t>
  </si>
  <si>
    <t>SSBN-632 USS VON STEUBEN</t>
  </si>
  <si>
    <t>SSBN-633 USS CASIMIR PULASKI</t>
  </si>
  <si>
    <t>SSBN-634 USS STONEWALL JACKSON</t>
  </si>
  <si>
    <t>SSBN-635 USS SAM RAYBURN</t>
  </si>
  <si>
    <t>SSBN-636 NATHANAEL GREENE</t>
  </si>
  <si>
    <t>SSBN-641 USS SIMON BOLIVAR</t>
  </si>
  <si>
    <t>SSBN-642 USS KAMEHAMEHA</t>
  </si>
  <si>
    <t>SSBN-643 USS GEORGE BANCROFT</t>
  </si>
  <si>
    <t>SSBN-644 USS LEWIS &amp; CLARK</t>
  </si>
  <si>
    <t>SSBN-645 JAMES K. POLK</t>
  </si>
  <si>
    <t>SSBN-655 USS HENRY L. STIMSON</t>
  </si>
  <si>
    <t>SSBN-656 USS GEORGE W. CARVER</t>
  </si>
  <si>
    <t>SSBN-657 USS FRANCIS S. KEY</t>
  </si>
  <si>
    <t>SSBN-658 USS MARIANO G. VALLEJO</t>
  </si>
  <si>
    <t>SSBN-659 USS WILL ROGERS</t>
  </si>
  <si>
    <t>SSBN-735 USS PENNSYLVANIA</t>
  </si>
  <si>
    <t>SSBN-736 USS WEST VIRGINIA</t>
  </si>
  <si>
    <t>SSBN-737 USS KENTUCKY</t>
  </si>
  <si>
    <t>SSBN-738 USS MARYLAND</t>
  </si>
  <si>
    <t>SSBN-739 USS NEBRASKA</t>
  </si>
  <si>
    <t>SSBN-740 USS RHODE ISLAND</t>
  </si>
  <si>
    <t>SSBN-741 USS MAINE</t>
  </si>
  <si>
    <t>SSBN-742 USS WYOMING</t>
  </si>
  <si>
    <t>SSBN-743 USS LOUISIANA</t>
  </si>
  <si>
    <t>SSBN-744 - NOT ASSIGNED</t>
  </si>
  <si>
    <t>SSBN-745 - NOT ASSIGNED</t>
  </si>
  <si>
    <t>SSBN-746 - NOT ASSIGNED</t>
  </si>
  <si>
    <t>SSBN-747 - NOT ASSIGNED</t>
  </si>
  <si>
    <t>SSBN-748 - NOT ASSIGNED</t>
  </si>
  <si>
    <t>SSBN-749 - NOT ASSIGNED</t>
  </si>
  <si>
    <t xml:space="preserve"> - NOT ASSIGNED</t>
  </si>
  <si>
    <t>SSBN-732 USS ALASKA</t>
  </si>
  <si>
    <t>SSBN-733 USS NEVADA</t>
  </si>
  <si>
    <t>FUTURE</t>
  </si>
  <si>
    <t>BY 10/11/1980 REDUCED TO SSN (SALT-II TREATY LIMITATIONS).</t>
  </si>
  <si>
    <t>BY 01/09/1980 REDUCED TO SSN (SALT-II TREATY LIMITATIONS).</t>
  </si>
  <si>
    <t>BY 06/10/1980 REDUCED TO SSN (SALT-II TREATY LIMITATIONS).</t>
  </si>
  <si>
    <t>BY 12/01/1981 REDUCED TO SSN (SALT-II TREATY LIMITATIONS).</t>
  </si>
  <si>
    <t>BY 11/03/1981 REDUCED TO SSN (SALT-II TREATY LIMITATIONS).</t>
  </si>
  <si>
    <t>17/007/1964</t>
  </si>
  <si>
    <t>SSBN-654 USS GEORGE C. MARSHALL</t>
  </si>
  <si>
    <t>STATUS / DECOMM.</t>
  </si>
  <si>
    <t>B-25 (B-825 from 02/04/1970)</t>
  </si>
  <si>
    <t>B-26 (B-826 from 02/04/1970)</t>
  </si>
  <si>
    <t>B-21 (B-821 from 02/04/1970)</t>
  </si>
  <si>
    <t>B-40 (B-840 from 02/04/1970)</t>
  </si>
  <si>
    <t>COUNTRY</t>
  </si>
  <si>
    <t>RUSSIAN DESIGNATION</t>
  </si>
  <si>
    <t>TYPE</t>
  </si>
  <si>
    <t>OPERATIONAL DEPTH</t>
  </si>
  <si>
    <t>TEST DEPTH</t>
  </si>
  <si>
    <t>COLLAPSE DEPTH</t>
  </si>
  <si>
    <t>DIVING CAPABILITIES</t>
  </si>
  <si>
    <t>SURFACED</t>
  </si>
  <si>
    <t>TOP SPEED ACHIEVABLE</t>
  </si>
  <si>
    <t>SUBMERGED</t>
  </si>
  <si>
    <t>SOURCE OF THE DATA:</t>
  </si>
  <si>
    <t>Apalkov</t>
  </si>
  <si>
    <t>PERFORMANCES (01)</t>
  </si>
  <si>
    <t>PERFORMANCES (02)</t>
  </si>
  <si>
    <t>[meters]</t>
  </si>
  <si>
    <t>[feet]</t>
  </si>
  <si>
    <t>[knots]</t>
  </si>
  <si>
    <t>USA</t>
  </si>
  <si>
    <t>USSR</t>
  </si>
  <si>
    <t>UK</t>
  </si>
  <si>
    <t>FRANCE</t>
  </si>
  <si>
    <t>-</t>
  </si>
  <si>
    <t>HULL MATERIAL</t>
  </si>
  <si>
    <t>HULL TYPE</t>
  </si>
  <si>
    <t>SINGLE</t>
  </si>
  <si>
    <t>DOUBLE</t>
  </si>
  <si>
    <t>HTS</t>
  </si>
  <si>
    <t>HY-80</t>
  </si>
  <si>
    <t>HY-100</t>
  </si>
  <si>
    <t>HY-130</t>
  </si>
  <si>
    <t>TITANIUM</t>
  </si>
  <si>
    <t>HTS AK-25</t>
  </si>
  <si>
    <t>HTS AK-29</t>
  </si>
  <si>
    <t>HULL STRENGHT COEFF.</t>
  </si>
  <si>
    <t>NARWHAL</t>
  </si>
  <si>
    <t>LOS ANGELES (FLIGHT-I)</t>
  </si>
  <si>
    <t>LOS ANGELES (FLIGHT-II)</t>
  </si>
  <si>
    <t>LOS ANGELES (FLIGHT-III)</t>
  </si>
  <si>
    <t>OHIO (BATCH-I)</t>
  </si>
  <si>
    <t>OHIO (BATCH-II)</t>
  </si>
  <si>
    <t>SKATE</t>
  </si>
  <si>
    <t>PROJECT 633</t>
  </si>
  <si>
    <t>ROMEO</t>
  </si>
  <si>
    <t>PROJECT 641B "Som"</t>
  </si>
  <si>
    <t>PROJECT 877 "Paltus"</t>
  </si>
  <si>
    <t>PROJECT 629</t>
  </si>
  <si>
    <t>PROJECT 658</t>
  </si>
  <si>
    <t>PROJECT 658T</t>
  </si>
  <si>
    <t>PROJECT 658M</t>
  </si>
  <si>
    <t>PROJECT 658S</t>
  </si>
  <si>
    <t>AUXILIARY (RESEARCH) CONVENTIONAL SUBMARINE</t>
  </si>
  <si>
    <t>AUXILIARY (RESEARCH) NUCLEAR SUBMARINE</t>
  </si>
  <si>
    <t>RADIO RELAY CONVENTIONAL SUBMARINE</t>
  </si>
  <si>
    <t>RADIO RELAY NUCLEAR SUBMARINE</t>
  </si>
  <si>
    <t>PROJECT 658U</t>
  </si>
  <si>
    <t>PROJECT 701</t>
  </si>
  <si>
    <t>PROJECT 619</t>
  </si>
  <si>
    <t>PROJECT 605</t>
  </si>
  <si>
    <t>PROJECT 601</t>
  </si>
  <si>
    <t>PROJECT 629A</t>
  </si>
  <si>
    <t>PROJECT 629R</t>
  </si>
  <si>
    <t>PROJECT 629N</t>
  </si>
  <si>
    <t>Deepstorm.ru</t>
  </si>
  <si>
    <t>DISPLACEMENT</t>
  </si>
  <si>
    <t>PROJECT 651</t>
  </si>
  <si>
    <t>PROJECT 659</t>
  </si>
  <si>
    <t>PROJECT 675</t>
  </si>
  <si>
    <t>PROJECT 675K</t>
  </si>
  <si>
    <t>PROJECT 675MK</t>
  </si>
  <si>
    <t>PROJECT 675MKV</t>
  </si>
  <si>
    <t>PROJECT 675MU</t>
  </si>
  <si>
    <t>PROJECT 675N</t>
  </si>
  <si>
    <t>?</t>
  </si>
  <si>
    <t>PROJECT 661 "Anchar"</t>
  </si>
  <si>
    <t>PROJECT 670 "Skat"</t>
  </si>
  <si>
    <t>PROJECT 670M "Skat-M"</t>
  </si>
  <si>
    <t>PROJECT 949 "Granit"</t>
  </si>
  <si>
    <t>PROJECT 949A "Antey"</t>
  </si>
  <si>
    <t>PROJECT 667M "Andromeda"</t>
  </si>
  <si>
    <t>YANKEE SIDECAR</t>
  </si>
  <si>
    <t>PROJECT 667AT "Grusha"</t>
  </si>
  <si>
    <t>YANKEE NOTCH</t>
  </si>
  <si>
    <t>PROJECT 667AK "Akson-1"</t>
  </si>
  <si>
    <t>PROJECT 627</t>
  </si>
  <si>
    <t>POWER SOURCE</t>
  </si>
  <si>
    <t>POWER TYPE</t>
  </si>
  <si>
    <t>POWER GENERATORS</t>
  </si>
  <si>
    <t>ENGINEERING / MACHINERY</t>
  </si>
  <si>
    <t>SEAWOLF</t>
  </si>
  <si>
    <t>[N°]</t>
  </si>
  <si>
    <t>PROPULSION</t>
  </si>
  <si>
    <t>PROPELLER</t>
  </si>
  <si>
    <t>BLADES/PROP</t>
  </si>
  <si>
    <t>STRUCTURE</t>
  </si>
  <si>
    <t>DIESEL</t>
  </si>
  <si>
    <t>NUCLEAR</t>
  </si>
  <si>
    <t>FAS.org</t>
  </si>
  <si>
    <t>Wikipedia.com</t>
  </si>
  <si>
    <t>PROPELLER TYPE</t>
  </si>
  <si>
    <t>HE Screw</t>
  </si>
  <si>
    <t>STD Screw</t>
  </si>
  <si>
    <t>HE Screw w/Vortex Att</t>
  </si>
  <si>
    <t>Shrouded Impulsor</t>
  </si>
  <si>
    <t>Fairbanks-Morse</t>
  </si>
  <si>
    <t>TIME REFERENCE</t>
  </si>
  <si>
    <t>1981-1985</t>
  </si>
  <si>
    <t>[KW]</t>
  </si>
  <si>
    <t>PERFORMANCES (03)</t>
  </si>
  <si>
    <t>navsource.org</t>
  </si>
  <si>
    <t>TOTAL POWER OUTPUT</t>
  </si>
  <si>
    <t>[shp]</t>
  </si>
  <si>
    <t>HULL STRENGHT</t>
  </si>
  <si>
    <t>THIN</t>
  </si>
  <si>
    <t>THICK</t>
  </si>
  <si>
    <t>REINFORCED</t>
  </si>
  <si>
    <t>AVERAGE</t>
  </si>
  <si>
    <t>1989-1990</t>
  </si>
  <si>
    <t>1991-1995</t>
  </si>
  <si>
    <t>1986-1990</t>
  </si>
  <si>
    <t>PERMIT LONG HULL</t>
  </si>
  <si>
    <t>STURGEON LONG HULL</t>
  </si>
  <si>
    <t>S2C PWR w/TEDS</t>
  </si>
  <si>
    <t>S3W PWR</t>
  </si>
  <si>
    <t>S5W PWR</t>
  </si>
  <si>
    <t>S8G PWR</t>
  </si>
  <si>
    <t>S5W PWR w/TEDS</t>
  </si>
  <si>
    <t>S5G PWR</t>
  </si>
  <si>
    <t>S6G PWR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</si>
</sst>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
    <numFmt numFmtId="165" formatCode="&quot;K-&quot;General"/>
    <numFmt numFmtId="166" formatCode="&quot;B-&quot;General"/>
    <numFmt numFmtId="167" formatCode="0.0&quot; kts&quot;"/>
    <numFmt numFmtId="168" formatCode="0&quot; m&quot;"/>
    <numFmt numFmtId="169" formatCode="0&quot; ft&quot;"/>
    <numFmt numFmtId="170" formatCode="0&quot; t&quot;"/>
    <numFmt numFmtId="173" formatCode="0&quot; KW&quot;"/>
    <numFmt numFmtId="174" formatCode="0&quot; shp&quot;"/>
  </numFmts>
  <fonts count="29" x14ac:knownFonts="1">
    <font>
      <sz val="11"/>
      <color theme="1"/>
      <name val="Calibri"/>
      <family val="2"/>
      <scheme val="minor"/>
    </font>
    <font>
      <sz val="10"/>
      <color theme="1"/>
      <name val="Calibri"/>
      <family val="2"/>
      <scheme val="minor"/>
    </font>
    <font>
      <b/>
      <sz val="10"/>
      <color theme="1" tint="0.499984740745262"/>
      <name val="Calibri"/>
      <family val="2"/>
      <scheme val="minor"/>
    </font>
    <font>
      <b/>
      <sz val="12"/>
      <color theme="0"/>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10"/>
      <color theme="1" tint="0.499984740745262"/>
      <name val="Calibri"/>
      <family val="2"/>
      <scheme val="minor"/>
    </font>
    <font>
      <sz val="8"/>
      <name val="Calibri"/>
      <family val="2"/>
      <scheme val="minor"/>
    </font>
    <font>
      <b/>
      <sz val="10"/>
      <color theme="2"/>
      <name val="Calibri"/>
      <family val="2"/>
      <scheme val="minor"/>
    </font>
    <font>
      <sz val="10"/>
      <color theme="2"/>
      <name val="Calibri"/>
      <family val="2"/>
      <scheme val="minor"/>
    </font>
    <font>
      <b/>
      <sz val="12"/>
      <color theme="2"/>
      <name val="Calibri"/>
      <family val="2"/>
      <scheme val="minor"/>
    </font>
    <font>
      <sz val="12"/>
      <color theme="2"/>
      <name val="Calibri"/>
      <family val="2"/>
      <scheme val="minor"/>
    </font>
    <font>
      <b/>
      <sz val="10"/>
      <color theme="1"/>
      <name val="Calibri"/>
      <family val="2"/>
      <scheme val="minor"/>
    </font>
    <font>
      <b/>
      <sz val="10"/>
      <color rgb="FFFF0000"/>
      <name val="Calibri"/>
      <family val="2"/>
      <scheme val="minor"/>
    </font>
    <font>
      <b/>
      <sz val="10"/>
      <color theme="0"/>
      <name val="Calibri"/>
      <family val="2"/>
      <scheme val="minor"/>
    </font>
    <font>
      <i/>
      <sz val="10"/>
      <color theme="1" tint="0.499984740745262"/>
      <name val="Calibri"/>
      <family val="2"/>
      <scheme val="minor"/>
    </font>
    <font>
      <sz val="10"/>
      <color theme="0"/>
      <name val="Calibri"/>
      <family val="2"/>
      <scheme val="minor"/>
    </font>
    <font>
      <sz val="10"/>
      <color rgb="FF0070C0"/>
      <name val="Calibri"/>
      <family val="2"/>
      <scheme val="minor"/>
    </font>
    <font>
      <sz val="10"/>
      <color rgb="FFC00000"/>
      <name val="Calibri"/>
      <family val="2"/>
      <scheme val="minor"/>
    </font>
    <font>
      <sz val="9"/>
      <color indexed="81"/>
      <name val="Tahoma"/>
      <family val="2"/>
    </font>
    <font>
      <b/>
      <sz val="12"/>
      <color indexed="81"/>
      <name val="Tahoma"/>
      <family val="2"/>
    </font>
    <font>
      <sz val="12"/>
      <color indexed="81"/>
      <name val="Tahoma"/>
      <family val="2"/>
    </font>
    <font>
      <b/>
      <u/>
      <sz val="12"/>
      <color indexed="81"/>
      <name val="Tahoma"/>
      <family val="2"/>
    </font>
    <font>
      <sz val="10"/>
      <color rgb="FF0000FF"/>
      <name val="Calibri"/>
      <family val="2"/>
      <scheme val="minor"/>
    </font>
    <font>
      <b/>
      <i/>
      <sz val="10"/>
      <color theme="1"/>
      <name val="Calibri"/>
      <family val="2"/>
      <scheme val="minor"/>
    </font>
    <font>
      <b/>
      <i/>
      <sz val="10"/>
      <color rgb="FFFFFF00"/>
      <name val="Calibri"/>
      <family val="2"/>
      <scheme val="minor"/>
    </font>
    <font>
      <b/>
      <i/>
      <sz val="10"/>
      <color theme="0"/>
      <name val="Calibri"/>
      <family val="2"/>
      <scheme val="minor"/>
    </font>
    <font>
      <b/>
      <sz val="16"/>
      <color theme="0"/>
      <name val="Calibri"/>
      <family val="2"/>
      <scheme val="minor"/>
    </font>
  </fonts>
  <fills count="9">
    <fill>
      <patternFill patternType="none"/>
    </fill>
    <fill>
      <patternFill patternType="gray125"/>
    </fill>
    <fill>
      <patternFill patternType="solid">
        <fgColor theme="1" tint="0.499984740745262"/>
        <bgColor indexed="64"/>
      </patternFill>
    </fill>
    <fill>
      <patternFill patternType="solid">
        <fgColor rgb="FFFFFF00"/>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249977111117893"/>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ck">
        <color indexed="64"/>
      </left>
      <right style="thick">
        <color indexed="64"/>
      </right>
      <top style="thick">
        <color indexed="64"/>
      </top>
      <bottom/>
      <diagonal/>
    </border>
    <border>
      <left/>
      <right style="medium">
        <color indexed="64"/>
      </right>
      <top style="thin">
        <color indexed="64"/>
      </top>
      <bottom/>
      <diagonal/>
    </border>
    <border>
      <left style="thick">
        <color indexed="64"/>
      </left>
      <right style="thick">
        <color indexed="64"/>
      </right>
      <top/>
      <bottom style="thick">
        <color indexed="64"/>
      </bottom>
      <diagonal/>
    </border>
    <border>
      <left/>
      <right style="medium">
        <color indexed="64"/>
      </right>
      <top/>
      <bottom style="thin">
        <color indexed="64"/>
      </bottom>
      <diagonal/>
    </border>
    <border>
      <left style="thick">
        <color indexed="64"/>
      </left>
      <right style="thick">
        <color indexed="64"/>
      </right>
      <top style="medium">
        <color indexed="64"/>
      </top>
      <bottom style="thick">
        <color indexed="64"/>
      </bottom>
      <diagonal/>
    </border>
    <border>
      <left style="thick">
        <color indexed="64"/>
      </left>
      <right style="thick">
        <color indexed="64"/>
      </right>
      <top style="thick">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style="thin">
        <color indexed="64"/>
      </left>
      <right/>
      <top style="medium">
        <color indexed="64"/>
      </top>
      <bottom/>
      <diagonal/>
    </border>
    <border>
      <left/>
      <right/>
      <top style="medium">
        <color indexed="64"/>
      </top>
      <bottom style="medium">
        <color indexed="64"/>
      </bottom>
      <diagonal/>
    </border>
  </borders>
  <cellStyleXfs count="1">
    <xf numFmtId="0" fontId="0" fillId="0" borderId="0"/>
  </cellStyleXfs>
  <cellXfs count="282">
    <xf numFmtId="0" fontId="0" fillId="0" borderId="0" xfId="0"/>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164" fontId="2" fillId="0" borderId="1" xfId="0" applyNumberFormat="1" applyFont="1" applyBorder="1" applyAlignment="1">
      <alignment horizontal="right" vertical="center" wrapText="1"/>
    </xf>
    <xf numFmtId="164" fontId="2" fillId="0" borderId="0" xfId="0" applyNumberFormat="1" applyFont="1" applyAlignment="1">
      <alignment horizontal="right" vertical="center" wrapText="1"/>
    </xf>
    <xf numFmtId="0" fontId="1" fillId="0" borderId="0" xfId="0" applyFont="1" applyAlignment="1">
      <alignment horizontal="left" vertical="top" wrapText="1"/>
    </xf>
    <xf numFmtId="164" fontId="3" fillId="2" borderId="1" xfId="0" applyNumberFormat="1"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165" fontId="3" fillId="2" borderId="1" xfId="0" applyNumberFormat="1" applyFont="1" applyFill="1" applyBorder="1" applyAlignment="1">
      <alignment horizontal="center" vertical="top" wrapText="1"/>
    </xf>
    <xf numFmtId="165" fontId="5" fillId="0" borderId="1" xfId="0" applyNumberFormat="1" applyFont="1" applyBorder="1" applyAlignment="1">
      <alignment horizontal="left" vertical="center" wrapText="1"/>
    </xf>
    <xf numFmtId="165" fontId="5" fillId="0" borderId="0" xfId="0" applyNumberFormat="1" applyFont="1" applyAlignment="1">
      <alignment horizontal="left"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165" fontId="4" fillId="0" borderId="1" xfId="0" applyNumberFormat="1" applyFont="1" applyBorder="1" applyAlignment="1">
      <alignment horizontal="left" vertical="center" wrapText="1"/>
    </xf>
    <xf numFmtId="0" fontId="7" fillId="0" borderId="1" xfId="0" applyFont="1" applyBorder="1" applyAlignment="1">
      <alignment horizontal="center" vertical="center" wrapText="1"/>
    </xf>
    <xf numFmtId="0" fontId="7" fillId="0" borderId="0" xfId="0" applyFont="1" applyAlignment="1">
      <alignment horizontal="center" vertical="center" wrapText="1"/>
    </xf>
    <xf numFmtId="14" fontId="3" fillId="2" borderId="1" xfId="0" applyNumberFormat="1" applyFont="1" applyFill="1" applyBorder="1" applyAlignment="1">
      <alignment horizontal="center" vertical="top" wrapText="1"/>
    </xf>
    <xf numFmtId="14" fontId="4" fillId="0" borderId="1" xfId="0" applyNumberFormat="1" applyFont="1" applyBorder="1" applyAlignment="1">
      <alignment horizontal="center" vertical="center" wrapText="1"/>
    </xf>
    <xf numFmtId="14" fontId="4" fillId="0" borderId="0" xfId="0" applyNumberFormat="1" applyFont="1" applyAlignment="1">
      <alignment horizontal="center" vertical="center" wrapText="1"/>
    </xf>
    <xf numFmtId="0" fontId="3" fillId="2" borderId="1" xfId="0" applyNumberFormat="1" applyFont="1" applyFill="1" applyBorder="1" applyAlignment="1">
      <alignment horizontal="center" vertical="top" wrapText="1"/>
    </xf>
    <xf numFmtId="0" fontId="4" fillId="0" borderId="1" xfId="0" applyNumberFormat="1" applyFont="1" applyBorder="1" applyAlignment="1">
      <alignment horizontal="center" vertical="center" wrapText="1"/>
    </xf>
    <xf numFmtId="0" fontId="4" fillId="0" borderId="0" xfId="0" applyNumberFormat="1" applyFont="1" applyAlignment="1">
      <alignment horizontal="center" vertical="center" wrapText="1"/>
    </xf>
    <xf numFmtId="0" fontId="7" fillId="3" borderId="1" xfId="0" applyFont="1" applyFill="1" applyBorder="1" applyAlignment="1">
      <alignment horizontal="center" vertical="center" wrapText="1"/>
    </xf>
    <xf numFmtId="165" fontId="5" fillId="3" borderId="1" xfId="0" applyNumberFormat="1" applyFont="1" applyFill="1" applyBorder="1" applyAlignment="1">
      <alignment horizontal="left" vertical="center" wrapText="1"/>
    </xf>
    <xf numFmtId="14" fontId="4"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164" fontId="2" fillId="3" borderId="1" xfId="0" applyNumberFormat="1" applyFont="1" applyFill="1" applyBorder="1" applyAlignment="1">
      <alignment horizontal="righ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165" fontId="4" fillId="0" borderId="1" xfId="0" applyNumberFormat="1" applyFont="1" applyBorder="1" applyAlignment="1">
      <alignment horizontal="left" vertical="top" wrapText="1"/>
    </xf>
    <xf numFmtId="165" fontId="4" fillId="3" borderId="1" xfId="0" applyNumberFormat="1" applyFont="1" applyFill="1" applyBorder="1" applyAlignment="1">
      <alignment horizontal="left" vertical="top" wrapText="1"/>
    </xf>
    <xf numFmtId="165" fontId="4" fillId="0" borderId="0" xfId="0" applyNumberFormat="1" applyFont="1" applyAlignment="1">
      <alignment horizontal="left" vertical="top" wrapText="1"/>
    </xf>
    <xf numFmtId="164" fontId="9" fillId="4" borderId="1" xfId="0" applyNumberFormat="1" applyFont="1" applyFill="1" applyBorder="1" applyAlignment="1">
      <alignment horizontal="right" vertical="center" wrapText="1"/>
    </xf>
    <xf numFmtId="0" fontId="10" fillId="4" borderId="1" xfId="0" applyFont="1" applyFill="1" applyBorder="1" applyAlignment="1">
      <alignment horizontal="left" vertical="center" wrapText="1"/>
    </xf>
    <xf numFmtId="0" fontId="10" fillId="4" borderId="1" xfId="0" applyFont="1" applyFill="1" applyBorder="1" applyAlignment="1">
      <alignment horizontal="center" vertical="center" wrapText="1"/>
    </xf>
    <xf numFmtId="165" fontId="11" fillId="4" borderId="1" xfId="0" applyNumberFormat="1" applyFont="1" applyFill="1" applyBorder="1" applyAlignment="1">
      <alignment horizontal="left" vertical="center" wrapText="1"/>
    </xf>
    <xf numFmtId="165" fontId="12" fillId="4" borderId="1" xfId="0" applyNumberFormat="1" applyFont="1" applyFill="1" applyBorder="1" applyAlignment="1">
      <alignment horizontal="left" vertical="center" wrapText="1"/>
    </xf>
    <xf numFmtId="14" fontId="12" fillId="4" borderId="1" xfId="0" applyNumberFormat="1" applyFont="1" applyFill="1" applyBorder="1" applyAlignment="1">
      <alignment horizontal="center" vertical="center" wrapText="1"/>
    </xf>
    <xf numFmtId="0" fontId="4" fillId="0" borderId="1" xfId="0" applyFont="1" applyBorder="1" applyAlignment="1">
      <alignment horizontal="left" vertical="center" wrapText="1"/>
    </xf>
    <xf numFmtId="0" fontId="12" fillId="4" borderId="1" xfId="0" applyFont="1" applyFill="1" applyBorder="1" applyAlignment="1">
      <alignment horizontal="left" vertical="center" wrapText="1"/>
    </xf>
    <xf numFmtId="166" fontId="5" fillId="0" borderId="1" xfId="0" applyNumberFormat="1" applyFont="1" applyBorder="1" applyAlignment="1">
      <alignment horizontal="left" vertical="center" wrapText="1"/>
    </xf>
    <xf numFmtId="0" fontId="4" fillId="0" borderId="0" xfId="0" applyFont="1" applyAlignment="1">
      <alignment horizontal="left" vertical="center" wrapText="1"/>
    </xf>
    <xf numFmtId="0" fontId="15" fillId="4"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15" fillId="4" borderId="2" xfId="0" applyFont="1" applyFill="1" applyBorder="1" applyAlignment="1">
      <alignment horizontal="center" vertical="center" wrapText="1"/>
    </xf>
    <xf numFmtId="0" fontId="14" fillId="0" borderId="2"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4" fillId="0" borderId="0"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3" xfId="0" applyFont="1" applyFill="1" applyBorder="1" applyAlignment="1">
      <alignment horizontal="right" vertical="center" wrapText="1"/>
    </xf>
    <xf numFmtId="0" fontId="14" fillId="0" borderId="5" xfId="0" applyFont="1" applyFill="1" applyBorder="1" applyAlignment="1">
      <alignment horizontal="left" vertical="center" wrapText="1"/>
    </xf>
    <xf numFmtId="0" fontId="15" fillId="4" borderId="4" xfId="0" applyFont="1" applyFill="1" applyBorder="1" applyAlignment="1">
      <alignment horizontal="center" vertical="center" wrapText="1"/>
    </xf>
    <xf numFmtId="0" fontId="13" fillId="0" borderId="0" xfId="0" applyFont="1" applyAlignment="1">
      <alignment horizontal="center" vertical="center" wrapText="1"/>
    </xf>
    <xf numFmtId="0" fontId="18" fillId="0" borderId="0" xfId="0" applyFont="1" applyAlignment="1">
      <alignment horizontal="center" vertical="center" wrapText="1"/>
    </xf>
    <xf numFmtId="0" fontId="15" fillId="4" borderId="7" xfId="0" applyFont="1" applyFill="1" applyBorder="1" applyAlignment="1">
      <alignment horizontal="center" vertical="center" wrapText="1"/>
    </xf>
    <xf numFmtId="0" fontId="15" fillId="4" borderId="14" xfId="0" applyFont="1" applyFill="1" applyBorder="1" applyAlignment="1">
      <alignment horizontal="center" vertical="center" wrapText="1"/>
    </xf>
    <xf numFmtId="0" fontId="15" fillId="4" borderId="14" xfId="0" applyFont="1" applyFill="1" applyBorder="1" applyAlignment="1">
      <alignment horizontal="center" vertical="center" wrapText="1"/>
    </xf>
    <xf numFmtId="170" fontId="13" fillId="0" borderId="1" xfId="0" applyNumberFormat="1" applyFont="1" applyBorder="1" applyAlignment="1">
      <alignment horizontal="center" vertical="center" wrapText="1"/>
    </xf>
    <xf numFmtId="170" fontId="13" fillId="0" borderId="8" xfId="0" applyNumberFormat="1" applyFont="1" applyBorder="1" applyAlignment="1">
      <alignment horizontal="center" vertical="center" wrapText="1"/>
    </xf>
    <xf numFmtId="170" fontId="13" fillId="0" borderId="9" xfId="0" applyNumberFormat="1" applyFont="1" applyBorder="1" applyAlignment="1">
      <alignment horizontal="center" vertical="center" wrapText="1"/>
    </xf>
    <xf numFmtId="170" fontId="13" fillId="0" borderId="10" xfId="0" applyNumberFormat="1" applyFont="1" applyBorder="1" applyAlignment="1">
      <alignment horizontal="center" vertical="center" wrapText="1"/>
    </xf>
    <xf numFmtId="170" fontId="13" fillId="0" borderId="11" xfId="0" applyNumberFormat="1" applyFont="1" applyBorder="1" applyAlignment="1">
      <alignment horizontal="center" vertical="center" wrapText="1"/>
    </xf>
    <xf numFmtId="170" fontId="13" fillId="0" borderId="12" xfId="0" applyNumberFormat="1" applyFont="1" applyBorder="1" applyAlignment="1">
      <alignment horizontal="center" vertical="center" wrapText="1"/>
    </xf>
    <xf numFmtId="170" fontId="13" fillId="0" borderId="13" xfId="0" applyNumberFormat="1" applyFont="1" applyBorder="1" applyAlignment="1">
      <alignment horizontal="center" vertical="center" wrapText="1"/>
    </xf>
    <xf numFmtId="0" fontId="1" fillId="0" borderId="7" xfId="0" applyFont="1" applyBorder="1" applyAlignment="1">
      <alignment horizontal="center" vertical="center" wrapText="1"/>
    </xf>
    <xf numFmtId="170" fontId="13" fillId="0" borderId="26" xfId="0" applyNumberFormat="1" applyFont="1" applyBorder="1" applyAlignment="1">
      <alignment horizontal="center" vertical="center" wrapText="1"/>
    </xf>
    <xf numFmtId="170" fontId="13" fillId="0" borderId="27" xfId="0" applyNumberFormat="1" applyFont="1" applyBorder="1" applyAlignment="1">
      <alignment horizontal="center" vertical="center" wrapText="1"/>
    </xf>
    <xf numFmtId="0" fontId="1" fillId="0" borderId="14" xfId="0" applyFont="1" applyBorder="1" applyAlignment="1">
      <alignment horizontal="center" vertical="center" wrapText="1"/>
    </xf>
    <xf numFmtId="0" fontId="1" fillId="0" borderId="29" xfId="0" applyFont="1" applyBorder="1" applyAlignment="1">
      <alignment horizontal="center" vertical="center" wrapText="1"/>
    </xf>
    <xf numFmtId="4" fontId="1" fillId="0" borderId="9" xfId="0" applyNumberFormat="1" applyFont="1" applyBorder="1" applyAlignment="1">
      <alignment horizontal="center" vertical="center" wrapText="1"/>
    </xf>
    <xf numFmtId="4" fontId="1" fillId="0" borderId="11" xfId="0" applyNumberFormat="1" applyFont="1" applyBorder="1" applyAlignment="1">
      <alignment horizontal="center" vertical="center" wrapText="1"/>
    </xf>
    <xf numFmtId="0" fontId="1" fillId="0" borderId="31" xfId="0" applyFont="1" applyBorder="1" applyAlignment="1">
      <alignment horizontal="center" vertical="center" wrapText="1"/>
    </xf>
    <xf numFmtId="4" fontId="1" fillId="0" borderId="13" xfId="0" applyNumberFormat="1" applyFont="1" applyBorder="1" applyAlignment="1">
      <alignment horizontal="center" vertical="center" wrapText="1"/>
    </xf>
    <xf numFmtId="0" fontId="1" fillId="0" borderId="39"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15" fillId="4" borderId="25" xfId="0" applyFont="1" applyFill="1" applyBorder="1" applyAlignment="1">
      <alignment horizontal="center" vertical="center" wrapText="1"/>
    </xf>
    <xf numFmtId="0" fontId="15" fillId="4" borderId="41" xfId="0" applyFont="1" applyFill="1" applyBorder="1" applyAlignment="1">
      <alignment horizontal="center" vertical="center" wrapText="1"/>
    </xf>
    <xf numFmtId="170" fontId="13" fillId="0" borderId="2" xfId="0" applyNumberFormat="1" applyFont="1" applyBorder="1" applyAlignment="1">
      <alignment horizontal="center" vertical="center" wrapText="1"/>
    </xf>
    <xf numFmtId="170" fontId="13" fillId="0" borderId="21" xfId="0" applyNumberFormat="1" applyFont="1" applyBorder="1" applyAlignment="1">
      <alignment horizontal="center" vertical="center" wrapText="1"/>
    </xf>
    <xf numFmtId="170" fontId="13" fillId="0" borderId="16" xfId="0" applyNumberFormat="1" applyFont="1" applyBorder="1" applyAlignment="1">
      <alignment horizontal="center" vertical="center" wrapText="1"/>
    </xf>
    <xf numFmtId="170" fontId="13" fillId="0" borderId="17" xfId="0" applyNumberFormat="1" applyFont="1" applyBorder="1" applyAlignment="1">
      <alignment horizontal="center" vertical="center" wrapText="1"/>
    </xf>
    <xf numFmtId="170" fontId="13" fillId="0" borderId="25" xfId="0" applyNumberFormat="1" applyFont="1" applyBorder="1" applyAlignment="1">
      <alignment horizontal="center" vertical="center" wrapText="1"/>
    </xf>
    <xf numFmtId="170" fontId="13" fillId="0" borderId="29" xfId="0" applyNumberFormat="1" applyFont="1" applyBorder="1" applyAlignment="1">
      <alignment horizontal="center" vertical="center" wrapText="1"/>
    </xf>
    <xf numFmtId="170" fontId="13" fillId="0" borderId="31" xfId="0" applyNumberFormat="1" applyFont="1" applyBorder="1" applyAlignment="1">
      <alignment horizontal="center" vertical="center" wrapText="1"/>
    </xf>
    <xf numFmtId="170" fontId="13" fillId="0" borderId="14" xfId="0" applyNumberFormat="1" applyFont="1" applyBorder="1" applyAlignment="1">
      <alignment horizontal="center" vertical="center" wrapText="1"/>
    </xf>
    <xf numFmtId="0" fontId="15" fillId="4" borderId="36"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15" fillId="4" borderId="27" xfId="0" applyFont="1" applyFill="1" applyBorder="1" applyAlignment="1">
      <alignment horizontal="center" vertical="center" wrapText="1"/>
    </xf>
    <xf numFmtId="0" fontId="15" fillId="4" borderId="11" xfId="0" applyFont="1" applyFill="1" applyBorder="1" applyAlignment="1">
      <alignment horizontal="center" vertical="center" wrapText="1"/>
    </xf>
    <xf numFmtId="0" fontId="15" fillId="4" borderId="49" xfId="0" applyFont="1" applyFill="1" applyBorder="1" applyAlignment="1">
      <alignment horizontal="center" vertical="center" wrapText="1"/>
    </xf>
    <xf numFmtId="0" fontId="15" fillId="4" borderId="26" xfId="0" applyFont="1" applyFill="1" applyBorder="1" applyAlignment="1">
      <alignment horizontal="center" vertical="center" wrapText="1"/>
    </xf>
    <xf numFmtId="0" fontId="15" fillId="4" borderId="8" xfId="0" applyFont="1" applyFill="1" applyBorder="1" applyAlignment="1">
      <alignment horizontal="center" vertical="center" wrapText="1"/>
    </xf>
    <xf numFmtId="0" fontId="15" fillId="4" borderId="29" xfId="0" applyFont="1" applyFill="1" applyBorder="1" applyAlignment="1">
      <alignment horizontal="center" vertical="center" wrapText="1"/>
    </xf>
    <xf numFmtId="0" fontId="15" fillId="4" borderId="51" xfId="0" applyFont="1" applyFill="1" applyBorder="1" applyAlignment="1">
      <alignment horizontal="center" vertical="center" wrapText="1"/>
    </xf>
    <xf numFmtId="0" fontId="15" fillId="4" borderId="12" xfId="0" applyFont="1" applyFill="1" applyBorder="1" applyAlignment="1">
      <alignment horizontal="center" vertical="center" wrapText="1"/>
    </xf>
    <xf numFmtId="0" fontId="15" fillId="4" borderId="31" xfId="0" applyFont="1" applyFill="1" applyBorder="1" applyAlignment="1">
      <alignment horizontal="center" vertical="center" wrapText="1"/>
    </xf>
    <xf numFmtId="0" fontId="15" fillId="4" borderId="31" xfId="0" applyFont="1" applyFill="1" applyBorder="1" applyAlignment="1">
      <alignment horizontal="center" vertical="center" wrapText="1"/>
    </xf>
    <xf numFmtId="0" fontId="15" fillId="4" borderId="17" xfId="0" applyFont="1" applyFill="1" applyBorder="1" applyAlignment="1">
      <alignment horizontal="center" vertical="center" wrapText="1"/>
    </xf>
    <xf numFmtId="0" fontId="15" fillId="4" borderId="52"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15" fillId="4" borderId="53" xfId="0" applyFont="1" applyFill="1" applyBorder="1" applyAlignment="1">
      <alignment horizontal="center" vertical="center" wrapText="1"/>
    </xf>
    <xf numFmtId="0" fontId="15" fillId="4" borderId="54" xfId="0" applyFont="1" applyFill="1" applyBorder="1" applyAlignment="1">
      <alignment horizontal="center" vertical="center" wrapText="1"/>
    </xf>
    <xf numFmtId="0" fontId="28" fillId="4" borderId="43" xfId="0" applyFont="1" applyFill="1" applyBorder="1" applyAlignment="1">
      <alignment horizontal="center" vertical="center" wrapText="1"/>
    </xf>
    <xf numFmtId="0" fontId="28" fillId="4" borderId="44" xfId="0" applyFont="1" applyFill="1" applyBorder="1" applyAlignment="1">
      <alignment horizontal="center" vertical="center" wrapText="1"/>
    </xf>
    <xf numFmtId="0" fontId="28" fillId="4" borderId="45" xfId="0" applyFont="1" applyFill="1" applyBorder="1" applyAlignment="1">
      <alignment horizontal="center" vertical="center" wrapText="1"/>
    </xf>
    <xf numFmtId="0" fontId="28" fillId="4" borderId="55" xfId="0" applyFont="1" applyFill="1" applyBorder="1" applyAlignment="1">
      <alignment horizontal="center" vertical="center" wrapText="1"/>
    </xf>
    <xf numFmtId="0" fontId="28" fillId="4" borderId="56" xfId="0" applyFont="1" applyFill="1" applyBorder="1" applyAlignment="1">
      <alignment horizontal="center" vertical="center" wrapText="1"/>
    </xf>
    <xf numFmtId="0" fontId="28" fillId="4" borderId="40" xfId="0" applyFont="1" applyFill="1" applyBorder="1" applyAlignment="1">
      <alignment horizontal="center" vertical="center" wrapText="1"/>
    </xf>
    <xf numFmtId="0" fontId="28" fillId="4" borderId="29" xfId="0" applyFont="1" applyFill="1" applyBorder="1" applyAlignment="1">
      <alignment horizontal="center" vertical="center" wrapText="1"/>
    </xf>
    <xf numFmtId="0" fontId="28" fillId="4" borderId="1" xfId="0" applyFont="1" applyFill="1" applyBorder="1" applyAlignment="1">
      <alignment horizontal="center" vertical="center" wrapText="1"/>
    </xf>
    <xf numFmtId="0" fontId="28" fillId="4" borderId="31" xfId="0" applyFont="1" applyFill="1" applyBorder="1" applyAlignment="1">
      <alignment horizontal="center" vertical="center" wrapText="1"/>
    </xf>
    <xf numFmtId="0" fontId="28" fillId="4" borderId="16" xfId="0" applyFont="1" applyFill="1" applyBorder="1" applyAlignment="1">
      <alignment horizontal="center" vertical="center" wrapText="1"/>
    </xf>
    <xf numFmtId="0" fontId="28" fillId="4" borderId="2" xfId="0" applyFont="1" applyFill="1" applyBorder="1" applyAlignment="1">
      <alignment horizontal="center" vertical="center" wrapText="1"/>
    </xf>
    <xf numFmtId="0" fontId="13" fillId="0" borderId="14" xfId="0" applyFont="1" applyBorder="1" applyAlignment="1">
      <alignment horizontal="left" vertical="center" wrapText="1"/>
    </xf>
    <xf numFmtId="0" fontId="13" fillId="0" borderId="1" xfId="0" applyFont="1" applyBorder="1" applyAlignment="1">
      <alignment horizontal="left" vertical="center" wrapText="1"/>
    </xf>
    <xf numFmtId="0" fontId="13" fillId="0" borderId="7" xfId="0" applyFont="1" applyBorder="1" applyAlignment="1">
      <alignment horizontal="left" vertical="center" wrapText="1"/>
    </xf>
    <xf numFmtId="0" fontId="13" fillId="0" borderId="29" xfId="0" applyFont="1" applyBorder="1" applyAlignment="1">
      <alignment horizontal="left" vertical="center" wrapText="1"/>
    </xf>
    <xf numFmtId="0" fontId="13" fillId="0" borderId="31" xfId="0" applyFont="1" applyBorder="1" applyAlignment="1">
      <alignment horizontal="left" vertical="center" wrapText="1"/>
    </xf>
    <xf numFmtId="0" fontId="13" fillId="0" borderId="0" xfId="0" applyFont="1" applyAlignment="1">
      <alignment horizontal="left" vertical="center" wrapText="1"/>
    </xf>
    <xf numFmtId="0" fontId="15" fillId="4" borderId="26" xfId="0" applyFont="1" applyFill="1" applyBorder="1" applyAlignment="1">
      <alignment horizontal="center" vertical="center" wrapText="1"/>
    </xf>
    <xf numFmtId="0" fontId="15" fillId="4" borderId="12" xfId="0" applyFont="1" applyFill="1" applyBorder="1" applyAlignment="1">
      <alignment horizontal="center" vertical="center" wrapText="1"/>
    </xf>
    <xf numFmtId="0" fontId="0" fillId="0" borderId="0" xfId="0" applyAlignment="1">
      <alignment vertical="top" wrapText="1"/>
    </xf>
    <xf numFmtId="0" fontId="6"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6" fillId="0" borderId="1" xfId="0" applyFont="1" applyFill="1" applyBorder="1" applyAlignment="1">
      <alignment wrapText="1"/>
    </xf>
    <xf numFmtId="0" fontId="0" fillId="0" borderId="1" xfId="0" applyBorder="1" applyAlignment="1">
      <alignment vertical="top" wrapText="1"/>
    </xf>
    <xf numFmtId="0" fontId="15" fillId="4" borderId="22" xfId="0" applyFont="1" applyFill="1" applyBorder="1" applyAlignment="1">
      <alignment horizontal="center" vertical="center" wrapText="1"/>
    </xf>
    <xf numFmtId="0" fontId="15" fillId="4" borderId="23"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31" xfId="0" applyFont="1" applyFill="1" applyBorder="1" applyAlignment="1">
      <alignment horizontal="center" vertical="center" wrapText="1"/>
    </xf>
    <xf numFmtId="0" fontId="4" fillId="0" borderId="14"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10" xfId="0" applyFont="1" applyBorder="1" applyAlignment="1">
      <alignment horizontal="left" vertical="center" wrapText="1"/>
    </xf>
    <xf numFmtId="0" fontId="4" fillId="0" borderId="12" xfId="0" applyFont="1" applyBorder="1" applyAlignment="1">
      <alignment horizontal="left" vertical="center" wrapText="1"/>
    </xf>
    <xf numFmtId="170" fontId="1" fillId="0" borderId="48" xfId="0" applyNumberFormat="1" applyFont="1" applyBorder="1" applyAlignment="1">
      <alignment horizontal="left" vertical="center" wrapText="1"/>
    </xf>
    <xf numFmtId="170" fontId="1" fillId="0" borderId="16" xfId="0" applyNumberFormat="1" applyFont="1" applyBorder="1" applyAlignment="1">
      <alignment horizontal="left" vertical="center" wrapText="1"/>
    </xf>
    <xf numFmtId="170" fontId="1" fillId="0" borderId="46" xfId="0" applyNumberFormat="1" applyFont="1" applyBorder="1" applyAlignment="1">
      <alignment horizontal="left" vertical="center" wrapText="1"/>
    </xf>
    <xf numFmtId="170" fontId="1" fillId="0" borderId="25" xfId="0" applyNumberFormat="1" applyFont="1" applyBorder="1" applyAlignment="1">
      <alignment horizontal="left" vertical="center" wrapText="1"/>
    </xf>
    <xf numFmtId="170" fontId="1" fillId="0" borderId="55" xfId="0" applyNumberFormat="1" applyFont="1" applyBorder="1" applyAlignment="1">
      <alignment horizontal="left" vertical="center" wrapText="1"/>
    </xf>
    <xf numFmtId="170" fontId="1" fillId="0" borderId="57" xfId="0" applyNumberFormat="1" applyFont="1" applyBorder="1" applyAlignment="1">
      <alignment horizontal="left" vertical="center" wrapText="1"/>
    </xf>
    <xf numFmtId="1" fontId="1" fillId="0" borderId="29" xfId="0" applyNumberFormat="1" applyFont="1" applyBorder="1" applyAlignment="1">
      <alignment horizontal="center" vertical="center" wrapText="1"/>
    </xf>
    <xf numFmtId="1" fontId="1" fillId="0" borderId="14" xfId="0" applyNumberFormat="1" applyFont="1" applyBorder="1" applyAlignment="1">
      <alignment horizontal="center" vertical="center" wrapText="1"/>
    </xf>
    <xf numFmtId="1" fontId="1" fillId="0" borderId="52" xfId="0" applyNumberFormat="1" applyFont="1" applyBorder="1" applyAlignment="1">
      <alignment horizontal="center" vertical="center" wrapText="1"/>
    </xf>
    <xf numFmtId="1" fontId="1" fillId="0" borderId="9" xfId="0" applyNumberFormat="1" applyFont="1" applyBorder="1" applyAlignment="1">
      <alignment horizontal="center" vertical="center" wrapText="1"/>
    </xf>
    <xf numFmtId="1" fontId="1" fillId="0" borderId="27" xfId="0" applyNumberFormat="1" applyFont="1" applyBorder="1" applyAlignment="1">
      <alignment horizontal="center" vertical="center" wrapText="1"/>
    </xf>
    <xf numFmtId="1" fontId="1" fillId="0" borderId="54" xfId="0" applyNumberFormat="1" applyFont="1" applyBorder="1" applyAlignment="1">
      <alignment horizontal="center" vertical="center" wrapText="1"/>
    </xf>
    <xf numFmtId="0" fontId="15" fillId="4" borderId="48" xfId="0" applyFont="1" applyFill="1" applyBorder="1" applyAlignment="1">
      <alignment horizontal="center" vertical="center" wrapText="1"/>
    </xf>
    <xf numFmtId="0" fontId="15" fillId="4" borderId="42" xfId="0" applyFont="1" applyFill="1" applyBorder="1" applyAlignment="1">
      <alignment horizontal="center" vertical="center" wrapText="1"/>
    </xf>
    <xf numFmtId="0" fontId="15" fillId="4" borderId="18" xfId="0" applyFont="1" applyFill="1" applyBorder="1" applyAlignment="1">
      <alignment horizontal="center" vertical="center" wrapText="1"/>
    </xf>
    <xf numFmtId="1" fontId="1" fillId="0" borderId="48" xfId="0" applyNumberFormat="1" applyFont="1" applyBorder="1" applyAlignment="1">
      <alignment horizontal="center" vertical="center" wrapText="1"/>
    </xf>
    <xf numFmtId="1" fontId="1" fillId="0" borderId="46" xfId="0" applyNumberFormat="1" applyFont="1" applyBorder="1" applyAlignment="1">
      <alignment horizontal="center" vertical="center" wrapText="1"/>
    </xf>
    <xf numFmtId="1" fontId="1" fillId="0" borderId="55" xfId="0" applyNumberFormat="1" applyFont="1" applyBorder="1" applyAlignment="1">
      <alignment horizontal="center" vertical="center" wrapText="1"/>
    </xf>
    <xf numFmtId="0" fontId="28" fillId="4" borderId="58" xfId="0" applyFont="1" applyFill="1" applyBorder="1" applyAlignment="1">
      <alignment horizontal="center" vertical="center" wrapText="1"/>
    </xf>
    <xf numFmtId="0" fontId="28" fillId="4" borderId="4" xfId="0" applyFont="1" applyFill="1" applyBorder="1" applyAlignment="1">
      <alignment horizontal="center" vertical="center" wrapText="1"/>
    </xf>
    <xf numFmtId="0" fontId="28" fillId="4" borderId="52" xfId="0" applyFont="1" applyFill="1" applyBorder="1" applyAlignment="1">
      <alignment horizontal="center" vertical="center" wrapText="1"/>
    </xf>
    <xf numFmtId="0" fontId="4" fillId="0" borderId="14" xfId="0" applyFont="1" applyBorder="1" applyAlignment="1">
      <alignment horizontal="center" vertical="center" wrapText="1"/>
    </xf>
    <xf numFmtId="0" fontId="4" fillId="0" borderId="7"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 xfId="0" applyFont="1" applyBorder="1" applyAlignment="1">
      <alignment horizontal="center" vertical="center" wrapText="1"/>
    </xf>
    <xf numFmtId="0" fontId="4" fillId="0" borderId="32" xfId="0" applyFont="1" applyBorder="1" applyAlignment="1">
      <alignment horizontal="center" vertical="center" wrapText="1"/>
    </xf>
    <xf numFmtId="0" fontId="15" fillId="4" borderId="9" xfId="0" applyFont="1" applyFill="1" applyBorder="1" applyAlignment="1">
      <alignment horizontal="center" vertical="center" wrapText="1"/>
    </xf>
    <xf numFmtId="0" fontId="15" fillId="4" borderId="47" xfId="0" applyFont="1" applyFill="1" applyBorder="1" applyAlignment="1">
      <alignment horizontal="right" vertical="center" wrapText="1"/>
    </xf>
    <xf numFmtId="0" fontId="14" fillId="0" borderId="19" xfId="0" applyFont="1" applyFill="1" applyBorder="1" applyAlignment="1">
      <alignment horizontal="left" vertical="center" wrapText="1"/>
    </xf>
    <xf numFmtId="0" fontId="15" fillId="4" borderId="47" xfId="0" applyFont="1" applyFill="1" applyBorder="1" applyAlignment="1">
      <alignment horizontal="center" vertical="center" wrapText="1"/>
    </xf>
    <xf numFmtId="0" fontId="15" fillId="4" borderId="11" xfId="0" applyFont="1" applyFill="1" applyBorder="1" applyAlignment="1">
      <alignment horizontal="center" vertical="center" wrapText="1"/>
    </xf>
    <xf numFmtId="0" fontId="1" fillId="0" borderId="43" xfId="0" applyFont="1" applyFill="1" applyBorder="1" applyAlignment="1">
      <alignment horizontal="center" vertical="center" wrapText="1"/>
    </xf>
    <xf numFmtId="0" fontId="1" fillId="0" borderId="50" xfId="0" applyFont="1" applyFill="1" applyBorder="1" applyAlignment="1">
      <alignment horizontal="center" vertical="center" wrapText="1"/>
    </xf>
    <xf numFmtId="0" fontId="1" fillId="0" borderId="55" xfId="0" applyFont="1" applyFill="1" applyBorder="1" applyAlignment="1">
      <alignment horizontal="center" vertical="center" wrapText="1"/>
    </xf>
    <xf numFmtId="0" fontId="1" fillId="0" borderId="59" xfId="0" applyFont="1" applyFill="1" applyBorder="1" applyAlignment="1">
      <alignment horizontal="center" vertical="center" wrapText="1"/>
    </xf>
    <xf numFmtId="173" fontId="15" fillId="4" borderId="25" xfId="0" applyNumberFormat="1" applyFont="1" applyFill="1" applyBorder="1" applyAlignment="1">
      <alignment horizontal="center" vertical="center" wrapText="1"/>
    </xf>
    <xf numFmtId="173" fontId="15" fillId="4" borderId="17" xfId="0" applyNumberFormat="1" applyFont="1" applyFill="1" applyBorder="1" applyAlignment="1">
      <alignment horizontal="center" vertical="center" wrapText="1"/>
    </xf>
    <xf numFmtId="173" fontId="1" fillId="0" borderId="16" xfId="0" applyNumberFormat="1" applyFont="1" applyBorder="1" applyAlignment="1">
      <alignment horizontal="right" vertical="center" wrapText="1"/>
    </xf>
    <xf numFmtId="173" fontId="1" fillId="0" borderId="25" xfId="0" applyNumberFormat="1" applyFont="1" applyBorder="1" applyAlignment="1">
      <alignment horizontal="right" vertical="center" wrapText="1"/>
    </xf>
    <xf numFmtId="173" fontId="1" fillId="0" borderId="57" xfId="0" applyNumberFormat="1" applyFont="1" applyBorder="1" applyAlignment="1">
      <alignment horizontal="right" vertical="center" wrapText="1"/>
    </xf>
    <xf numFmtId="173" fontId="13" fillId="0" borderId="16" xfId="0" applyNumberFormat="1" applyFont="1" applyBorder="1" applyAlignment="1">
      <alignment horizontal="right" vertical="center" wrapText="1"/>
    </xf>
    <xf numFmtId="173" fontId="13" fillId="0" borderId="2" xfId="0" applyNumberFormat="1" applyFont="1" applyBorder="1" applyAlignment="1">
      <alignment horizontal="right" vertical="center" wrapText="1"/>
    </xf>
    <xf numFmtId="173" fontId="13" fillId="0" borderId="17" xfId="0" applyNumberFormat="1" applyFont="1" applyBorder="1" applyAlignment="1">
      <alignment horizontal="right" vertical="center" wrapText="1"/>
    </xf>
    <xf numFmtId="173" fontId="13" fillId="0" borderId="25" xfId="0" applyNumberFormat="1" applyFont="1" applyBorder="1" applyAlignment="1">
      <alignment horizontal="right" vertical="center" wrapText="1"/>
    </xf>
    <xf numFmtId="173" fontId="13" fillId="0" borderId="0" xfId="0" applyNumberFormat="1" applyFont="1" applyAlignment="1">
      <alignment horizontal="right" vertical="center" wrapText="1"/>
    </xf>
    <xf numFmtId="173" fontId="15" fillId="4" borderId="60" xfId="0" applyNumberFormat="1" applyFont="1" applyFill="1" applyBorder="1" applyAlignment="1">
      <alignment horizontal="center" vertical="center" wrapText="1"/>
    </xf>
    <xf numFmtId="173" fontId="15" fillId="4" borderId="45" xfId="0" applyNumberFormat="1" applyFont="1" applyFill="1" applyBorder="1" applyAlignment="1">
      <alignment horizontal="center" vertical="center" wrapText="1"/>
    </xf>
    <xf numFmtId="173" fontId="15" fillId="4" borderId="36" xfId="0" applyNumberFormat="1" applyFont="1" applyFill="1" applyBorder="1" applyAlignment="1">
      <alignment horizontal="center" vertical="center" wrapText="1"/>
    </xf>
    <xf numFmtId="174" fontId="1" fillId="0" borderId="16" xfId="0" applyNumberFormat="1" applyFont="1" applyBorder="1" applyAlignment="1">
      <alignment horizontal="right" vertical="center" wrapText="1"/>
    </xf>
    <xf numFmtId="174" fontId="1" fillId="0" borderId="25" xfId="0" applyNumberFormat="1" applyFont="1" applyBorder="1" applyAlignment="1">
      <alignment horizontal="right" vertical="center" wrapText="1"/>
    </xf>
    <xf numFmtId="174" fontId="1" fillId="0" borderId="57" xfId="0" applyNumberFormat="1" applyFont="1" applyBorder="1" applyAlignment="1">
      <alignment horizontal="right" vertical="center" wrapText="1"/>
    </xf>
    <xf numFmtId="174" fontId="13" fillId="0" borderId="16" xfId="0" applyNumberFormat="1" applyFont="1" applyBorder="1" applyAlignment="1">
      <alignment horizontal="right" vertical="center" wrapText="1"/>
    </xf>
    <xf numFmtId="174" fontId="13" fillId="0" borderId="2" xfId="0" applyNumberFormat="1" applyFont="1" applyBorder="1" applyAlignment="1">
      <alignment horizontal="right" vertical="center" wrapText="1"/>
    </xf>
    <xf numFmtId="174" fontId="13" fillId="0" borderId="17" xfId="0" applyNumberFormat="1" applyFont="1" applyBorder="1" applyAlignment="1">
      <alignment horizontal="right" vertical="center" wrapText="1"/>
    </xf>
    <xf numFmtId="174" fontId="13" fillId="0" borderId="25" xfId="0" applyNumberFormat="1" applyFont="1" applyBorder="1" applyAlignment="1">
      <alignment horizontal="right" vertical="center" wrapText="1"/>
    </xf>
    <xf numFmtId="0" fontId="1" fillId="0" borderId="56" xfId="0" applyFont="1" applyFill="1" applyBorder="1" applyAlignment="1">
      <alignment horizontal="center" vertical="center" wrapText="1"/>
    </xf>
    <xf numFmtId="0" fontId="1" fillId="0" borderId="61" xfId="0" applyFont="1" applyFill="1" applyBorder="1" applyAlignment="1">
      <alignment horizontal="center" vertical="center" wrapText="1"/>
    </xf>
    <xf numFmtId="0" fontId="18" fillId="0" borderId="8" xfId="0" applyFont="1" applyBorder="1" applyAlignment="1">
      <alignment horizontal="center" vertical="center" wrapText="1"/>
    </xf>
    <xf numFmtId="4" fontId="1" fillId="0" borderId="9" xfId="0" applyNumberFormat="1" applyFont="1" applyBorder="1" applyAlignment="1">
      <alignment horizontal="left" vertical="center" wrapText="1"/>
    </xf>
    <xf numFmtId="0" fontId="18" fillId="0" borderId="10" xfId="0" applyFont="1" applyBorder="1" applyAlignment="1">
      <alignment horizontal="center" vertical="center" wrapText="1"/>
    </xf>
    <xf numFmtId="4" fontId="1" fillId="0" borderId="27" xfId="0" applyNumberFormat="1" applyFont="1" applyBorder="1" applyAlignment="1">
      <alignment horizontal="left" vertical="center" wrapText="1"/>
    </xf>
    <xf numFmtId="4" fontId="1" fillId="0" borderId="11" xfId="0" applyNumberFormat="1" applyFont="1" applyBorder="1" applyAlignment="1">
      <alignment horizontal="left" vertical="center" wrapText="1"/>
    </xf>
    <xf numFmtId="0" fontId="18" fillId="0" borderId="22" xfId="0" applyFont="1" applyBorder="1" applyAlignment="1">
      <alignment horizontal="center" vertical="center" wrapText="1"/>
    </xf>
    <xf numFmtId="4" fontId="1" fillId="0" borderId="23" xfId="0" applyNumberFormat="1" applyFont="1" applyBorder="1" applyAlignment="1">
      <alignment horizontal="center" vertical="center" wrapText="1"/>
    </xf>
    <xf numFmtId="0" fontId="18" fillId="0" borderId="12" xfId="0" applyFont="1" applyBorder="1" applyAlignment="1">
      <alignment horizontal="center" vertical="center" wrapText="1"/>
    </xf>
    <xf numFmtId="0" fontId="18" fillId="0" borderId="26" xfId="0" applyFont="1" applyBorder="1" applyAlignment="1">
      <alignment horizontal="center" vertical="center" wrapText="1"/>
    </xf>
    <xf numFmtId="4" fontId="1" fillId="0" borderId="27" xfId="0" applyNumberFormat="1" applyFont="1" applyBorder="1" applyAlignment="1">
      <alignment horizontal="center" vertical="center" wrapText="1"/>
    </xf>
    <xf numFmtId="170" fontId="13" fillId="0" borderId="28" xfId="0" applyNumberFormat="1" applyFont="1" applyBorder="1" applyAlignment="1">
      <alignment horizontal="center" vertical="center" wrapText="1"/>
    </xf>
    <xf numFmtId="170" fontId="13" fillId="0" borderId="3" xfId="0" applyNumberFormat="1" applyFont="1" applyBorder="1" applyAlignment="1">
      <alignment horizontal="center" vertical="center" wrapText="1"/>
    </xf>
    <xf numFmtId="0" fontId="28" fillId="4" borderId="30" xfId="0" applyFont="1" applyFill="1" applyBorder="1" applyAlignment="1">
      <alignment horizontal="center" vertical="center" wrapText="1"/>
    </xf>
    <xf numFmtId="0" fontId="28" fillId="4" borderId="3" xfId="0" applyFont="1" applyFill="1" applyBorder="1" applyAlignment="1">
      <alignment horizontal="center" vertical="center" wrapText="1"/>
    </xf>
    <xf numFmtId="0" fontId="15" fillId="4" borderId="32" xfId="0" applyFont="1" applyFill="1" applyBorder="1" applyAlignment="1">
      <alignment horizontal="center" vertical="center" wrapText="1"/>
    </xf>
    <xf numFmtId="170" fontId="13" fillId="0" borderId="24" xfId="0" applyNumberFormat="1" applyFont="1" applyBorder="1" applyAlignment="1">
      <alignment horizontal="center" vertical="center" wrapText="1"/>
    </xf>
    <xf numFmtId="170" fontId="13" fillId="0" borderId="30" xfId="0" applyNumberFormat="1" applyFont="1" applyBorder="1" applyAlignment="1">
      <alignment horizontal="center" vertical="center" wrapText="1"/>
    </xf>
    <xf numFmtId="170" fontId="13" fillId="0" borderId="32" xfId="0" applyNumberFormat="1" applyFont="1" applyBorder="1" applyAlignment="1">
      <alignment horizontal="center" vertical="center" wrapText="1"/>
    </xf>
    <xf numFmtId="164" fontId="16" fillId="0" borderId="8" xfId="0" applyNumberFormat="1" applyFont="1" applyBorder="1" applyAlignment="1">
      <alignment horizontal="right" vertical="center" wrapText="1"/>
    </xf>
    <xf numFmtId="0" fontId="4" fillId="0" borderId="29" xfId="0" applyFont="1" applyBorder="1" applyAlignment="1">
      <alignment horizontal="left" vertical="center" wrapText="1"/>
    </xf>
    <xf numFmtId="0" fontId="4" fillId="0" borderId="29" xfId="0" applyFont="1" applyBorder="1" applyAlignment="1">
      <alignment horizontal="center" vertical="center" wrapText="1"/>
    </xf>
    <xf numFmtId="0" fontId="13" fillId="0" borderId="9" xfId="0" applyFont="1" applyBorder="1" applyAlignment="1">
      <alignment horizontal="center" vertical="center" wrapText="1"/>
    </xf>
    <xf numFmtId="164" fontId="16" fillId="0" borderId="10" xfId="0" applyNumberFormat="1" applyFont="1" applyBorder="1" applyAlignment="1">
      <alignment horizontal="right" vertical="center" wrapText="1"/>
    </xf>
    <xf numFmtId="0" fontId="13" fillId="0" borderId="11" xfId="0" applyFont="1" applyBorder="1" applyAlignment="1">
      <alignment horizontal="center" vertical="center" wrapText="1"/>
    </xf>
    <xf numFmtId="0" fontId="28" fillId="4" borderId="9" xfId="0" applyFont="1" applyFill="1" applyBorder="1" applyAlignment="1">
      <alignment horizontal="center" vertical="center" wrapText="1"/>
    </xf>
    <xf numFmtId="0" fontId="28" fillId="4" borderId="11" xfId="0" applyFont="1" applyFill="1" applyBorder="1" applyAlignment="1">
      <alignment horizontal="center" vertical="center" wrapText="1"/>
    </xf>
    <xf numFmtId="0" fontId="28" fillId="4" borderId="13" xfId="0" applyFont="1" applyFill="1" applyBorder="1" applyAlignment="1">
      <alignment horizontal="center" vertical="center" wrapText="1"/>
    </xf>
    <xf numFmtId="0" fontId="13" fillId="0" borderId="23" xfId="0" applyFont="1" applyBorder="1" applyAlignment="1">
      <alignment horizontal="center" vertical="center" wrapText="1"/>
    </xf>
    <xf numFmtId="164" fontId="16" fillId="0" borderId="47" xfId="0" applyNumberFormat="1" applyFont="1" applyBorder="1" applyAlignment="1">
      <alignment horizontal="right" vertical="center" wrapText="1"/>
    </xf>
    <xf numFmtId="0" fontId="13" fillId="0" borderId="13" xfId="0" applyFont="1" applyBorder="1" applyAlignment="1">
      <alignment horizontal="center" vertical="center" wrapText="1"/>
    </xf>
    <xf numFmtId="0" fontId="13" fillId="0" borderId="27" xfId="0" applyFont="1" applyBorder="1" applyAlignment="1">
      <alignment horizontal="center" vertical="center" wrapText="1"/>
    </xf>
    <xf numFmtId="164" fontId="16" fillId="0" borderId="12" xfId="0" applyNumberFormat="1" applyFont="1" applyBorder="1" applyAlignment="1">
      <alignment horizontal="right" vertical="center" wrapText="1"/>
    </xf>
    <xf numFmtId="0" fontId="4" fillId="0" borderId="31" xfId="0" applyFont="1" applyBorder="1" applyAlignment="1">
      <alignment horizontal="left" vertical="center" wrapText="1"/>
    </xf>
    <xf numFmtId="0" fontId="4" fillId="0" borderId="31" xfId="0" applyFont="1" applyBorder="1" applyAlignment="1">
      <alignment horizontal="center" vertical="center" wrapText="1"/>
    </xf>
    <xf numFmtId="168" fontId="1" fillId="6" borderId="8" xfId="0" applyNumberFormat="1" applyFont="1" applyFill="1" applyBorder="1" applyAlignment="1">
      <alignment horizontal="right" vertical="center" wrapText="1"/>
    </xf>
    <xf numFmtId="169" fontId="25" fillId="6" borderId="16" xfId="0" applyNumberFormat="1" applyFont="1" applyFill="1" applyBorder="1" applyAlignment="1">
      <alignment horizontal="right" vertical="center" wrapText="1"/>
    </xf>
    <xf numFmtId="168" fontId="24" fillId="0" borderId="37" xfId="0" applyNumberFormat="1" applyFont="1" applyFill="1" applyBorder="1" applyAlignment="1">
      <alignment horizontal="right" vertical="center" wrapText="1"/>
    </xf>
    <xf numFmtId="169" fontId="26" fillId="7" borderId="18" xfId="0" applyNumberFormat="1" applyFont="1" applyFill="1" applyBorder="1" applyAlignment="1">
      <alignment horizontal="right" vertical="center" wrapText="1"/>
    </xf>
    <xf numFmtId="168" fontId="17" fillId="8" borderId="8" xfId="0" applyNumberFormat="1" applyFont="1" applyFill="1" applyBorder="1" applyAlignment="1">
      <alignment horizontal="right" vertical="center" wrapText="1"/>
    </xf>
    <xf numFmtId="169" fontId="27" fillId="8" borderId="9" xfId="0" applyNumberFormat="1" applyFont="1" applyFill="1" applyBorder="1" applyAlignment="1">
      <alignment horizontal="right" vertical="center" wrapText="1"/>
    </xf>
    <xf numFmtId="167" fontId="19" fillId="5" borderId="8" xfId="0" applyNumberFormat="1" applyFont="1" applyFill="1" applyBorder="1" applyAlignment="1">
      <alignment horizontal="right" vertical="center" wrapText="1"/>
    </xf>
    <xf numFmtId="167" fontId="19" fillId="5" borderId="9" xfId="0" applyNumberFormat="1" applyFont="1" applyFill="1" applyBorder="1" applyAlignment="1">
      <alignment horizontal="right" vertical="center" wrapText="1"/>
    </xf>
    <xf numFmtId="0" fontId="1" fillId="0" borderId="43" xfId="0" applyFont="1" applyFill="1" applyBorder="1" applyAlignment="1">
      <alignment horizontal="right" vertical="center" wrapText="1"/>
    </xf>
    <xf numFmtId="0" fontId="1" fillId="0" borderId="0" xfId="0" applyFont="1" applyFill="1" applyBorder="1" applyAlignment="1">
      <alignment horizontal="right" vertical="center" wrapText="1"/>
    </xf>
    <xf numFmtId="168" fontId="1" fillId="6" borderId="10" xfId="0" applyNumberFormat="1" applyFont="1" applyFill="1" applyBorder="1" applyAlignment="1">
      <alignment horizontal="right" vertical="center" wrapText="1"/>
    </xf>
    <xf numFmtId="169" fontId="25" fillId="6" borderId="2" xfId="0" applyNumberFormat="1" applyFont="1" applyFill="1" applyBorder="1" applyAlignment="1">
      <alignment horizontal="right" vertical="center" wrapText="1"/>
    </xf>
    <xf numFmtId="168" fontId="24" fillId="0" borderId="15" xfId="0" applyNumberFormat="1" applyFont="1" applyFill="1" applyBorder="1" applyAlignment="1">
      <alignment horizontal="right" vertical="center" wrapText="1"/>
    </xf>
    <xf numFmtId="169" fontId="26" fillId="7" borderId="19" xfId="0" applyNumberFormat="1" applyFont="1" applyFill="1" applyBorder="1" applyAlignment="1">
      <alignment horizontal="right" vertical="center" wrapText="1"/>
    </xf>
    <xf numFmtId="168" fontId="17" fillId="8" borderId="10" xfId="0" applyNumberFormat="1" applyFont="1" applyFill="1" applyBorder="1" applyAlignment="1">
      <alignment horizontal="right" vertical="center" wrapText="1"/>
    </xf>
    <xf numFmtId="169" fontId="27" fillId="8" borderId="11" xfId="0" applyNumberFormat="1" applyFont="1" applyFill="1" applyBorder="1" applyAlignment="1">
      <alignment horizontal="right" vertical="center" wrapText="1"/>
    </xf>
    <xf numFmtId="167" fontId="19" fillId="5" borderId="10" xfId="0" applyNumberFormat="1" applyFont="1" applyFill="1" applyBorder="1" applyAlignment="1">
      <alignment horizontal="right" vertical="center" wrapText="1"/>
    </xf>
    <xf numFmtId="167" fontId="19" fillId="5" borderId="11" xfId="0" applyNumberFormat="1" applyFont="1" applyFill="1" applyBorder="1" applyAlignment="1">
      <alignment horizontal="right" vertical="center" wrapText="1"/>
    </xf>
    <xf numFmtId="0" fontId="1" fillId="0" borderId="50" xfId="0" applyFont="1" applyFill="1" applyBorder="1" applyAlignment="1">
      <alignment horizontal="right" vertical="center" wrapText="1"/>
    </xf>
    <xf numFmtId="168" fontId="1" fillId="6" borderId="12" xfId="0" applyNumberFormat="1" applyFont="1" applyFill="1" applyBorder="1" applyAlignment="1">
      <alignment horizontal="right" vertical="center" wrapText="1"/>
    </xf>
    <xf numFmtId="169" fontId="25" fillId="6" borderId="17" xfId="0" applyNumberFormat="1" applyFont="1" applyFill="1" applyBorder="1" applyAlignment="1">
      <alignment horizontal="right" vertical="center" wrapText="1"/>
    </xf>
    <xf numFmtId="168" fontId="24" fillId="0" borderId="38" xfId="0" applyNumberFormat="1" applyFont="1" applyFill="1" applyBorder="1" applyAlignment="1">
      <alignment horizontal="right" vertical="center" wrapText="1"/>
    </xf>
    <xf numFmtId="169" fontId="26" fillId="7" borderId="20" xfId="0" applyNumberFormat="1" applyFont="1" applyFill="1" applyBorder="1" applyAlignment="1">
      <alignment horizontal="right" vertical="center" wrapText="1"/>
    </xf>
    <xf numFmtId="168" fontId="17" fillId="8" borderId="12" xfId="0" applyNumberFormat="1" applyFont="1" applyFill="1" applyBorder="1" applyAlignment="1">
      <alignment horizontal="right" vertical="center" wrapText="1"/>
    </xf>
    <xf numFmtId="169" fontId="27" fillId="8" borderId="13" xfId="0" applyNumberFormat="1" applyFont="1" applyFill="1" applyBorder="1" applyAlignment="1">
      <alignment horizontal="right" vertical="center" wrapText="1"/>
    </xf>
    <xf numFmtId="167" fontId="19" fillId="5" borderId="12" xfId="0" applyNumberFormat="1" applyFont="1" applyFill="1" applyBorder="1" applyAlignment="1">
      <alignment horizontal="right" vertical="center" wrapText="1"/>
    </xf>
    <xf numFmtId="167" fontId="19" fillId="5" borderId="13" xfId="0" applyNumberFormat="1" applyFont="1" applyFill="1" applyBorder="1" applyAlignment="1">
      <alignment horizontal="right" vertical="center" wrapText="1"/>
    </xf>
    <xf numFmtId="0" fontId="1" fillId="0" borderId="39" xfId="0" applyFont="1" applyFill="1" applyBorder="1" applyAlignment="1">
      <alignment horizontal="right" vertical="center" wrapText="1"/>
    </xf>
    <xf numFmtId="0" fontId="1" fillId="0" borderId="6" xfId="0" applyFont="1" applyFill="1" applyBorder="1" applyAlignment="1">
      <alignment horizontal="right" vertical="center" wrapText="1"/>
    </xf>
    <xf numFmtId="0" fontId="15" fillId="0" borderId="39"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40" xfId="0" applyFont="1" applyFill="1" applyBorder="1" applyAlignment="1">
      <alignment horizontal="center" vertical="center" wrapText="1"/>
    </xf>
    <xf numFmtId="168" fontId="1" fillId="6" borderId="26" xfId="0" applyNumberFormat="1" applyFont="1" applyFill="1" applyBorder="1" applyAlignment="1">
      <alignment horizontal="right" vertical="center" wrapText="1"/>
    </xf>
    <xf numFmtId="169" fontId="25" fillId="6" borderId="25" xfId="0" applyNumberFormat="1" applyFont="1" applyFill="1" applyBorder="1" applyAlignment="1">
      <alignment horizontal="right" vertical="center" wrapText="1"/>
    </xf>
    <xf numFmtId="168" fontId="24" fillId="0" borderId="35" xfId="0" applyNumberFormat="1" applyFont="1" applyFill="1" applyBorder="1" applyAlignment="1">
      <alignment horizontal="right" vertical="center" wrapText="1"/>
    </xf>
    <xf numFmtId="169" fontId="26" fillId="7" borderId="36" xfId="0" applyNumberFormat="1" applyFont="1" applyFill="1" applyBorder="1" applyAlignment="1">
      <alignment horizontal="right" vertical="center" wrapText="1"/>
    </xf>
    <xf numFmtId="168" fontId="17" fillId="8" borderId="26" xfId="0" applyNumberFormat="1" applyFont="1" applyFill="1" applyBorder="1" applyAlignment="1">
      <alignment horizontal="right" vertical="center" wrapText="1"/>
    </xf>
    <xf numFmtId="169" fontId="27" fillId="8" borderId="27" xfId="0" applyNumberFormat="1" applyFont="1" applyFill="1" applyBorder="1" applyAlignment="1">
      <alignment horizontal="right" vertical="center" wrapText="1"/>
    </xf>
    <xf numFmtId="167" fontId="19" fillId="5" borderId="26" xfId="0" applyNumberFormat="1" applyFont="1" applyFill="1" applyBorder="1" applyAlignment="1">
      <alignment horizontal="right" vertical="center" wrapText="1"/>
    </xf>
    <xf numFmtId="167" fontId="19" fillId="5" borderId="27" xfId="0" applyNumberFormat="1" applyFont="1" applyFill="1" applyBorder="1" applyAlignment="1">
      <alignment horizontal="right" vertical="center" wrapText="1"/>
    </xf>
    <xf numFmtId="168" fontId="1" fillId="6" borderId="22" xfId="0" applyNumberFormat="1" applyFont="1" applyFill="1" applyBorder="1" applyAlignment="1">
      <alignment horizontal="right" vertical="center" wrapText="1"/>
    </xf>
    <xf numFmtId="169" fontId="25" fillId="6" borderId="21" xfId="0" applyNumberFormat="1" applyFont="1" applyFill="1" applyBorder="1" applyAlignment="1">
      <alignment horizontal="right" vertical="center" wrapText="1"/>
    </xf>
    <xf numFmtId="168" fontId="24" fillId="0" borderId="33" xfId="0" applyNumberFormat="1" applyFont="1" applyFill="1" applyBorder="1" applyAlignment="1">
      <alignment horizontal="right" vertical="center" wrapText="1"/>
    </xf>
    <xf numFmtId="169" fontId="26" fillId="7" borderId="34" xfId="0" applyNumberFormat="1" applyFont="1" applyFill="1" applyBorder="1" applyAlignment="1">
      <alignment horizontal="right" vertical="center" wrapText="1"/>
    </xf>
    <xf numFmtId="168" fontId="17" fillId="8" borderId="22" xfId="0" applyNumberFormat="1" applyFont="1" applyFill="1" applyBorder="1" applyAlignment="1">
      <alignment horizontal="right" vertical="center" wrapText="1"/>
    </xf>
    <xf numFmtId="169" fontId="27" fillId="8" borderId="23" xfId="0" applyNumberFormat="1" applyFont="1" applyFill="1" applyBorder="1" applyAlignment="1">
      <alignment horizontal="right" vertical="center" wrapText="1"/>
    </xf>
    <xf numFmtId="167" fontId="19" fillId="5" borderId="22" xfId="0" applyNumberFormat="1" applyFont="1" applyFill="1" applyBorder="1" applyAlignment="1">
      <alignment horizontal="right" vertical="center" wrapText="1"/>
    </xf>
    <xf numFmtId="167" fontId="19" fillId="5" borderId="23" xfId="0" applyNumberFormat="1" applyFont="1" applyFill="1" applyBorder="1" applyAlignment="1">
      <alignment horizontal="right" vertical="center" wrapText="1"/>
    </xf>
  </cellXfs>
  <cellStyles count="1">
    <cellStyle name="Normale" xfId="0" builtinId="0"/>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7DE88-BD03-4EDC-A101-9C9787488AF1}">
  <sheetPr>
    <pageSetUpPr fitToPage="1"/>
  </sheetPr>
  <dimension ref="A1:AT83"/>
  <sheetViews>
    <sheetView tabSelected="1" zoomScale="80" zoomScaleNormal="80" workbookViewId="0">
      <pane xSplit="6" ySplit="5" topLeftCell="G6" activePane="bottomRight" state="frozen"/>
      <selection pane="topRight" activeCell="G1" sqref="G1"/>
      <selection pane="bottomLeft" activeCell="A6" sqref="A6"/>
      <selection pane="bottomRight" activeCell="AA24" sqref="AA24"/>
    </sheetView>
  </sheetViews>
  <sheetFormatPr defaultColWidth="12.7109375" defaultRowHeight="15.95" customHeight="1" outlineLevelCol="1" x14ac:dyDescent="0.25"/>
  <cols>
    <col min="1" max="1" width="4.7109375" style="2" customWidth="1"/>
    <col min="2" max="2" width="16.7109375" style="44" customWidth="1"/>
    <col min="3" max="3" width="16.7109375" style="15" customWidth="1"/>
    <col min="4" max="4" width="32.7109375" style="124" customWidth="1"/>
    <col min="5" max="5" width="24.7109375" style="124" customWidth="1"/>
    <col min="6" max="9" width="12.7109375" style="58"/>
    <col min="10" max="10" width="20.7109375" style="58" customWidth="1"/>
    <col min="11" max="12" width="12.7109375" style="58"/>
    <col min="13" max="13" width="12.7109375" style="187"/>
    <col min="14" max="14" width="12.7109375" style="58"/>
    <col min="15" max="15" width="20.7109375" style="58" customWidth="1"/>
    <col min="16" max="16" width="12.7109375" style="58"/>
    <col min="17" max="17" width="12.7109375" style="59"/>
    <col min="18" max="19" width="12.7109375" style="2"/>
    <col min="20" max="20" width="2.7109375" style="47" customWidth="1"/>
    <col min="21" max="28" width="10.7109375" style="2" customWidth="1" outlineLevel="1"/>
    <col min="29" max="29" width="2.7109375" style="47" customWidth="1"/>
    <col min="30" max="37" width="10.7109375" style="2" customWidth="1" outlineLevel="1"/>
    <col min="38" max="38" width="2.7109375" style="47" customWidth="1"/>
    <col min="39" max="46" width="10.7109375" style="2" customWidth="1" outlineLevel="1"/>
    <col min="47" max="16384" width="12.7109375" style="2"/>
  </cols>
  <sheetData>
    <row r="1" spans="1:46" ht="15.95" customHeight="1" x14ac:dyDescent="0.25">
      <c r="A1" s="97" t="s">
        <v>13</v>
      </c>
      <c r="B1" s="114" t="s">
        <v>474</v>
      </c>
      <c r="C1" s="161" t="s">
        <v>578</v>
      </c>
      <c r="D1" s="114" t="s">
        <v>475</v>
      </c>
      <c r="E1" s="114" t="s">
        <v>0</v>
      </c>
      <c r="F1" s="114" t="s">
        <v>476</v>
      </c>
      <c r="G1" s="114" t="s">
        <v>537</v>
      </c>
      <c r="H1" s="117"/>
      <c r="I1" s="108" t="s">
        <v>561</v>
      </c>
      <c r="J1" s="109"/>
      <c r="K1" s="109"/>
      <c r="L1" s="109"/>
      <c r="M1" s="109"/>
      <c r="N1" s="109"/>
      <c r="O1" s="109"/>
      <c r="P1" s="110"/>
      <c r="Q1" s="108" t="s">
        <v>567</v>
      </c>
      <c r="R1" s="109"/>
      <c r="S1" s="110"/>
      <c r="T1" s="51"/>
      <c r="U1" s="97" t="s">
        <v>486</v>
      </c>
      <c r="V1" s="98"/>
      <c r="W1" s="98"/>
      <c r="X1" s="98"/>
      <c r="Y1" s="98"/>
      <c r="Z1" s="98"/>
      <c r="AA1" s="98"/>
      <c r="AB1" s="169"/>
      <c r="AC1" s="51"/>
      <c r="AD1" s="97" t="s">
        <v>487</v>
      </c>
      <c r="AE1" s="98"/>
      <c r="AF1" s="98"/>
      <c r="AG1" s="98"/>
      <c r="AH1" s="98"/>
      <c r="AI1" s="98"/>
      <c r="AJ1" s="98"/>
      <c r="AK1" s="169"/>
      <c r="AL1" s="51"/>
      <c r="AM1" s="97" t="s">
        <v>581</v>
      </c>
      <c r="AN1" s="98"/>
      <c r="AO1" s="98"/>
      <c r="AP1" s="98"/>
      <c r="AQ1" s="98"/>
      <c r="AR1" s="98"/>
      <c r="AS1" s="98"/>
      <c r="AT1" s="169"/>
    </row>
    <row r="2" spans="1:46" ht="15.95" customHeight="1" thickBot="1" x14ac:dyDescent="0.3">
      <c r="A2" s="92"/>
      <c r="B2" s="115"/>
      <c r="C2" s="162"/>
      <c r="D2" s="115"/>
      <c r="E2" s="115"/>
      <c r="F2" s="115"/>
      <c r="G2" s="115"/>
      <c r="H2" s="118"/>
      <c r="I2" s="111"/>
      <c r="J2" s="112"/>
      <c r="K2" s="112"/>
      <c r="L2" s="112"/>
      <c r="M2" s="112"/>
      <c r="N2" s="112"/>
      <c r="O2" s="112"/>
      <c r="P2" s="113"/>
      <c r="Q2" s="111"/>
      <c r="R2" s="112"/>
      <c r="S2" s="113"/>
      <c r="T2" s="52"/>
      <c r="U2" s="170" t="s">
        <v>484</v>
      </c>
      <c r="V2" s="55"/>
      <c r="W2" s="49" t="s">
        <v>571</v>
      </c>
      <c r="X2" s="56"/>
      <c r="Y2" s="56"/>
      <c r="Z2" s="56"/>
      <c r="AA2" s="56"/>
      <c r="AB2" s="171"/>
      <c r="AC2" s="52"/>
      <c r="AD2" s="170" t="s">
        <v>484</v>
      </c>
      <c r="AE2" s="55"/>
      <c r="AF2" s="49" t="s">
        <v>570</v>
      </c>
      <c r="AG2" s="56"/>
      <c r="AH2" s="56"/>
      <c r="AI2" s="56"/>
      <c r="AJ2" s="56"/>
      <c r="AK2" s="171"/>
      <c r="AL2" s="52"/>
      <c r="AM2" s="170" t="s">
        <v>484</v>
      </c>
      <c r="AN2" s="55"/>
      <c r="AO2" s="49" t="s">
        <v>582</v>
      </c>
      <c r="AP2" s="56"/>
      <c r="AQ2" s="56"/>
      <c r="AR2" s="56"/>
      <c r="AS2" s="56"/>
      <c r="AT2" s="171"/>
    </row>
    <row r="3" spans="1:46" ht="15.95" customHeight="1" x14ac:dyDescent="0.25">
      <c r="A3" s="92"/>
      <c r="B3" s="115"/>
      <c r="C3" s="162"/>
      <c r="D3" s="115"/>
      <c r="E3" s="115"/>
      <c r="F3" s="115"/>
      <c r="G3" s="115"/>
      <c r="H3" s="118"/>
      <c r="I3" s="96" t="s">
        <v>559</v>
      </c>
      <c r="J3" s="61" t="s">
        <v>558</v>
      </c>
      <c r="K3" s="57" t="s">
        <v>560</v>
      </c>
      <c r="L3" s="188" t="s">
        <v>583</v>
      </c>
      <c r="M3" s="189"/>
      <c r="N3" s="155" t="s">
        <v>564</v>
      </c>
      <c r="O3" s="156"/>
      <c r="P3" s="157"/>
      <c r="Q3" s="95" t="s">
        <v>496</v>
      </c>
      <c r="R3" s="57" t="s">
        <v>497</v>
      </c>
      <c r="S3" s="99" t="s">
        <v>585</v>
      </c>
      <c r="T3" s="51"/>
      <c r="U3" s="172" t="s">
        <v>480</v>
      </c>
      <c r="V3" s="54"/>
      <c r="W3" s="54"/>
      <c r="X3" s="54"/>
      <c r="Y3" s="54"/>
      <c r="Z3" s="50"/>
      <c r="AA3" s="45" t="s">
        <v>482</v>
      </c>
      <c r="AB3" s="173"/>
      <c r="AC3" s="51"/>
      <c r="AD3" s="172" t="s">
        <v>480</v>
      </c>
      <c r="AE3" s="54"/>
      <c r="AF3" s="54"/>
      <c r="AG3" s="54"/>
      <c r="AH3" s="54"/>
      <c r="AI3" s="50"/>
      <c r="AJ3" s="45" t="s">
        <v>482</v>
      </c>
      <c r="AK3" s="173"/>
      <c r="AL3" s="51"/>
      <c r="AM3" s="172" t="s">
        <v>480</v>
      </c>
      <c r="AN3" s="54"/>
      <c r="AO3" s="54"/>
      <c r="AP3" s="54"/>
      <c r="AQ3" s="54"/>
      <c r="AR3" s="50"/>
      <c r="AS3" s="45" t="s">
        <v>482</v>
      </c>
      <c r="AT3" s="173"/>
    </row>
    <row r="4" spans="1:46" ht="15.95" customHeight="1" x14ac:dyDescent="0.25">
      <c r="A4" s="92"/>
      <c r="B4" s="115"/>
      <c r="C4" s="162"/>
      <c r="D4" s="115"/>
      <c r="E4" s="115"/>
      <c r="F4" s="115"/>
      <c r="G4" s="115"/>
      <c r="H4" s="118"/>
      <c r="I4" s="92"/>
      <c r="J4" s="45"/>
      <c r="K4" s="61"/>
      <c r="L4" s="178"/>
      <c r="M4" s="190"/>
      <c r="N4" s="125" t="s">
        <v>565</v>
      </c>
      <c r="O4" s="80" t="s">
        <v>476</v>
      </c>
      <c r="P4" s="93" t="s">
        <v>566</v>
      </c>
      <c r="Q4" s="95"/>
      <c r="R4" s="57"/>
      <c r="S4" s="99"/>
      <c r="T4" s="51"/>
      <c r="U4" s="172" t="s">
        <v>477</v>
      </c>
      <c r="V4" s="50"/>
      <c r="W4" s="48" t="s">
        <v>478</v>
      </c>
      <c r="X4" s="50"/>
      <c r="Y4" s="48" t="s">
        <v>479</v>
      </c>
      <c r="Z4" s="50"/>
      <c r="AA4" s="46" t="s">
        <v>481</v>
      </c>
      <c r="AB4" s="94" t="s">
        <v>483</v>
      </c>
      <c r="AC4" s="51"/>
      <c r="AD4" s="172" t="s">
        <v>477</v>
      </c>
      <c r="AE4" s="50"/>
      <c r="AF4" s="48" t="s">
        <v>478</v>
      </c>
      <c r="AG4" s="50"/>
      <c r="AH4" s="48" t="s">
        <v>479</v>
      </c>
      <c r="AI4" s="50"/>
      <c r="AJ4" s="46" t="s">
        <v>481</v>
      </c>
      <c r="AK4" s="94" t="s">
        <v>483</v>
      </c>
      <c r="AL4" s="51"/>
      <c r="AM4" s="172" t="s">
        <v>477</v>
      </c>
      <c r="AN4" s="50"/>
      <c r="AO4" s="48" t="s">
        <v>478</v>
      </c>
      <c r="AP4" s="50"/>
      <c r="AQ4" s="48" t="s">
        <v>479</v>
      </c>
      <c r="AR4" s="50"/>
      <c r="AS4" s="46" t="s">
        <v>481</v>
      </c>
      <c r="AT4" s="94" t="s">
        <v>483</v>
      </c>
    </row>
    <row r="5" spans="1:46" ht="15.95" customHeight="1" thickBot="1" x14ac:dyDescent="0.3">
      <c r="A5" s="100"/>
      <c r="B5" s="116"/>
      <c r="C5" s="163"/>
      <c r="D5" s="116"/>
      <c r="E5" s="116"/>
      <c r="F5" s="116"/>
      <c r="G5" s="102" t="s">
        <v>481</v>
      </c>
      <c r="H5" s="103" t="s">
        <v>483</v>
      </c>
      <c r="I5" s="100"/>
      <c r="J5" s="101"/>
      <c r="K5" s="102" t="s">
        <v>563</v>
      </c>
      <c r="L5" s="103" t="s">
        <v>584</v>
      </c>
      <c r="M5" s="179" t="s">
        <v>580</v>
      </c>
      <c r="N5" s="126" t="s">
        <v>563</v>
      </c>
      <c r="O5" s="104"/>
      <c r="P5" s="105" t="s">
        <v>563</v>
      </c>
      <c r="Q5" s="106"/>
      <c r="R5" s="104"/>
      <c r="S5" s="107"/>
      <c r="T5" s="264"/>
      <c r="U5" s="126" t="s">
        <v>488</v>
      </c>
      <c r="V5" s="102" t="s">
        <v>489</v>
      </c>
      <c r="W5" s="102" t="s">
        <v>488</v>
      </c>
      <c r="X5" s="102" t="s">
        <v>489</v>
      </c>
      <c r="Y5" s="102" t="s">
        <v>488</v>
      </c>
      <c r="Z5" s="102" t="s">
        <v>489</v>
      </c>
      <c r="AA5" s="102" t="s">
        <v>490</v>
      </c>
      <c r="AB5" s="105" t="s">
        <v>490</v>
      </c>
      <c r="AC5" s="265"/>
      <c r="AD5" s="126" t="s">
        <v>488</v>
      </c>
      <c r="AE5" s="102" t="s">
        <v>489</v>
      </c>
      <c r="AF5" s="102" t="s">
        <v>488</v>
      </c>
      <c r="AG5" s="102" t="s">
        <v>489</v>
      </c>
      <c r="AH5" s="102" t="s">
        <v>488</v>
      </c>
      <c r="AI5" s="102" t="s">
        <v>489</v>
      </c>
      <c r="AJ5" s="102" t="s">
        <v>490</v>
      </c>
      <c r="AK5" s="105" t="s">
        <v>490</v>
      </c>
      <c r="AL5" s="263"/>
      <c r="AM5" s="126" t="s">
        <v>488</v>
      </c>
      <c r="AN5" s="102" t="s">
        <v>489</v>
      </c>
      <c r="AO5" s="102" t="s">
        <v>488</v>
      </c>
      <c r="AP5" s="102" t="s">
        <v>489</v>
      </c>
      <c r="AQ5" s="102" t="s">
        <v>488</v>
      </c>
      <c r="AR5" s="102" t="s">
        <v>489</v>
      </c>
      <c r="AS5" s="102" t="s">
        <v>490</v>
      </c>
      <c r="AT5" s="105" t="s">
        <v>490</v>
      </c>
    </row>
    <row r="6" spans="1:46" ht="15.95" customHeight="1" thickBot="1" x14ac:dyDescent="0.3">
      <c r="A6" s="218">
        <v>1</v>
      </c>
      <c r="B6" s="219" t="s">
        <v>491</v>
      </c>
      <c r="C6" s="220" t="s">
        <v>579</v>
      </c>
      <c r="D6" s="122" t="s">
        <v>495</v>
      </c>
      <c r="E6" s="122" t="s">
        <v>514</v>
      </c>
      <c r="F6" s="221" t="s">
        <v>5</v>
      </c>
      <c r="G6" s="210">
        <v>2570</v>
      </c>
      <c r="H6" s="87">
        <v>2861</v>
      </c>
      <c r="I6" s="143" t="s">
        <v>569</v>
      </c>
      <c r="J6" s="144" t="s">
        <v>596</v>
      </c>
      <c r="K6" s="149">
        <v>1</v>
      </c>
      <c r="L6" s="191">
        <v>6570</v>
      </c>
      <c r="M6" s="180">
        <v>4900</v>
      </c>
      <c r="N6" s="158">
        <v>2</v>
      </c>
      <c r="O6" s="144" t="s">
        <v>574</v>
      </c>
      <c r="P6" s="152">
        <v>5</v>
      </c>
      <c r="Q6" s="200" t="s">
        <v>500</v>
      </c>
      <c r="R6" s="74" t="s">
        <v>498</v>
      </c>
      <c r="S6" s="201" t="s">
        <v>589</v>
      </c>
      <c r="T6" s="53"/>
      <c r="U6" s="234">
        <f>W6*2/3</f>
        <v>142</v>
      </c>
      <c r="V6" s="235">
        <f>U6*3.28084</f>
        <v>465.87927999999999</v>
      </c>
      <c r="W6" s="236">
        <v>213</v>
      </c>
      <c r="X6" s="237">
        <f>W6*3.28084</f>
        <v>698.81892000000005</v>
      </c>
      <c r="Y6" s="238">
        <f t="shared" ref="Y6:Y26" si="0">W6*1.5</f>
        <v>319.5</v>
      </c>
      <c r="Z6" s="239">
        <f>Y6*3.28084</f>
        <v>1048.22838</v>
      </c>
      <c r="AA6" s="240">
        <v>18</v>
      </c>
      <c r="AB6" s="241">
        <v>22</v>
      </c>
      <c r="AC6" s="242">
        <v>1</v>
      </c>
      <c r="AD6" s="234" t="s">
        <v>404</v>
      </c>
      <c r="AE6" s="235" t="e">
        <f>AD6*3.28084</f>
        <v>#VALUE!</v>
      </c>
      <c r="AF6" s="236" t="s">
        <v>404</v>
      </c>
      <c r="AG6" s="237" t="e">
        <f>AF6*3.28084</f>
        <v>#VALUE!</v>
      </c>
      <c r="AH6" s="238" t="e">
        <f t="shared" ref="AH6:AH35" si="1">AF6*1.5</f>
        <v>#VALUE!</v>
      </c>
      <c r="AI6" s="239" t="e">
        <f>AH6*3.28084</f>
        <v>#VALUE!</v>
      </c>
      <c r="AJ6" s="240" t="s">
        <v>404</v>
      </c>
      <c r="AK6" s="241" t="s">
        <v>404</v>
      </c>
      <c r="AL6" s="243"/>
      <c r="AM6" s="234" t="s">
        <v>404</v>
      </c>
      <c r="AN6" s="235" t="e">
        <f>AM6*3.28084</f>
        <v>#VALUE!</v>
      </c>
      <c r="AO6" s="236" t="s">
        <v>404</v>
      </c>
      <c r="AP6" s="237" t="e">
        <f>AO6*3.28084</f>
        <v>#VALUE!</v>
      </c>
      <c r="AQ6" s="238" t="e">
        <f t="shared" ref="AQ6:AQ26" si="2">AO6*1.5</f>
        <v>#VALUE!</v>
      </c>
      <c r="AR6" s="239" t="e">
        <f>AQ6*3.28084</f>
        <v>#VALUE!</v>
      </c>
      <c r="AS6" s="240">
        <v>18</v>
      </c>
      <c r="AT6" s="241">
        <v>23</v>
      </c>
    </row>
    <row r="7" spans="1:46" ht="15.95" customHeight="1" thickTop="1" thickBot="1" x14ac:dyDescent="0.3">
      <c r="A7" s="222">
        <f t="shared" ref="A7:A26" si="3">A6+1</f>
        <v>2</v>
      </c>
      <c r="B7" s="41" t="s">
        <v>491</v>
      </c>
      <c r="C7" s="14" t="s">
        <v>579</v>
      </c>
      <c r="D7" s="120" t="s">
        <v>495</v>
      </c>
      <c r="E7" s="120" t="s">
        <v>246</v>
      </c>
      <c r="F7" s="223" t="s">
        <v>2</v>
      </c>
      <c r="G7" s="211">
        <v>2146</v>
      </c>
      <c r="H7" s="83">
        <v>2639</v>
      </c>
      <c r="I7" s="145" t="s">
        <v>568</v>
      </c>
      <c r="J7" s="146" t="s">
        <v>577</v>
      </c>
      <c r="K7" s="150">
        <v>3</v>
      </c>
      <c r="L7" s="192">
        <v>3150</v>
      </c>
      <c r="M7" s="181">
        <v>2350</v>
      </c>
      <c r="N7" s="159">
        <v>1</v>
      </c>
      <c r="O7" s="146" t="s">
        <v>573</v>
      </c>
      <c r="P7" s="153">
        <v>7</v>
      </c>
      <c r="Q7" s="202" t="s">
        <v>500</v>
      </c>
      <c r="R7" s="3" t="s">
        <v>498</v>
      </c>
      <c r="S7" s="203" t="s">
        <v>589</v>
      </c>
      <c r="T7" s="53"/>
      <c r="U7" s="244">
        <f>W7*2/3</f>
        <v>142</v>
      </c>
      <c r="V7" s="245">
        <f t="shared" ref="V7:X62" si="4">U7*3.28084</f>
        <v>465.87927999999999</v>
      </c>
      <c r="W7" s="246">
        <v>213</v>
      </c>
      <c r="X7" s="247">
        <f t="shared" si="4"/>
        <v>698.81892000000005</v>
      </c>
      <c r="Y7" s="248">
        <f t="shared" si="0"/>
        <v>319.5</v>
      </c>
      <c r="Z7" s="249">
        <f t="shared" ref="Z7" si="5">Y7*3.28084</f>
        <v>1048.22838</v>
      </c>
      <c r="AA7" s="250">
        <v>14</v>
      </c>
      <c r="AB7" s="251">
        <v>18.5</v>
      </c>
      <c r="AC7" s="252">
        <v>1</v>
      </c>
      <c r="AD7" s="244" t="s">
        <v>404</v>
      </c>
      <c r="AE7" s="245" t="e">
        <f t="shared" ref="AE7" si="6">AD7*3.28084</f>
        <v>#VALUE!</v>
      </c>
      <c r="AF7" s="246" t="s">
        <v>404</v>
      </c>
      <c r="AG7" s="247" t="e">
        <f t="shared" ref="AG7" si="7">AF7*3.28084</f>
        <v>#VALUE!</v>
      </c>
      <c r="AH7" s="248" t="e">
        <f t="shared" si="1"/>
        <v>#VALUE!</v>
      </c>
      <c r="AI7" s="249" t="e">
        <f t="shared" ref="AI7:AI77" si="8">AH7*3.28084</f>
        <v>#VALUE!</v>
      </c>
      <c r="AJ7" s="250" t="s">
        <v>404</v>
      </c>
      <c r="AK7" s="251" t="s">
        <v>404</v>
      </c>
      <c r="AL7" s="243"/>
      <c r="AM7" s="244">
        <f>AO7*2/3</f>
        <v>144.66666666666666</v>
      </c>
      <c r="AN7" s="245">
        <f t="shared" ref="AN7" si="9">AM7*3.28084</f>
        <v>474.62818666666664</v>
      </c>
      <c r="AO7" s="246">
        <v>217</v>
      </c>
      <c r="AP7" s="247">
        <f t="shared" ref="AP7" si="10">AO7*3.28084</f>
        <v>711.94227999999998</v>
      </c>
      <c r="AQ7" s="248">
        <f t="shared" si="2"/>
        <v>325.5</v>
      </c>
      <c r="AR7" s="249">
        <f t="shared" ref="AR7:AR26" si="11">AQ7*3.28084</f>
        <v>1067.9134200000001</v>
      </c>
      <c r="AS7" s="250">
        <v>15</v>
      </c>
      <c r="AT7" s="251">
        <v>21</v>
      </c>
    </row>
    <row r="8" spans="1:46" ht="15.95" customHeight="1" thickTop="1" thickBot="1" x14ac:dyDescent="0.3">
      <c r="A8" s="222">
        <f t="shared" si="3"/>
        <v>3</v>
      </c>
      <c r="B8" s="41" t="s">
        <v>491</v>
      </c>
      <c r="C8" s="14" t="s">
        <v>579</v>
      </c>
      <c r="D8" s="120" t="s">
        <v>495</v>
      </c>
      <c r="E8" s="120" t="s">
        <v>259</v>
      </c>
      <c r="F8" s="223" t="s">
        <v>5</v>
      </c>
      <c r="G8" s="211">
        <v>3124</v>
      </c>
      <c r="H8" s="83">
        <v>3600</v>
      </c>
      <c r="I8" s="145" t="s">
        <v>569</v>
      </c>
      <c r="J8" s="146" t="s">
        <v>597</v>
      </c>
      <c r="K8" s="150">
        <v>1</v>
      </c>
      <c r="L8" s="192">
        <v>15000</v>
      </c>
      <c r="M8" s="181">
        <v>11185</v>
      </c>
      <c r="N8" s="159">
        <v>1</v>
      </c>
      <c r="O8" s="146" t="s">
        <v>573</v>
      </c>
      <c r="P8" s="153">
        <v>7</v>
      </c>
      <c r="Q8" s="202" t="s">
        <v>500</v>
      </c>
      <c r="R8" s="3" t="s">
        <v>498</v>
      </c>
      <c r="S8" s="203" t="s">
        <v>589</v>
      </c>
      <c r="T8" s="53"/>
      <c r="U8" s="244">
        <f t="shared" ref="U8:U26" si="12">W8*2/3</f>
        <v>142</v>
      </c>
      <c r="V8" s="245">
        <f t="shared" si="4"/>
        <v>465.87927999999999</v>
      </c>
      <c r="W8" s="246">
        <v>213</v>
      </c>
      <c r="X8" s="247">
        <f t="shared" si="4"/>
        <v>698.81892000000005</v>
      </c>
      <c r="Y8" s="248">
        <f t="shared" si="0"/>
        <v>319.5</v>
      </c>
      <c r="Z8" s="249">
        <f t="shared" ref="Z8" si="13">Y8*3.28084</f>
        <v>1048.22838</v>
      </c>
      <c r="AA8" s="250">
        <v>15</v>
      </c>
      <c r="AB8" s="251">
        <v>33</v>
      </c>
      <c r="AC8" s="252">
        <v>1</v>
      </c>
      <c r="AD8" s="244">
        <f t="shared" ref="AD8:AD35" si="14">AF8*2/3</f>
        <v>142</v>
      </c>
      <c r="AE8" s="245">
        <f t="shared" ref="AE8" si="15">AD8*3.28084</f>
        <v>465.87927999999999</v>
      </c>
      <c r="AF8" s="246">
        <v>213</v>
      </c>
      <c r="AG8" s="247">
        <f t="shared" ref="AG8" si="16">AF8*3.28084</f>
        <v>698.81892000000005</v>
      </c>
      <c r="AH8" s="248">
        <f t="shared" si="1"/>
        <v>319.5</v>
      </c>
      <c r="AI8" s="249">
        <f t="shared" si="8"/>
        <v>1048.22838</v>
      </c>
      <c r="AJ8" s="250">
        <v>15</v>
      </c>
      <c r="AK8" s="251">
        <v>29</v>
      </c>
      <c r="AL8" s="243"/>
      <c r="AM8" s="244">
        <f t="shared" ref="AM8:AM26" si="17">AO8*2/3</f>
        <v>142</v>
      </c>
      <c r="AN8" s="245">
        <f t="shared" ref="AN8" si="18">AM8*3.28084</f>
        <v>465.87927999999999</v>
      </c>
      <c r="AO8" s="246">
        <v>213</v>
      </c>
      <c r="AP8" s="247">
        <f t="shared" ref="AP8" si="19">AO8*3.28084</f>
        <v>698.81892000000005</v>
      </c>
      <c r="AQ8" s="248">
        <f t="shared" si="2"/>
        <v>319.5</v>
      </c>
      <c r="AR8" s="249">
        <f t="shared" si="11"/>
        <v>1048.22838</v>
      </c>
      <c r="AS8" s="250">
        <v>15</v>
      </c>
      <c r="AT8" s="251">
        <v>20</v>
      </c>
    </row>
    <row r="9" spans="1:46" ht="15.95" customHeight="1" thickTop="1" thickBot="1" x14ac:dyDescent="0.3">
      <c r="A9" s="222">
        <f t="shared" si="3"/>
        <v>4</v>
      </c>
      <c r="B9" s="41" t="s">
        <v>491</v>
      </c>
      <c r="C9" s="14" t="s">
        <v>579</v>
      </c>
      <c r="D9" s="120" t="s">
        <v>495</v>
      </c>
      <c r="E9" s="120" t="s">
        <v>395</v>
      </c>
      <c r="F9" s="223" t="s">
        <v>5</v>
      </c>
      <c r="G9" s="211">
        <v>2353</v>
      </c>
      <c r="H9" s="83">
        <v>2649</v>
      </c>
      <c r="I9" s="145" t="s">
        <v>569</v>
      </c>
      <c r="J9" s="146" t="s">
        <v>595</v>
      </c>
      <c r="K9" s="150">
        <v>1</v>
      </c>
      <c r="L9" s="192" t="s">
        <v>546</v>
      </c>
      <c r="M9" s="181" t="s">
        <v>546</v>
      </c>
      <c r="N9" s="159">
        <v>1</v>
      </c>
      <c r="O9" s="146" t="s">
        <v>573</v>
      </c>
      <c r="P9" s="153">
        <v>7</v>
      </c>
      <c r="Q9" s="202" t="s">
        <v>500</v>
      </c>
      <c r="R9" s="3" t="s">
        <v>498</v>
      </c>
      <c r="S9" s="203" t="s">
        <v>589</v>
      </c>
      <c r="T9" s="53"/>
      <c r="U9" s="244" t="s">
        <v>404</v>
      </c>
      <c r="V9" s="245" t="e">
        <f t="shared" si="4"/>
        <v>#VALUE!</v>
      </c>
      <c r="W9" s="246" t="s">
        <v>404</v>
      </c>
      <c r="X9" s="247" t="e">
        <f t="shared" si="4"/>
        <v>#VALUE!</v>
      </c>
      <c r="Y9" s="248" t="e">
        <f t="shared" si="0"/>
        <v>#VALUE!</v>
      </c>
      <c r="Z9" s="249" t="e">
        <f t="shared" ref="Z9" si="20">Y9*3.28084</f>
        <v>#VALUE!</v>
      </c>
      <c r="AA9" s="250">
        <v>13</v>
      </c>
      <c r="AB9" s="251">
        <v>14.8</v>
      </c>
      <c r="AC9" s="252">
        <v>1</v>
      </c>
      <c r="AD9" s="244" t="s">
        <v>404</v>
      </c>
      <c r="AE9" s="245" t="e">
        <f t="shared" ref="AE9" si="21">AD9*3.28084</f>
        <v>#VALUE!</v>
      </c>
      <c r="AF9" s="246" t="s">
        <v>404</v>
      </c>
      <c r="AG9" s="247" t="e">
        <f t="shared" ref="AG9" si="22">AF9*3.28084</f>
        <v>#VALUE!</v>
      </c>
      <c r="AH9" s="248" t="e">
        <f t="shared" si="1"/>
        <v>#VALUE!</v>
      </c>
      <c r="AI9" s="249" t="e">
        <f t="shared" si="8"/>
        <v>#VALUE!</v>
      </c>
      <c r="AJ9" s="250" t="s">
        <v>404</v>
      </c>
      <c r="AK9" s="251" t="s">
        <v>404</v>
      </c>
      <c r="AL9" s="243"/>
      <c r="AM9" s="244">
        <f t="shared" si="17"/>
        <v>142</v>
      </c>
      <c r="AN9" s="245">
        <f t="shared" ref="AN9" si="23">AM9*3.28084</f>
        <v>465.87927999999999</v>
      </c>
      <c r="AO9" s="246">
        <v>213</v>
      </c>
      <c r="AP9" s="247">
        <f t="shared" ref="AP9" si="24">AO9*3.28084</f>
        <v>698.81892000000005</v>
      </c>
      <c r="AQ9" s="248">
        <f t="shared" si="2"/>
        <v>319.5</v>
      </c>
      <c r="AR9" s="249">
        <f t="shared" si="11"/>
        <v>1048.22838</v>
      </c>
      <c r="AS9" s="250">
        <v>12.9</v>
      </c>
      <c r="AT9" s="251">
        <v>16</v>
      </c>
    </row>
    <row r="10" spans="1:46" ht="15.95" customHeight="1" thickTop="1" thickBot="1" x14ac:dyDescent="0.3">
      <c r="A10" s="222">
        <f t="shared" si="3"/>
        <v>5</v>
      </c>
      <c r="B10" s="41" t="s">
        <v>491</v>
      </c>
      <c r="C10" s="14" t="s">
        <v>579</v>
      </c>
      <c r="D10" s="120" t="s">
        <v>495</v>
      </c>
      <c r="E10" s="120" t="s">
        <v>396</v>
      </c>
      <c r="F10" s="223" t="s">
        <v>5</v>
      </c>
      <c r="G10" s="211">
        <v>3759</v>
      </c>
      <c r="H10" s="83">
        <v>4369</v>
      </c>
      <c r="I10" s="145" t="s">
        <v>569</v>
      </c>
      <c r="J10" s="146" t="s">
        <v>597</v>
      </c>
      <c r="K10" s="150">
        <v>1</v>
      </c>
      <c r="L10" s="192">
        <v>15000</v>
      </c>
      <c r="M10" s="181">
        <v>11185</v>
      </c>
      <c r="N10" s="159">
        <v>1</v>
      </c>
      <c r="O10" s="146" t="s">
        <v>573</v>
      </c>
      <c r="P10" s="153">
        <v>7</v>
      </c>
      <c r="Q10" s="202" t="s">
        <v>501</v>
      </c>
      <c r="R10" s="3" t="s">
        <v>498</v>
      </c>
      <c r="S10" s="204" t="s">
        <v>588</v>
      </c>
      <c r="T10" s="53"/>
      <c r="U10" s="244">
        <f t="shared" si="12"/>
        <v>266.66666666666669</v>
      </c>
      <c r="V10" s="245">
        <f t="shared" si="4"/>
        <v>874.89066666666668</v>
      </c>
      <c r="W10" s="246">
        <v>400</v>
      </c>
      <c r="X10" s="247">
        <f t="shared" si="4"/>
        <v>1312.336</v>
      </c>
      <c r="Y10" s="248">
        <f t="shared" si="0"/>
        <v>600</v>
      </c>
      <c r="Z10" s="249">
        <f t="shared" ref="Z10" si="25">Y10*3.28084</f>
        <v>1968.5039999999999</v>
      </c>
      <c r="AA10" s="250">
        <v>15</v>
      </c>
      <c r="AB10" s="251">
        <v>28</v>
      </c>
      <c r="AC10" s="252">
        <v>1</v>
      </c>
      <c r="AD10" s="244">
        <f t="shared" si="14"/>
        <v>266.66666666666669</v>
      </c>
      <c r="AE10" s="245">
        <f t="shared" ref="AE10" si="26">AD10*3.28084</f>
        <v>874.89066666666668</v>
      </c>
      <c r="AF10" s="246">
        <v>400</v>
      </c>
      <c r="AG10" s="247">
        <f t="shared" ref="AG10" si="27">AF10*3.28084</f>
        <v>1312.336</v>
      </c>
      <c r="AH10" s="248">
        <f t="shared" si="1"/>
        <v>600</v>
      </c>
      <c r="AI10" s="249">
        <f t="shared" si="8"/>
        <v>1968.5039999999999</v>
      </c>
      <c r="AJ10" s="250">
        <v>15</v>
      </c>
      <c r="AK10" s="251">
        <v>30</v>
      </c>
      <c r="AL10" s="243"/>
      <c r="AM10" s="244">
        <f t="shared" si="17"/>
        <v>266.66666666666669</v>
      </c>
      <c r="AN10" s="245">
        <f t="shared" ref="AN10" si="28">AM10*3.28084</f>
        <v>874.89066666666668</v>
      </c>
      <c r="AO10" s="246">
        <v>400</v>
      </c>
      <c r="AP10" s="247">
        <f t="shared" ref="AP10" si="29">AO10*3.28084</f>
        <v>1312.336</v>
      </c>
      <c r="AQ10" s="248">
        <f t="shared" si="2"/>
        <v>600</v>
      </c>
      <c r="AR10" s="249">
        <f t="shared" si="11"/>
        <v>1968.5039999999999</v>
      </c>
      <c r="AS10" s="250">
        <v>15</v>
      </c>
      <c r="AT10" s="251">
        <v>28</v>
      </c>
    </row>
    <row r="11" spans="1:46" ht="15.95" customHeight="1" thickTop="1" thickBot="1" x14ac:dyDescent="0.3">
      <c r="A11" s="222">
        <f>A10+1</f>
        <v>6</v>
      </c>
      <c r="B11" s="41" t="s">
        <v>491</v>
      </c>
      <c r="C11" s="14" t="s">
        <v>579</v>
      </c>
      <c r="D11" s="120" t="s">
        <v>495</v>
      </c>
      <c r="E11" s="120" t="s">
        <v>392</v>
      </c>
      <c r="F11" s="223" t="s">
        <v>6</v>
      </c>
      <c r="G11" s="211">
        <v>6055</v>
      </c>
      <c r="H11" s="83">
        <v>6817</v>
      </c>
      <c r="I11" s="145" t="s">
        <v>569</v>
      </c>
      <c r="J11" s="146" t="s">
        <v>597</v>
      </c>
      <c r="K11" s="150">
        <v>1</v>
      </c>
      <c r="L11" s="192">
        <v>15000</v>
      </c>
      <c r="M11" s="181">
        <v>11185</v>
      </c>
      <c r="N11" s="159">
        <v>1</v>
      </c>
      <c r="O11" s="146" t="s">
        <v>573</v>
      </c>
      <c r="P11" s="153">
        <v>7</v>
      </c>
      <c r="Q11" s="202" t="s">
        <v>501</v>
      </c>
      <c r="R11" s="3" t="s">
        <v>498</v>
      </c>
      <c r="S11" s="204" t="s">
        <v>589</v>
      </c>
      <c r="T11" s="53"/>
      <c r="U11" s="244">
        <f t="shared" si="12"/>
        <v>142</v>
      </c>
      <c r="V11" s="245">
        <f t="shared" si="4"/>
        <v>465.87927999999999</v>
      </c>
      <c r="W11" s="246">
        <v>213</v>
      </c>
      <c r="X11" s="247">
        <f t="shared" si="4"/>
        <v>698.81892000000005</v>
      </c>
      <c r="Y11" s="248">
        <f t="shared" si="0"/>
        <v>319.5</v>
      </c>
      <c r="Z11" s="249">
        <f t="shared" ref="Z11" si="30">Y11*3.28084</f>
        <v>1048.22838</v>
      </c>
      <c r="AA11" s="250">
        <v>16</v>
      </c>
      <c r="AB11" s="251">
        <v>22</v>
      </c>
      <c r="AC11" s="252">
        <v>1</v>
      </c>
      <c r="AD11" s="244" t="s">
        <v>404</v>
      </c>
      <c r="AE11" s="245" t="e">
        <f t="shared" ref="AE11:AE12" si="31">AD11*3.28084</f>
        <v>#VALUE!</v>
      </c>
      <c r="AF11" s="246" t="s">
        <v>404</v>
      </c>
      <c r="AG11" s="247" t="e">
        <f t="shared" ref="AG11:AG12" si="32">AF11*3.28084</f>
        <v>#VALUE!</v>
      </c>
      <c r="AH11" s="248" t="e">
        <f t="shared" si="1"/>
        <v>#VALUE!</v>
      </c>
      <c r="AI11" s="249" t="e">
        <f t="shared" si="8"/>
        <v>#VALUE!</v>
      </c>
      <c r="AJ11" s="250" t="s">
        <v>404</v>
      </c>
      <c r="AK11" s="251" t="s">
        <v>404</v>
      </c>
      <c r="AL11" s="243"/>
      <c r="AM11" s="244">
        <f t="shared" si="17"/>
        <v>142</v>
      </c>
      <c r="AN11" s="245">
        <f t="shared" ref="AN11:AN12" si="33">AM11*3.28084</f>
        <v>465.87927999999999</v>
      </c>
      <c r="AO11" s="246">
        <v>213</v>
      </c>
      <c r="AP11" s="247">
        <f t="shared" ref="AP11:AP12" si="34">AO11*3.28084</f>
        <v>698.81892000000005</v>
      </c>
      <c r="AQ11" s="248">
        <f t="shared" si="2"/>
        <v>319.5</v>
      </c>
      <c r="AR11" s="249">
        <f t="shared" si="11"/>
        <v>1048.22838</v>
      </c>
      <c r="AS11" s="250">
        <v>20</v>
      </c>
      <c r="AT11" s="251">
        <v>25</v>
      </c>
    </row>
    <row r="12" spans="1:46" ht="15.95" customHeight="1" thickTop="1" thickBot="1" x14ac:dyDescent="0.3">
      <c r="A12" s="222">
        <f t="shared" ref="A12:A22" si="35">A11+1</f>
        <v>7</v>
      </c>
      <c r="B12" s="41" t="s">
        <v>491</v>
      </c>
      <c r="C12" s="14" t="s">
        <v>579</v>
      </c>
      <c r="D12" s="120" t="s">
        <v>495</v>
      </c>
      <c r="E12" s="120" t="s">
        <v>593</v>
      </c>
      <c r="F12" s="223" t="s">
        <v>5</v>
      </c>
      <c r="G12" s="211">
        <v>3597</v>
      </c>
      <c r="H12" s="83">
        <v>4267</v>
      </c>
      <c r="I12" s="145" t="s">
        <v>569</v>
      </c>
      <c r="J12" s="146" t="s">
        <v>597</v>
      </c>
      <c r="K12" s="150">
        <v>1</v>
      </c>
      <c r="L12" s="192">
        <v>15000</v>
      </c>
      <c r="M12" s="181">
        <v>11185</v>
      </c>
      <c r="N12" s="159">
        <v>1</v>
      </c>
      <c r="O12" s="146" t="s">
        <v>573</v>
      </c>
      <c r="P12" s="153">
        <v>7</v>
      </c>
      <c r="Q12" s="202" t="s">
        <v>501</v>
      </c>
      <c r="R12" s="3" t="s">
        <v>498</v>
      </c>
      <c r="S12" s="204" t="s">
        <v>588</v>
      </c>
      <c r="T12" s="53"/>
      <c r="U12" s="244">
        <f t="shared" si="12"/>
        <v>266.66666666666669</v>
      </c>
      <c r="V12" s="245">
        <f t="shared" si="4"/>
        <v>874.89066666666668</v>
      </c>
      <c r="W12" s="246">
        <v>400</v>
      </c>
      <c r="X12" s="247">
        <f t="shared" si="4"/>
        <v>1312.336</v>
      </c>
      <c r="Y12" s="248">
        <f t="shared" ref="Y12" si="36">W12*1.5</f>
        <v>600</v>
      </c>
      <c r="Z12" s="249">
        <f t="shared" ref="Z12:Z13" si="37">Y12*3.28084</f>
        <v>1968.5039999999999</v>
      </c>
      <c r="AA12" s="250"/>
      <c r="AB12" s="251"/>
      <c r="AC12" s="252"/>
      <c r="AD12" s="244">
        <f t="shared" ref="AD12" si="38">AF12*2/3</f>
        <v>266.66666666666669</v>
      </c>
      <c r="AE12" s="245">
        <f t="shared" si="31"/>
        <v>874.89066666666668</v>
      </c>
      <c r="AF12" s="246">
        <v>400</v>
      </c>
      <c r="AG12" s="247">
        <f t="shared" si="32"/>
        <v>1312.336</v>
      </c>
      <c r="AH12" s="248">
        <f t="shared" ref="AH12" si="39">AF12*1.5</f>
        <v>600</v>
      </c>
      <c r="AI12" s="249">
        <f t="shared" si="8"/>
        <v>1968.5039999999999</v>
      </c>
      <c r="AJ12" s="250">
        <v>15</v>
      </c>
      <c r="AK12" s="251">
        <v>30</v>
      </c>
      <c r="AL12" s="243"/>
      <c r="AM12" s="244">
        <f t="shared" ref="AM12" si="40">AO12*2/3</f>
        <v>266.66666666666669</v>
      </c>
      <c r="AN12" s="245">
        <f t="shared" si="33"/>
        <v>874.89066666666668</v>
      </c>
      <c r="AO12" s="246">
        <v>400</v>
      </c>
      <c r="AP12" s="247">
        <f t="shared" si="34"/>
        <v>1312.336</v>
      </c>
      <c r="AQ12" s="248">
        <f t="shared" ref="AQ12" si="41">AO12*1.5</f>
        <v>600</v>
      </c>
      <c r="AR12" s="249">
        <f t="shared" si="11"/>
        <v>1968.5039999999999</v>
      </c>
      <c r="AS12" s="250"/>
      <c r="AT12" s="251"/>
    </row>
    <row r="13" spans="1:46" ht="15.95" customHeight="1" thickTop="1" thickBot="1" x14ac:dyDescent="0.3">
      <c r="A13" s="222">
        <f t="shared" si="35"/>
        <v>8</v>
      </c>
      <c r="B13" s="41" t="s">
        <v>491</v>
      </c>
      <c r="C13" s="14" t="s">
        <v>579</v>
      </c>
      <c r="D13" s="120" t="s">
        <v>495</v>
      </c>
      <c r="E13" s="120" t="s">
        <v>393</v>
      </c>
      <c r="F13" s="223" t="s">
        <v>6</v>
      </c>
      <c r="G13" s="211">
        <v>7057</v>
      </c>
      <c r="H13" s="83">
        <v>8011</v>
      </c>
      <c r="I13" s="145" t="s">
        <v>569</v>
      </c>
      <c r="J13" s="146" t="s">
        <v>597</v>
      </c>
      <c r="K13" s="150">
        <v>1</v>
      </c>
      <c r="L13" s="192">
        <v>15000</v>
      </c>
      <c r="M13" s="181">
        <v>11185</v>
      </c>
      <c r="N13" s="159">
        <v>1</v>
      </c>
      <c r="O13" s="146" t="s">
        <v>573</v>
      </c>
      <c r="P13" s="153">
        <v>7</v>
      </c>
      <c r="Q13" s="202" t="s">
        <v>501</v>
      </c>
      <c r="R13" s="3" t="s">
        <v>498</v>
      </c>
      <c r="S13" s="204" t="s">
        <v>588</v>
      </c>
      <c r="T13" s="53"/>
      <c r="U13" s="244">
        <f t="shared" si="12"/>
        <v>266.66666666666669</v>
      </c>
      <c r="V13" s="245">
        <f t="shared" si="4"/>
        <v>874.89066666666668</v>
      </c>
      <c r="W13" s="246">
        <v>400</v>
      </c>
      <c r="X13" s="247">
        <f t="shared" si="4"/>
        <v>1312.336</v>
      </c>
      <c r="Y13" s="248">
        <f t="shared" si="0"/>
        <v>600</v>
      </c>
      <c r="Z13" s="249">
        <f t="shared" si="37"/>
        <v>1968.5039999999999</v>
      </c>
      <c r="AA13" s="250">
        <v>16</v>
      </c>
      <c r="AB13" s="251">
        <v>22</v>
      </c>
      <c r="AC13" s="252">
        <v>1</v>
      </c>
      <c r="AD13" s="244" t="s">
        <v>404</v>
      </c>
      <c r="AE13" s="245" t="e">
        <f t="shared" ref="AE13:AG13" si="42">AD13*3.28084</f>
        <v>#VALUE!</v>
      </c>
      <c r="AF13" s="246" t="s">
        <v>404</v>
      </c>
      <c r="AG13" s="247" t="e">
        <f t="shared" ref="AG13:AI13" si="43">AF13*3.28084</f>
        <v>#VALUE!</v>
      </c>
      <c r="AH13" s="248" t="e">
        <f t="shared" si="1"/>
        <v>#VALUE!</v>
      </c>
      <c r="AI13" s="249" t="e">
        <f t="shared" si="8"/>
        <v>#VALUE!</v>
      </c>
      <c r="AJ13" s="250" t="s">
        <v>404</v>
      </c>
      <c r="AK13" s="251" t="s">
        <v>404</v>
      </c>
      <c r="AL13" s="243"/>
      <c r="AM13" s="244" t="s">
        <v>404</v>
      </c>
      <c r="AN13" s="245" t="e">
        <f t="shared" ref="AN13:AP13" si="44">AM13*3.28084</f>
        <v>#VALUE!</v>
      </c>
      <c r="AO13" s="246" t="s">
        <v>404</v>
      </c>
      <c r="AP13" s="247" t="e">
        <f t="shared" ref="AP13:AR13" si="45">AO13*3.28084</f>
        <v>#VALUE!</v>
      </c>
      <c r="AQ13" s="248" t="e">
        <f t="shared" si="2"/>
        <v>#VALUE!</v>
      </c>
      <c r="AR13" s="249" t="e">
        <f t="shared" si="11"/>
        <v>#VALUE!</v>
      </c>
      <c r="AS13" s="250">
        <v>15</v>
      </c>
      <c r="AT13" s="251">
        <v>21</v>
      </c>
    </row>
    <row r="14" spans="1:46" ht="15.95" customHeight="1" thickTop="1" thickBot="1" x14ac:dyDescent="0.3">
      <c r="A14" s="222">
        <f t="shared" si="35"/>
        <v>9</v>
      </c>
      <c r="B14" s="41" t="s">
        <v>491</v>
      </c>
      <c r="C14" s="14" t="s">
        <v>579</v>
      </c>
      <c r="D14" s="120" t="s">
        <v>495</v>
      </c>
      <c r="E14" s="120" t="s">
        <v>389</v>
      </c>
      <c r="F14" s="223" t="s">
        <v>6</v>
      </c>
      <c r="G14" s="211">
        <v>7443</v>
      </c>
      <c r="H14" s="83">
        <v>8383</v>
      </c>
      <c r="I14" s="145" t="s">
        <v>569</v>
      </c>
      <c r="J14" s="146" t="s">
        <v>597</v>
      </c>
      <c r="K14" s="150">
        <v>1</v>
      </c>
      <c r="L14" s="192">
        <v>15000</v>
      </c>
      <c r="M14" s="181">
        <v>11185</v>
      </c>
      <c r="N14" s="159">
        <v>1</v>
      </c>
      <c r="O14" s="146" t="s">
        <v>573</v>
      </c>
      <c r="P14" s="153">
        <v>7</v>
      </c>
      <c r="Q14" s="202" t="s">
        <v>501</v>
      </c>
      <c r="R14" s="3" t="s">
        <v>498</v>
      </c>
      <c r="S14" s="204" t="s">
        <v>588</v>
      </c>
      <c r="T14" s="53"/>
      <c r="U14" s="244">
        <f t="shared" si="12"/>
        <v>266.66666666666669</v>
      </c>
      <c r="V14" s="245">
        <f t="shared" si="4"/>
        <v>874.89066666666668</v>
      </c>
      <c r="W14" s="246">
        <v>400</v>
      </c>
      <c r="X14" s="247">
        <f t="shared" si="4"/>
        <v>1312.336</v>
      </c>
      <c r="Y14" s="248">
        <f t="shared" si="0"/>
        <v>600</v>
      </c>
      <c r="Z14" s="249">
        <f t="shared" ref="Z14" si="46">Y14*3.28084</f>
        <v>1968.5039999999999</v>
      </c>
      <c r="AA14" s="250">
        <v>16</v>
      </c>
      <c r="AB14" s="251">
        <v>21</v>
      </c>
      <c r="AC14" s="252">
        <v>1</v>
      </c>
      <c r="AD14" s="244" t="s">
        <v>404</v>
      </c>
      <c r="AE14" s="245" t="e">
        <f t="shared" ref="AE14:AG14" si="47">AD14*3.28084</f>
        <v>#VALUE!</v>
      </c>
      <c r="AF14" s="246" t="s">
        <v>404</v>
      </c>
      <c r="AG14" s="247" t="e">
        <f t="shared" ref="AG14:AI14" si="48">AF14*3.28084</f>
        <v>#VALUE!</v>
      </c>
      <c r="AH14" s="248" t="e">
        <f t="shared" si="1"/>
        <v>#VALUE!</v>
      </c>
      <c r="AI14" s="249" t="e">
        <f t="shared" si="8"/>
        <v>#VALUE!</v>
      </c>
      <c r="AJ14" s="250" t="s">
        <v>404</v>
      </c>
      <c r="AK14" s="251" t="s">
        <v>404</v>
      </c>
      <c r="AL14" s="243"/>
      <c r="AM14" s="244">
        <f t="shared" si="17"/>
        <v>266.66666666666669</v>
      </c>
      <c r="AN14" s="245">
        <f t="shared" ref="AN14:AP14" si="49">AM14*3.28084</f>
        <v>874.89066666666668</v>
      </c>
      <c r="AO14" s="246">
        <v>400</v>
      </c>
      <c r="AP14" s="247">
        <f t="shared" ref="AP14:AR14" si="50">AO14*3.28084</f>
        <v>1312.336</v>
      </c>
      <c r="AQ14" s="248">
        <f t="shared" si="2"/>
        <v>600</v>
      </c>
      <c r="AR14" s="249">
        <f t="shared" si="11"/>
        <v>1968.5039999999999</v>
      </c>
      <c r="AS14" s="250">
        <v>20</v>
      </c>
      <c r="AT14" s="251">
        <v>20</v>
      </c>
    </row>
    <row r="15" spans="1:46" ht="15.95" customHeight="1" thickTop="1" thickBot="1" x14ac:dyDescent="0.3">
      <c r="A15" s="222">
        <f t="shared" si="35"/>
        <v>10</v>
      </c>
      <c r="B15" s="41" t="s">
        <v>491</v>
      </c>
      <c r="C15" s="14" t="s">
        <v>579</v>
      </c>
      <c r="D15" s="120" t="s">
        <v>495</v>
      </c>
      <c r="E15" s="120" t="s">
        <v>403</v>
      </c>
      <c r="F15" s="223" t="s">
        <v>6</v>
      </c>
      <c r="G15" s="211">
        <v>7443</v>
      </c>
      <c r="H15" s="83">
        <v>8383</v>
      </c>
      <c r="I15" s="145" t="s">
        <v>569</v>
      </c>
      <c r="J15" s="146" t="s">
        <v>597</v>
      </c>
      <c r="K15" s="150">
        <v>1</v>
      </c>
      <c r="L15" s="192">
        <v>15000</v>
      </c>
      <c r="M15" s="181">
        <v>11185</v>
      </c>
      <c r="N15" s="159">
        <v>1</v>
      </c>
      <c r="O15" s="146" t="s">
        <v>573</v>
      </c>
      <c r="P15" s="153">
        <v>7</v>
      </c>
      <c r="Q15" s="202" t="s">
        <v>501</v>
      </c>
      <c r="R15" s="3" t="s">
        <v>498</v>
      </c>
      <c r="S15" s="204" t="s">
        <v>588</v>
      </c>
      <c r="T15" s="53"/>
      <c r="U15" s="244">
        <f t="shared" si="12"/>
        <v>266.66666666666669</v>
      </c>
      <c r="V15" s="245">
        <f t="shared" si="4"/>
        <v>874.89066666666668</v>
      </c>
      <c r="W15" s="246">
        <v>400</v>
      </c>
      <c r="X15" s="247">
        <f t="shared" si="4"/>
        <v>1312.336</v>
      </c>
      <c r="Y15" s="248">
        <f t="shared" si="0"/>
        <v>600</v>
      </c>
      <c r="Z15" s="249">
        <f t="shared" ref="Z15" si="51">Y15*3.28084</f>
        <v>1968.5039999999999</v>
      </c>
      <c r="AA15" s="250">
        <v>16</v>
      </c>
      <c r="AB15" s="251">
        <v>21</v>
      </c>
      <c r="AC15" s="252">
        <v>2</v>
      </c>
      <c r="AD15" s="244" t="s">
        <v>404</v>
      </c>
      <c r="AE15" s="245" t="e">
        <f t="shared" ref="AE15:AG15" si="52">AD15*3.28084</f>
        <v>#VALUE!</v>
      </c>
      <c r="AF15" s="246" t="s">
        <v>404</v>
      </c>
      <c r="AG15" s="247" t="e">
        <f t="shared" ref="AG15:AI15" si="53">AF15*3.28084</f>
        <v>#VALUE!</v>
      </c>
      <c r="AH15" s="248" t="e">
        <f t="shared" si="1"/>
        <v>#VALUE!</v>
      </c>
      <c r="AI15" s="249" t="e">
        <f t="shared" si="8"/>
        <v>#VALUE!</v>
      </c>
      <c r="AJ15" s="250" t="s">
        <v>404</v>
      </c>
      <c r="AK15" s="251" t="s">
        <v>404</v>
      </c>
      <c r="AL15" s="243"/>
      <c r="AM15" s="244">
        <f t="shared" si="17"/>
        <v>266.66666666666669</v>
      </c>
      <c r="AN15" s="245">
        <f t="shared" ref="AN15:AP15" si="54">AM15*3.28084</f>
        <v>874.89066666666668</v>
      </c>
      <c r="AO15" s="246">
        <v>400</v>
      </c>
      <c r="AP15" s="247">
        <f t="shared" ref="AP15:AR15" si="55">AO15*3.28084</f>
        <v>1312.336</v>
      </c>
      <c r="AQ15" s="248">
        <f t="shared" si="2"/>
        <v>600</v>
      </c>
      <c r="AR15" s="249">
        <f t="shared" si="11"/>
        <v>1968.5039999999999</v>
      </c>
      <c r="AS15" s="250">
        <v>16</v>
      </c>
      <c r="AT15" s="251">
        <v>21</v>
      </c>
    </row>
    <row r="16" spans="1:46" ht="15.95" customHeight="1" thickTop="1" thickBot="1" x14ac:dyDescent="0.3">
      <c r="A16" s="222">
        <f t="shared" si="35"/>
        <v>11</v>
      </c>
      <c r="B16" s="41" t="s">
        <v>491</v>
      </c>
      <c r="C16" s="14" t="s">
        <v>579</v>
      </c>
      <c r="D16" s="120" t="s">
        <v>495</v>
      </c>
      <c r="E16" s="120" t="s">
        <v>379</v>
      </c>
      <c r="F16" s="223" t="s">
        <v>5</v>
      </c>
      <c r="G16" s="211">
        <v>3698</v>
      </c>
      <c r="H16" s="83">
        <v>4714</v>
      </c>
      <c r="I16" s="145" t="s">
        <v>569</v>
      </c>
      <c r="J16" s="146" t="s">
        <v>597</v>
      </c>
      <c r="K16" s="150">
        <v>1</v>
      </c>
      <c r="L16" s="192">
        <v>15000</v>
      </c>
      <c r="M16" s="181">
        <v>11185</v>
      </c>
      <c r="N16" s="159">
        <v>1</v>
      </c>
      <c r="O16" s="146" t="s">
        <v>573</v>
      </c>
      <c r="P16" s="153">
        <v>7</v>
      </c>
      <c r="Q16" s="202" t="s">
        <v>501</v>
      </c>
      <c r="R16" s="3" t="s">
        <v>498</v>
      </c>
      <c r="S16" s="204" t="s">
        <v>588</v>
      </c>
      <c r="T16" s="53"/>
      <c r="U16" s="244">
        <f t="shared" si="12"/>
        <v>266.66666666666669</v>
      </c>
      <c r="V16" s="245">
        <f t="shared" si="4"/>
        <v>874.89066666666668</v>
      </c>
      <c r="W16" s="246">
        <v>400</v>
      </c>
      <c r="X16" s="247">
        <f t="shared" si="4"/>
        <v>1312.336</v>
      </c>
      <c r="Y16" s="248">
        <f t="shared" si="0"/>
        <v>600</v>
      </c>
      <c r="Z16" s="249">
        <f t="shared" ref="Z16" si="56">Y16*3.28084</f>
        <v>1968.5039999999999</v>
      </c>
      <c r="AA16" s="250">
        <v>15</v>
      </c>
      <c r="AB16" s="251">
        <v>26</v>
      </c>
      <c r="AC16" s="252">
        <v>1</v>
      </c>
      <c r="AD16" s="244">
        <f t="shared" si="14"/>
        <v>266.66666666666669</v>
      </c>
      <c r="AE16" s="245">
        <f t="shared" ref="AE16:AG16" si="57">AD16*3.28084</f>
        <v>874.89066666666668</v>
      </c>
      <c r="AF16" s="246">
        <v>400</v>
      </c>
      <c r="AG16" s="247">
        <f t="shared" ref="AG16:AI16" si="58">AF16*3.28084</f>
        <v>1312.336</v>
      </c>
      <c r="AH16" s="248">
        <f t="shared" si="1"/>
        <v>600</v>
      </c>
      <c r="AI16" s="249">
        <f t="shared" si="8"/>
        <v>1968.5039999999999</v>
      </c>
      <c r="AJ16" s="250">
        <v>20</v>
      </c>
      <c r="AK16" s="251">
        <v>25</v>
      </c>
      <c r="AL16" s="243"/>
      <c r="AM16" s="244">
        <f t="shared" si="17"/>
        <v>266.66666666666669</v>
      </c>
      <c r="AN16" s="245">
        <f t="shared" ref="AN16:AP16" si="59">AM16*3.28084</f>
        <v>874.89066666666668</v>
      </c>
      <c r="AO16" s="246">
        <v>400</v>
      </c>
      <c r="AP16" s="247">
        <f t="shared" ref="AP16:AR16" si="60">AO16*3.28084</f>
        <v>1312.336</v>
      </c>
      <c r="AQ16" s="248">
        <f t="shared" si="2"/>
        <v>600</v>
      </c>
      <c r="AR16" s="249">
        <f t="shared" si="11"/>
        <v>1968.5039999999999</v>
      </c>
      <c r="AS16" s="250">
        <v>15</v>
      </c>
      <c r="AT16" s="251">
        <v>25</v>
      </c>
    </row>
    <row r="17" spans="1:46" ht="15.95" customHeight="1" thickTop="1" thickBot="1" x14ac:dyDescent="0.3">
      <c r="A17" s="222">
        <f t="shared" si="35"/>
        <v>12</v>
      </c>
      <c r="B17" s="41" t="s">
        <v>491</v>
      </c>
      <c r="C17" s="14" t="s">
        <v>579</v>
      </c>
      <c r="D17" s="120" t="s">
        <v>495</v>
      </c>
      <c r="E17" s="120" t="s">
        <v>401</v>
      </c>
      <c r="F17" s="223" t="s">
        <v>6</v>
      </c>
      <c r="G17" s="211">
        <v>7443</v>
      </c>
      <c r="H17" s="83">
        <v>8383</v>
      </c>
      <c r="I17" s="145" t="s">
        <v>569</v>
      </c>
      <c r="J17" s="146" t="s">
        <v>597</v>
      </c>
      <c r="K17" s="150">
        <v>1</v>
      </c>
      <c r="L17" s="192">
        <v>15000</v>
      </c>
      <c r="M17" s="181">
        <v>11185</v>
      </c>
      <c r="N17" s="159">
        <v>1</v>
      </c>
      <c r="O17" s="146" t="s">
        <v>573</v>
      </c>
      <c r="P17" s="153">
        <v>7</v>
      </c>
      <c r="Q17" s="202" t="s">
        <v>501</v>
      </c>
      <c r="R17" s="3" t="s">
        <v>498</v>
      </c>
      <c r="S17" s="204" t="s">
        <v>588</v>
      </c>
      <c r="T17" s="53"/>
      <c r="U17" s="244">
        <f t="shared" si="12"/>
        <v>266.66666666666669</v>
      </c>
      <c r="V17" s="245">
        <f t="shared" si="4"/>
        <v>874.89066666666668</v>
      </c>
      <c r="W17" s="246">
        <v>400</v>
      </c>
      <c r="X17" s="247">
        <f t="shared" si="4"/>
        <v>1312.336</v>
      </c>
      <c r="Y17" s="248">
        <f t="shared" si="0"/>
        <v>600</v>
      </c>
      <c r="Z17" s="249">
        <f t="shared" ref="Z17" si="61">Y17*3.28084</f>
        <v>1968.5039999999999</v>
      </c>
      <c r="AA17" s="250">
        <v>16</v>
      </c>
      <c r="AB17" s="251">
        <v>21</v>
      </c>
      <c r="AC17" s="252">
        <v>1</v>
      </c>
      <c r="AD17" s="244">
        <f t="shared" si="14"/>
        <v>162.66666666666666</v>
      </c>
      <c r="AE17" s="245">
        <f t="shared" ref="AE17:AG17" si="62">AD17*3.28084</f>
        <v>533.68330666666668</v>
      </c>
      <c r="AF17" s="246">
        <v>244</v>
      </c>
      <c r="AG17" s="247">
        <f t="shared" ref="AG17:AI17" si="63">AF17*3.28084</f>
        <v>800.52495999999996</v>
      </c>
      <c r="AH17" s="248">
        <f t="shared" si="1"/>
        <v>366</v>
      </c>
      <c r="AI17" s="249">
        <f t="shared" si="8"/>
        <v>1200.7874400000001</v>
      </c>
      <c r="AJ17" s="250" t="s">
        <v>404</v>
      </c>
      <c r="AK17" s="251">
        <v>25</v>
      </c>
      <c r="AL17" s="243"/>
      <c r="AM17" s="244">
        <f t="shared" si="17"/>
        <v>266.66666666666669</v>
      </c>
      <c r="AN17" s="245">
        <f t="shared" ref="AN17:AP17" si="64">AM17*3.28084</f>
        <v>874.89066666666668</v>
      </c>
      <c r="AO17" s="246">
        <v>400</v>
      </c>
      <c r="AP17" s="247">
        <f t="shared" ref="AP17:AR17" si="65">AO17*3.28084</f>
        <v>1312.336</v>
      </c>
      <c r="AQ17" s="248">
        <f t="shared" si="2"/>
        <v>600</v>
      </c>
      <c r="AR17" s="249">
        <f t="shared" si="11"/>
        <v>1968.5039999999999</v>
      </c>
      <c r="AS17" s="250">
        <v>20</v>
      </c>
      <c r="AT17" s="251">
        <v>20</v>
      </c>
    </row>
    <row r="18" spans="1:46" ht="15.95" customHeight="1" thickTop="1" thickBot="1" x14ac:dyDescent="0.3">
      <c r="A18" s="222">
        <f t="shared" si="35"/>
        <v>13</v>
      </c>
      <c r="B18" s="41" t="s">
        <v>491</v>
      </c>
      <c r="C18" s="14" t="s">
        <v>579</v>
      </c>
      <c r="D18" s="120" t="s">
        <v>495</v>
      </c>
      <c r="E18" s="120" t="s">
        <v>508</v>
      </c>
      <c r="F18" s="223" t="s">
        <v>5</v>
      </c>
      <c r="G18" s="211">
        <v>5027</v>
      </c>
      <c r="H18" s="83">
        <v>5378</v>
      </c>
      <c r="I18" s="145" t="s">
        <v>569</v>
      </c>
      <c r="J18" s="146" t="s">
        <v>600</v>
      </c>
      <c r="K18" s="150">
        <v>1</v>
      </c>
      <c r="L18" s="192">
        <v>17000</v>
      </c>
      <c r="M18" s="181">
        <v>12677</v>
      </c>
      <c r="N18" s="159">
        <v>1</v>
      </c>
      <c r="O18" s="146" t="s">
        <v>573</v>
      </c>
      <c r="P18" s="153">
        <v>7</v>
      </c>
      <c r="Q18" s="202" t="s">
        <v>501</v>
      </c>
      <c r="R18" s="3" t="s">
        <v>498</v>
      </c>
      <c r="S18" s="204" t="s">
        <v>588</v>
      </c>
      <c r="T18" s="53"/>
      <c r="U18" s="244" t="s">
        <v>404</v>
      </c>
      <c r="V18" s="245" t="e">
        <f t="shared" si="4"/>
        <v>#VALUE!</v>
      </c>
      <c r="W18" s="246" t="s">
        <v>404</v>
      </c>
      <c r="X18" s="247" t="e">
        <f t="shared" si="4"/>
        <v>#VALUE!</v>
      </c>
      <c r="Y18" s="248" t="e">
        <f t="shared" si="0"/>
        <v>#VALUE!</v>
      </c>
      <c r="Z18" s="249" t="e">
        <f t="shared" ref="Z18:Z19" si="66">Y18*3.28084</f>
        <v>#VALUE!</v>
      </c>
      <c r="AA18" s="250" t="s">
        <v>404</v>
      </c>
      <c r="AB18" s="251" t="s">
        <v>404</v>
      </c>
      <c r="AC18" s="252">
        <v>1</v>
      </c>
      <c r="AD18" s="244" t="s">
        <v>404</v>
      </c>
      <c r="AE18" s="245" t="e">
        <f t="shared" ref="AE18:AG19" si="67">AD18*3.28084</f>
        <v>#VALUE!</v>
      </c>
      <c r="AF18" s="246" t="s">
        <v>404</v>
      </c>
      <c r="AG18" s="247" t="e">
        <f t="shared" ref="AG18:AI19" si="68">AF18*3.28084</f>
        <v>#VALUE!</v>
      </c>
      <c r="AH18" s="248" t="e">
        <f t="shared" si="1"/>
        <v>#VALUE!</v>
      </c>
      <c r="AI18" s="249" t="e">
        <f t="shared" si="8"/>
        <v>#VALUE!</v>
      </c>
      <c r="AJ18" s="250" t="s">
        <v>404</v>
      </c>
      <c r="AK18" s="251">
        <v>20</v>
      </c>
      <c r="AL18" s="243"/>
      <c r="AM18" s="244">
        <f t="shared" si="17"/>
        <v>266.66666666666669</v>
      </c>
      <c r="AN18" s="245">
        <f t="shared" ref="AN18:AP19" si="69">AM18*3.28084</f>
        <v>874.89066666666668</v>
      </c>
      <c r="AO18" s="246">
        <v>400</v>
      </c>
      <c r="AP18" s="247">
        <f t="shared" ref="AP18:AR19" si="70">AO18*3.28084</f>
        <v>1312.336</v>
      </c>
      <c r="AQ18" s="248">
        <f t="shared" si="2"/>
        <v>600</v>
      </c>
      <c r="AR18" s="249">
        <f t="shared" si="11"/>
        <v>1968.5039999999999</v>
      </c>
      <c r="AS18" s="250">
        <v>15</v>
      </c>
      <c r="AT18" s="251">
        <v>20</v>
      </c>
    </row>
    <row r="19" spans="1:46" ht="15.95" customHeight="1" thickTop="1" thickBot="1" x14ac:dyDescent="0.3">
      <c r="A19" s="222">
        <f t="shared" si="35"/>
        <v>14</v>
      </c>
      <c r="B19" s="41" t="s">
        <v>491</v>
      </c>
      <c r="C19" s="14" t="s">
        <v>579</v>
      </c>
      <c r="D19" s="120" t="s">
        <v>495</v>
      </c>
      <c r="E19" s="120" t="s">
        <v>594</v>
      </c>
      <c r="F19" s="223" t="s">
        <v>5</v>
      </c>
      <c r="G19" s="211">
        <v>4042</v>
      </c>
      <c r="H19" s="83">
        <v>4339</v>
      </c>
      <c r="I19" s="145" t="s">
        <v>569</v>
      </c>
      <c r="J19" s="146" t="s">
        <v>597</v>
      </c>
      <c r="K19" s="150">
        <v>1</v>
      </c>
      <c r="L19" s="192">
        <v>15000</v>
      </c>
      <c r="M19" s="181">
        <v>11185</v>
      </c>
      <c r="N19" s="159">
        <v>1</v>
      </c>
      <c r="O19" s="146" t="s">
        <v>573</v>
      </c>
      <c r="P19" s="153">
        <v>7</v>
      </c>
      <c r="Q19" s="202" t="s">
        <v>501</v>
      </c>
      <c r="R19" s="3" t="s">
        <v>498</v>
      </c>
      <c r="S19" s="204" t="s">
        <v>588</v>
      </c>
      <c r="T19" s="53"/>
      <c r="U19" s="244">
        <f t="shared" ref="U19" si="71">W19*2/3</f>
        <v>266.66666666666669</v>
      </c>
      <c r="V19" s="245">
        <f t="shared" si="4"/>
        <v>874.89066666666668</v>
      </c>
      <c r="W19" s="246">
        <v>400</v>
      </c>
      <c r="X19" s="247">
        <f t="shared" si="4"/>
        <v>1312.336</v>
      </c>
      <c r="Y19" s="248">
        <f t="shared" ref="Y19" si="72">W19*1.5</f>
        <v>600</v>
      </c>
      <c r="Z19" s="249">
        <f t="shared" si="66"/>
        <v>1968.5039999999999</v>
      </c>
      <c r="AA19" s="250">
        <v>20</v>
      </c>
      <c r="AB19" s="251">
        <v>30</v>
      </c>
      <c r="AC19" s="252">
        <v>1</v>
      </c>
      <c r="AD19" s="244">
        <f t="shared" ref="AD19" si="73">AF19*2/3</f>
        <v>266.66666666666669</v>
      </c>
      <c r="AE19" s="245">
        <f t="shared" si="67"/>
        <v>874.89066666666668</v>
      </c>
      <c r="AF19" s="246">
        <v>400</v>
      </c>
      <c r="AG19" s="247">
        <f t="shared" si="68"/>
        <v>1312.336</v>
      </c>
      <c r="AH19" s="248">
        <f t="shared" ref="AH19" si="74">AF19*1.5</f>
        <v>600</v>
      </c>
      <c r="AI19" s="249">
        <f t="shared" si="8"/>
        <v>1968.5039999999999</v>
      </c>
      <c r="AJ19" s="250">
        <v>20</v>
      </c>
      <c r="AK19" s="251">
        <v>25</v>
      </c>
      <c r="AL19" s="243"/>
      <c r="AM19" s="244">
        <f t="shared" ref="AM19" si="75">AO19*2/3</f>
        <v>266.66666666666669</v>
      </c>
      <c r="AN19" s="245">
        <f t="shared" si="69"/>
        <v>874.89066666666668</v>
      </c>
      <c r="AO19" s="246">
        <v>400</v>
      </c>
      <c r="AP19" s="247">
        <f t="shared" si="70"/>
        <v>1312.336</v>
      </c>
      <c r="AQ19" s="248">
        <f t="shared" ref="AQ19" si="76">AO19*1.5</f>
        <v>600</v>
      </c>
      <c r="AR19" s="249">
        <f t="shared" si="11"/>
        <v>1968.5039999999999</v>
      </c>
      <c r="AS19" s="250">
        <v>15</v>
      </c>
      <c r="AT19" s="251">
        <v>25</v>
      </c>
    </row>
    <row r="20" spans="1:46" ht="15.95" customHeight="1" thickTop="1" thickBot="1" x14ac:dyDescent="0.3">
      <c r="A20" s="222">
        <f t="shared" si="35"/>
        <v>15</v>
      </c>
      <c r="B20" s="41" t="s">
        <v>491</v>
      </c>
      <c r="C20" s="14" t="s">
        <v>579</v>
      </c>
      <c r="D20" s="120" t="s">
        <v>495</v>
      </c>
      <c r="E20" s="120" t="s">
        <v>387</v>
      </c>
      <c r="F20" s="223" t="s">
        <v>5</v>
      </c>
      <c r="G20" s="211">
        <v>5906</v>
      </c>
      <c r="H20" s="83">
        <v>6584</v>
      </c>
      <c r="I20" s="145" t="s">
        <v>569</v>
      </c>
      <c r="J20" s="146" t="s">
        <v>599</v>
      </c>
      <c r="K20" s="150">
        <v>1</v>
      </c>
      <c r="L20" s="192" t="s">
        <v>546</v>
      </c>
      <c r="M20" s="181" t="s">
        <v>546</v>
      </c>
      <c r="N20" s="159">
        <v>1</v>
      </c>
      <c r="O20" s="146" t="s">
        <v>573</v>
      </c>
      <c r="P20" s="153">
        <v>7</v>
      </c>
      <c r="Q20" s="202" t="s">
        <v>501</v>
      </c>
      <c r="R20" s="3" t="s">
        <v>498</v>
      </c>
      <c r="S20" s="204" t="s">
        <v>588</v>
      </c>
      <c r="T20" s="53"/>
      <c r="U20" s="244">
        <f t="shared" si="12"/>
        <v>266.66666666666669</v>
      </c>
      <c r="V20" s="245">
        <f t="shared" si="4"/>
        <v>874.89066666666668</v>
      </c>
      <c r="W20" s="246">
        <v>400</v>
      </c>
      <c r="X20" s="247">
        <f t="shared" si="4"/>
        <v>1312.336</v>
      </c>
      <c r="Y20" s="248">
        <f t="shared" si="0"/>
        <v>600</v>
      </c>
      <c r="Z20" s="249">
        <f t="shared" ref="Z20" si="77">Y20*3.28084</f>
        <v>1968.5039999999999</v>
      </c>
      <c r="AA20" s="250">
        <v>18</v>
      </c>
      <c r="AB20" s="251">
        <v>23</v>
      </c>
      <c r="AC20" s="261">
        <v>1</v>
      </c>
      <c r="AD20" s="244" t="s">
        <v>404</v>
      </c>
      <c r="AE20" s="245" t="e">
        <f t="shared" ref="AE20:AG20" si="78">AD20*3.28084</f>
        <v>#VALUE!</v>
      </c>
      <c r="AF20" s="246" t="s">
        <v>404</v>
      </c>
      <c r="AG20" s="247" t="e">
        <f t="shared" ref="AG20:AI20" si="79">AF20*3.28084</f>
        <v>#VALUE!</v>
      </c>
      <c r="AH20" s="248" t="e">
        <f t="shared" si="1"/>
        <v>#VALUE!</v>
      </c>
      <c r="AI20" s="249" t="e">
        <f t="shared" si="8"/>
        <v>#VALUE!</v>
      </c>
      <c r="AJ20" s="250" t="s">
        <v>404</v>
      </c>
      <c r="AK20" s="251">
        <v>20</v>
      </c>
      <c r="AL20" s="243"/>
      <c r="AM20" s="244" t="s">
        <v>404</v>
      </c>
      <c r="AN20" s="245" t="e">
        <f t="shared" ref="AN20:AP20" si="80">AM20*3.28084</f>
        <v>#VALUE!</v>
      </c>
      <c r="AO20" s="246" t="s">
        <v>404</v>
      </c>
      <c r="AP20" s="247" t="e">
        <f t="shared" ref="AP20:AR20" si="81">AO20*3.28084</f>
        <v>#VALUE!</v>
      </c>
      <c r="AQ20" s="248" t="e">
        <f t="shared" si="2"/>
        <v>#VALUE!</v>
      </c>
      <c r="AR20" s="249" t="e">
        <f t="shared" si="11"/>
        <v>#VALUE!</v>
      </c>
      <c r="AS20" s="250">
        <v>20</v>
      </c>
      <c r="AT20" s="251">
        <v>20</v>
      </c>
    </row>
    <row r="21" spans="1:46" ht="15.95" customHeight="1" thickTop="1" thickBot="1" x14ac:dyDescent="0.3">
      <c r="A21" s="222">
        <f t="shared" si="35"/>
        <v>16</v>
      </c>
      <c r="B21" s="41" t="s">
        <v>491</v>
      </c>
      <c r="C21" s="14" t="s">
        <v>579</v>
      </c>
      <c r="D21" s="120" t="s">
        <v>495</v>
      </c>
      <c r="E21" s="120" t="s">
        <v>509</v>
      </c>
      <c r="F21" s="223" t="s">
        <v>5</v>
      </c>
      <c r="G21" s="211">
        <v>6082</v>
      </c>
      <c r="H21" s="83">
        <v>6927</v>
      </c>
      <c r="I21" s="145" t="s">
        <v>569</v>
      </c>
      <c r="J21" s="146" t="s">
        <v>601</v>
      </c>
      <c r="K21" s="150">
        <v>1</v>
      </c>
      <c r="L21" s="192">
        <v>35000</v>
      </c>
      <c r="M21" s="181">
        <v>26100</v>
      </c>
      <c r="N21" s="159">
        <v>1</v>
      </c>
      <c r="O21" s="146" t="s">
        <v>573</v>
      </c>
      <c r="P21" s="153">
        <v>7</v>
      </c>
      <c r="Q21" s="202" t="s">
        <v>501</v>
      </c>
      <c r="R21" s="3" t="s">
        <v>498</v>
      </c>
      <c r="S21" s="204" t="s">
        <v>586</v>
      </c>
      <c r="T21" s="53"/>
      <c r="U21" s="244">
        <f t="shared" si="12"/>
        <v>193.33333333333334</v>
      </c>
      <c r="V21" s="245">
        <f t="shared" si="4"/>
        <v>634.29573333333337</v>
      </c>
      <c r="W21" s="246">
        <v>290</v>
      </c>
      <c r="X21" s="247">
        <f t="shared" si="4"/>
        <v>951.44359999999995</v>
      </c>
      <c r="Y21" s="248">
        <f t="shared" si="0"/>
        <v>435</v>
      </c>
      <c r="Z21" s="249">
        <f t="shared" ref="Z21" si="82">Y21*3.28084</f>
        <v>1427.1654000000001</v>
      </c>
      <c r="AA21" s="250">
        <v>20</v>
      </c>
      <c r="AB21" s="251">
        <v>33</v>
      </c>
      <c r="AC21" s="252">
        <v>1</v>
      </c>
      <c r="AD21" s="244">
        <f t="shared" si="14"/>
        <v>200</v>
      </c>
      <c r="AE21" s="245">
        <f t="shared" ref="AE21:AG21" si="83">AD21*3.28084</f>
        <v>656.16800000000001</v>
      </c>
      <c r="AF21" s="246">
        <v>300</v>
      </c>
      <c r="AG21" s="247">
        <f t="shared" ref="AG21:AI21" si="84">AF21*3.28084</f>
        <v>984.25199999999995</v>
      </c>
      <c r="AH21" s="248">
        <f t="shared" si="1"/>
        <v>450</v>
      </c>
      <c r="AI21" s="249">
        <f t="shared" si="8"/>
        <v>1476.3779999999999</v>
      </c>
      <c r="AJ21" s="250" t="s">
        <v>404</v>
      </c>
      <c r="AK21" s="251">
        <v>32</v>
      </c>
      <c r="AL21" s="243"/>
      <c r="AM21" s="244">
        <f t="shared" si="17"/>
        <v>193.33333333333334</v>
      </c>
      <c r="AN21" s="245">
        <f t="shared" ref="AN21:AP21" si="85">AM21*3.28084</f>
        <v>634.29573333333337</v>
      </c>
      <c r="AO21" s="246">
        <v>290</v>
      </c>
      <c r="AP21" s="247">
        <f t="shared" ref="AP21:AR21" si="86">AO21*3.28084</f>
        <v>951.44359999999995</v>
      </c>
      <c r="AQ21" s="248">
        <f t="shared" si="2"/>
        <v>435</v>
      </c>
      <c r="AR21" s="249">
        <f t="shared" si="11"/>
        <v>1427.1654000000001</v>
      </c>
      <c r="AS21" s="250">
        <v>25</v>
      </c>
      <c r="AT21" s="251">
        <v>30</v>
      </c>
    </row>
    <row r="22" spans="1:46" ht="15.95" customHeight="1" thickTop="1" thickBot="1" x14ac:dyDescent="0.3">
      <c r="A22" s="222">
        <f t="shared" si="35"/>
        <v>17</v>
      </c>
      <c r="B22" s="41" t="s">
        <v>491</v>
      </c>
      <c r="C22" s="14" t="s">
        <v>579</v>
      </c>
      <c r="D22" s="120" t="s">
        <v>495</v>
      </c>
      <c r="E22" s="120" t="s">
        <v>510</v>
      </c>
      <c r="F22" s="223" t="s">
        <v>5</v>
      </c>
      <c r="G22" s="211">
        <v>6082</v>
      </c>
      <c r="H22" s="83">
        <v>6927</v>
      </c>
      <c r="I22" s="145" t="s">
        <v>569</v>
      </c>
      <c r="J22" s="146" t="s">
        <v>601</v>
      </c>
      <c r="K22" s="150">
        <v>1</v>
      </c>
      <c r="L22" s="192">
        <v>35000</v>
      </c>
      <c r="M22" s="181">
        <v>26100</v>
      </c>
      <c r="N22" s="159">
        <v>1</v>
      </c>
      <c r="O22" s="146" t="s">
        <v>575</v>
      </c>
      <c r="P22" s="153">
        <v>7</v>
      </c>
      <c r="Q22" s="202" t="s">
        <v>501</v>
      </c>
      <c r="R22" s="3" t="s">
        <v>498</v>
      </c>
      <c r="S22" s="204" t="s">
        <v>586</v>
      </c>
      <c r="T22" s="53"/>
      <c r="U22" s="244">
        <f t="shared" si="12"/>
        <v>193.33333333333334</v>
      </c>
      <c r="V22" s="245">
        <f t="shared" si="4"/>
        <v>634.29573333333337</v>
      </c>
      <c r="W22" s="246">
        <v>290</v>
      </c>
      <c r="X22" s="247">
        <f t="shared" si="4"/>
        <v>951.44359999999995</v>
      </c>
      <c r="Y22" s="248">
        <f t="shared" si="0"/>
        <v>435</v>
      </c>
      <c r="Z22" s="249">
        <f t="shared" ref="Z22" si="87">Y22*3.28084</f>
        <v>1427.1654000000001</v>
      </c>
      <c r="AA22" s="250">
        <v>20</v>
      </c>
      <c r="AB22" s="251">
        <v>33</v>
      </c>
      <c r="AC22" s="252">
        <v>2</v>
      </c>
      <c r="AD22" s="244">
        <f t="shared" si="14"/>
        <v>200</v>
      </c>
      <c r="AE22" s="245">
        <f t="shared" ref="AE22:AG22" si="88">AD22*3.28084</f>
        <v>656.16800000000001</v>
      </c>
      <c r="AF22" s="246">
        <v>300</v>
      </c>
      <c r="AG22" s="247">
        <f t="shared" ref="AG22:AI22" si="89">AF22*3.28084</f>
        <v>984.25199999999995</v>
      </c>
      <c r="AH22" s="248">
        <f t="shared" si="1"/>
        <v>450</v>
      </c>
      <c r="AI22" s="249">
        <f t="shared" si="8"/>
        <v>1476.3779999999999</v>
      </c>
      <c r="AJ22" s="250" t="s">
        <v>404</v>
      </c>
      <c r="AK22" s="251">
        <v>32</v>
      </c>
      <c r="AL22" s="243"/>
      <c r="AM22" s="244">
        <f t="shared" si="17"/>
        <v>193.33333333333334</v>
      </c>
      <c r="AN22" s="245">
        <f t="shared" ref="AN22:AP22" si="90">AM22*3.28084</f>
        <v>634.29573333333337</v>
      </c>
      <c r="AO22" s="246">
        <v>290</v>
      </c>
      <c r="AP22" s="247">
        <f t="shared" ref="AP22:AR22" si="91">AO22*3.28084</f>
        <v>951.44359999999995</v>
      </c>
      <c r="AQ22" s="248">
        <f t="shared" si="2"/>
        <v>435</v>
      </c>
      <c r="AR22" s="249">
        <f t="shared" si="11"/>
        <v>1427.1654000000001</v>
      </c>
      <c r="AS22" s="250">
        <v>25</v>
      </c>
      <c r="AT22" s="251">
        <v>30</v>
      </c>
    </row>
    <row r="23" spans="1:46" ht="15.95" customHeight="1" thickTop="1" thickBot="1" x14ac:dyDescent="0.3">
      <c r="A23" s="222">
        <f t="shared" si="3"/>
        <v>18</v>
      </c>
      <c r="B23" s="41" t="s">
        <v>491</v>
      </c>
      <c r="C23" s="14" t="s">
        <v>592</v>
      </c>
      <c r="D23" s="120" t="s">
        <v>495</v>
      </c>
      <c r="E23" s="120" t="s">
        <v>511</v>
      </c>
      <c r="F23" s="223" t="s">
        <v>5</v>
      </c>
      <c r="G23" s="211">
        <v>6082</v>
      </c>
      <c r="H23" s="83">
        <v>6927</v>
      </c>
      <c r="I23" s="145" t="s">
        <v>569</v>
      </c>
      <c r="J23" s="146" t="s">
        <v>601</v>
      </c>
      <c r="K23" s="150">
        <v>1</v>
      </c>
      <c r="L23" s="192">
        <v>35000</v>
      </c>
      <c r="M23" s="181">
        <v>26100</v>
      </c>
      <c r="N23" s="159">
        <v>1</v>
      </c>
      <c r="O23" s="146" t="s">
        <v>575</v>
      </c>
      <c r="P23" s="153">
        <v>7</v>
      </c>
      <c r="Q23" s="202" t="s">
        <v>501</v>
      </c>
      <c r="R23" s="3" t="s">
        <v>498</v>
      </c>
      <c r="S23" s="204" t="s">
        <v>586</v>
      </c>
      <c r="T23" s="53"/>
      <c r="U23" s="244">
        <f t="shared" si="12"/>
        <v>193.33333333333334</v>
      </c>
      <c r="V23" s="245">
        <f t="shared" si="4"/>
        <v>634.29573333333337</v>
      </c>
      <c r="W23" s="246">
        <v>290</v>
      </c>
      <c r="X23" s="247">
        <f t="shared" si="4"/>
        <v>951.44359999999995</v>
      </c>
      <c r="Y23" s="248">
        <f t="shared" si="0"/>
        <v>435</v>
      </c>
      <c r="Z23" s="249">
        <f t="shared" ref="Z23" si="92">Y23*3.28084</f>
        <v>1427.1654000000001</v>
      </c>
      <c r="AA23" s="250">
        <v>20</v>
      </c>
      <c r="AB23" s="251">
        <v>33</v>
      </c>
      <c r="AC23" s="261">
        <v>3</v>
      </c>
      <c r="AD23" s="244">
        <f t="shared" si="14"/>
        <v>200</v>
      </c>
      <c r="AE23" s="245">
        <f t="shared" ref="AE23:AG23" si="93">AD23*3.28084</f>
        <v>656.16800000000001</v>
      </c>
      <c r="AF23" s="246">
        <v>300</v>
      </c>
      <c r="AG23" s="247">
        <f t="shared" ref="AG23:AI23" si="94">AF23*3.28084</f>
        <v>984.25199999999995</v>
      </c>
      <c r="AH23" s="248">
        <f t="shared" si="1"/>
        <v>450</v>
      </c>
      <c r="AI23" s="249">
        <f t="shared" si="8"/>
        <v>1476.3779999999999</v>
      </c>
      <c r="AJ23" s="250" t="s">
        <v>404</v>
      </c>
      <c r="AK23" s="251">
        <v>32</v>
      </c>
      <c r="AL23" s="243"/>
      <c r="AM23" s="244">
        <f t="shared" si="17"/>
        <v>193.33333333333334</v>
      </c>
      <c r="AN23" s="245">
        <f t="shared" ref="AN23:AP23" si="95">AM23*3.28084</f>
        <v>634.29573333333337</v>
      </c>
      <c r="AO23" s="246">
        <v>290</v>
      </c>
      <c r="AP23" s="247">
        <f t="shared" ref="AP23:AR23" si="96">AO23*3.28084</f>
        <v>951.44359999999995</v>
      </c>
      <c r="AQ23" s="248">
        <f t="shared" si="2"/>
        <v>435</v>
      </c>
      <c r="AR23" s="249">
        <f t="shared" si="11"/>
        <v>1427.1654000000001</v>
      </c>
      <c r="AS23" s="250">
        <v>25</v>
      </c>
      <c r="AT23" s="251">
        <v>30</v>
      </c>
    </row>
    <row r="24" spans="1:46" ht="15.95" customHeight="1" thickTop="1" thickBot="1" x14ac:dyDescent="0.3">
      <c r="A24" s="222">
        <f t="shared" si="3"/>
        <v>19</v>
      </c>
      <c r="B24" s="41" t="s">
        <v>491</v>
      </c>
      <c r="C24" s="14" t="s">
        <v>579</v>
      </c>
      <c r="D24" s="120" t="s">
        <v>495</v>
      </c>
      <c r="E24" s="120" t="s">
        <v>512</v>
      </c>
      <c r="F24" s="223" t="s">
        <v>6</v>
      </c>
      <c r="G24" s="211">
        <v>16764</v>
      </c>
      <c r="H24" s="83">
        <v>18750</v>
      </c>
      <c r="I24" s="145" t="s">
        <v>569</v>
      </c>
      <c r="J24" s="146" t="s">
        <v>598</v>
      </c>
      <c r="K24" s="150">
        <v>1</v>
      </c>
      <c r="L24" s="192">
        <v>35000</v>
      </c>
      <c r="M24" s="181">
        <v>26100</v>
      </c>
      <c r="N24" s="159">
        <v>1</v>
      </c>
      <c r="O24" s="146" t="s">
        <v>573</v>
      </c>
      <c r="P24" s="153">
        <v>7</v>
      </c>
      <c r="Q24" s="202" t="s">
        <v>502</v>
      </c>
      <c r="R24" s="3" t="s">
        <v>498</v>
      </c>
      <c r="S24" s="204" t="s">
        <v>589</v>
      </c>
      <c r="T24" s="53"/>
      <c r="U24" s="244">
        <f t="shared" si="12"/>
        <v>162.66666666666666</v>
      </c>
      <c r="V24" s="245">
        <f t="shared" si="4"/>
        <v>533.68330666666668</v>
      </c>
      <c r="W24" s="246">
        <v>244</v>
      </c>
      <c r="X24" s="247">
        <f t="shared" si="4"/>
        <v>800.52495999999996</v>
      </c>
      <c r="Y24" s="248">
        <f t="shared" si="0"/>
        <v>366</v>
      </c>
      <c r="Z24" s="249">
        <f t="shared" ref="Z24" si="97">Y24*3.28084</f>
        <v>1200.7874400000001</v>
      </c>
      <c r="AA24" s="250">
        <v>12</v>
      </c>
      <c r="AB24" s="251">
        <v>25</v>
      </c>
      <c r="AC24" s="252">
        <v>1</v>
      </c>
      <c r="AD24" s="244" t="s">
        <v>404</v>
      </c>
      <c r="AE24" s="245" t="e">
        <f t="shared" ref="AE24:AG24" si="98">AD24*3.28084</f>
        <v>#VALUE!</v>
      </c>
      <c r="AF24" s="246" t="s">
        <v>404</v>
      </c>
      <c r="AG24" s="247" t="e">
        <f t="shared" ref="AG24:AI24" si="99">AF24*3.28084</f>
        <v>#VALUE!</v>
      </c>
      <c r="AH24" s="248" t="e">
        <f t="shared" si="1"/>
        <v>#VALUE!</v>
      </c>
      <c r="AI24" s="249" t="e">
        <f t="shared" si="8"/>
        <v>#VALUE!</v>
      </c>
      <c r="AJ24" s="250" t="s">
        <v>404</v>
      </c>
      <c r="AK24" s="251" t="s">
        <v>404</v>
      </c>
      <c r="AL24" s="243"/>
      <c r="AM24" s="244">
        <f t="shared" si="17"/>
        <v>162.66666666666666</v>
      </c>
      <c r="AN24" s="245">
        <f t="shared" ref="AN24:AP24" si="100">AM24*3.28084</f>
        <v>533.68330666666668</v>
      </c>
      <c r="AO24" s="246">
        <v>244</v>
      </c>
      <c r="AP24" s="247">
        <f t="shared" ref="AP24:AR24" si="101">AO24*3.28084</f>
        <v>800.52495999999996</v>
      </c>
      <c r="AQ24" s="248">
        <f t="shared" si="2"/>
        <v>366</v>
      </c>
      <c r="AR24" s="249">
        <f t="shared" si="11"/>
        <v>1200.7874400000001</v>
      </c>
      <c r="AS24" s="250">
        <v>20</v>
      </c>
      <c r="AT24" s="251">
        <v>25</v>
      </c>
    </row>
    <row r="25" spans="1:46" ht="15.95" customHeight="1" thickTop="1" thickBot="1" x14ac:dyDescent="0.3">
      <c r="A25" s="222">
        <f t="shared" si="3"/>
        <v>20</v>
      </c>
      <c r="B25" s="41" t="s">
        <v>491</v>
      </c>
      <c r="C25" s="14" t="s">
        <v>590</v>
      </c>
      <c r="D25" s="120" t="s">
        <v>495</v>
      </c>
      <c r="E25" s="120" t="s">
        <v>513</v>
      </c>
      <c r="F25" s="223" t="s">
        <v>6</v>
      </c>
      <c r="G25" s="211">
        <v>16764</v>
      </c>
      <c r="H25" s="83">
        <v>18750</v>
      </c>
      <c r="I25" s="145" t="s">
        <v>569</v>
      </c>
      <c r="J25" s="146" t="s">
        <v>598</v>
      </c>
      <c r="K25" s="150">
        <v>1</v>
      </c>
      <c r="L25" s="192">
        <v>35000</v>
      </c>
      <c r="M25" s="181">
        <v>26100</v>
      </c>
      <c r="N25" s="159">
        <v>1</v>
      </c>
      <c r="O25" s="146" t="s">
        <v>573</v>
      </c>
      <c r="P25" s="153">
        <v>7</v>
      </c>
      <c r="Q25" s="202" t="s">
        <v>502</v>
      </c>
      <c r="R25" s="3" t="s">
        <v>498</v>
      </c>
      <c r="S25" s="204" t="s">
        <v>589</v>
      </c>
      <c r="T25" s="53"/>
      <c r="U25" s="244">
        <f t="shared" si="12"/>
        <v>162.66666666666666</v>
      </c>
      <c r="V25" s="245">
        <f t="shared" si="4"/>
        <v>533.68330666666668</v>
      </c>
      <c r="W25" s="246">
        <v>244</v>
      </c>
      <c r="X25" s="247">
        <f t="shared" si="4"/>
        <v>800.52495999999996</v>
      </c>
      <c r="Y25" s="248">
        <f t="shared" si="0"/>
        <v>366</v>
      </c>
      <c r="Z25" s="249">
        <f t="shared" ref="Z25" si="102">Y25*3.28084</f>
        <v>1200.7874400000001</v>
      </c>
      <c r="AA25" s="250">
        <v>12</v>
      </c>
      <c r="AB25" s="251">
        <v>25</v>
      </c>
      <c r="AC25" s="261">
        <v>2</v>
      </c>
      <c r="AD25" s="244" t="s">
        <v>404</v>
      </c>
      <c r="AE25" s="245" t="e">
        <f t="shared" ref="AE25:AG25" si="103">AD25*3.28084</f>
        <v>#VALUE!</v>
      </c>
      <c r="AF25" s="246" t="s">
        <v>404</v>
      </c>
      <c r="AG25" s="247" t="e">
        <f t="shared" ref="AG25:AI25" si="104">AF25*3.28084</f>
        <v>#VALUE!</v>
      </c>
      <c r="AH25" s="248" t="e">
        <f t="shared" si="1"/>
        <v>#VALUE!</v>
      </c>
      <c r="AI25" s="249" t="e">
        <f t="shared" si="8"/>
        <v>#VALUE!</v>
      </c>
      <c r="AJ25" s="250" t="s">
        <v>404</v>
      </c>
      <c r="AK25" s="251" t="s">
        <v>404</v>
      </c>
      <c r="AL25" s="243"/>
      <c r="AM25" s="244">
        <f t="shared" si="17"/>
        <v>162.66666666666666</v>
      </c>
      <c r="AN25" s="245">
        <f t="shared" ref="AN25:AP25" si="105">AM25*3.28084</f>
        <v>533.68330666666668</v>
      </c>
      <c r="AO25" s="246">
        <v>244</v>
      </c>
      <c r="AP25" s="247">
        <f t="shared" ref="AP25:AR25" si="106">AO25*3.28084</f>
        <v>800.52495999999996</v>
      </c>
      <c r="AQ25" s="248">
        <f t="shared" si="2"/>
        <v>366</v>
      </c>
      <c r="AR25" s="249">
        <f t="shared" si="11"/>
        <v>1200.7874400000001</v>
      </c>
      <c r="AS25" s="250">
        <v>20</v>
      </c>
      <c r="AT25" s="251">
        <v>25</v>
      </c>
    </row>
    <row r="26" spans="1:46" ht="15.95" customHeight="1" thickTop="1" thickBot="1" x14ac:dyDescent="0.3">
      <c r="A26" s="222">
        <f t="shared" si="3"/>
        <v>21</v>
      </c>
      <c r="B26" s="41" t="s">
        <v>491</v>
      </c>
      <c r="C26" s="14" t="s">
        <v>591</v>
      </c>
      <c r="D26" s="120" t="s">
        <v>495</v>
      </c>
      <c r="E26" s="120" t="s">
        <v>562</v>
      </c>
      <c r="F26" s="223" t="s">
        <v>5</v>
      </c>
      <c r="G26" s="211"/>
      <c r="H26" s="83"/>
      <c r="I26" s="147" t="s">
        <v>569</v>
      </c>
      <c r="J26" s="148"/>
      <c r="K26" s="151">
        <v>1</v>
      </c>
      <c r="L26" s="193"/>
      <c r="M26" s="182"/>
      <c r="N26" s="160">
        <v>1</v>
      </c>
      <c r="O26" s="148" t="s">
        <v>576</v>
      </c>
      <c r="P26" s="154" t="s">
        <v>546</v>
      </c>
      <c r="Q26" s="202" t="s">
        <v>502</v>
      </c>
      <c r="R26" s="3" t="s">
        <v>498</v>
      </c>
      <c r="S26" s="204" t="s">
        <v>587</v>
      </c>
      <c r="T26" s="79"/>
      <c r="U26" s="253">
        <f t="shared" si="12"/>
        <v>0</v>
      </c>
      <c r="V26" s="254">
        <f t="shared" si="4"/>
        <v>0</v>
      </c>
      <c r="W26" s="255"/>
      <c r="X26" s="256">
        <f t="shared" si="4"/>
        <v>0</v>
      </c>
      <c r="Y26" s="257">
        <f t="shared" si="0"/>
        <v>0</v>
      </c>
      <c r="Z26" s="258">
        <f t="shared" ref="Z26" si="107">Y26*3.28084</f>
        <v>0</v>
      </c>
      <c r="AA26" s="259"/>
      <c r="AB26" s="260"/>
      <c r="AC26" s="262">
        <v>1</v>
      </c>
      <c r="AD26" s="253">
        <f t="shared" si="14"/>
        <v>0</v>
      </c>
      <c r="AE26" s="254">
        <f t="shared" ref="AE26:AG26" si="108">AD26*3.28084</f>
        <v>0</v>
      </c>
      <c r="AF26" s="255"/>
      <c r="AG26" s="256">
        <f t="shared" ref="AG26:AI26" si="109">AF26*3.28084</f>
        <v>0</v>
      </c>
      <c r="AH26" s="257">
        <f t="shared" si="1"/>
        <v>0</v>
      </c>
      <c r="AI26" s="258">
        <f t="shared" si="8"/>
        <v>0</v>
      </c>
      <c r="AJ26" s="259"/>
      <c r="AK26" s="260"/>
      <c r="AL26" s="261"/>
      <c r="AM26" s="253">
        <f t="shared" si="17"/>
        <v>0</v>
      </c>
      <c r="AN26" s="254">
        <f t="shared" ref="AN26:AP26" si="110">AM26*3.28084</f>
        <v>0</v>
      </c>
      <c r="AO26" s="255"/>
      <c r="AP26" s="256">
        <f t="shared" ref="AP26:AR26" si="111">AO26*3.28084</f>
        <v>0</v>
      </c>
      <c r="AQ26" s="257">
        <f t="shared" si="2"/>
        <v>0</v>
      </c>
      <c r="AR26" s="258">
        <f t="shared" si="11"/>
        <v>0</v>
      </c>
      <c r="AS26" s="259"/>
      <c r="AT26" s="260"/>
    </row>
    <row r="27" spans="1:46" ht="15.95" customHeight="1" x14ac:dyDescent="0.25">
      <c r="A27" s="97" t="s">
        <v>13</v>
      </c>
      <c r="B27" s="135" t="s">
        <v>474</v>
      </c>
      <c r="C27" s="161" t="s">
        <v>578</v>
      </c>
      <c r="D27" s="114" t="s">
        <v>475</v>
      </c>
      <c r="E27" s="114" t="s">
        <v>0</v>
      </c>
      <c r="F27" s="224" t="s">
        <v>476</v>
      </c>
      <c r="G27" s="212" t="s">
        <v>537</v>
      </c>
      <c r="H27" s="117"/>
      <c r="I27" s="108" t="s">
        <v>561</v>
      </c>
      <c r="J27" s="109"/>
      <c r="K27" s="109"/>
      <c r="L27" s="109"/>
      <c r="M27" s="109"/>
      <c r="N27" s="109"/>
      <c r="O27" s="109"/>
      <c r="P27" s="110"/>
      <c r="Q27" s="108" t="s">
        <v>567</v>
      </c>
      <c r="R27" s="109"/>
      <c r="S27" s="110"/>
      <c r="T27" s="51"/>
      <c r="U27" s="97" t="s">
        <v>486</v>
      </c>
      <c r="V27" s="98"/>
      <c r="W27" s="98"/>
      <c r="X27" s="98"/>
      <c r="Y27" s="98"/>
      <c r="Z27" s="98"/>
      <c r="AA27" s="98"/>
      <c r="AB27" s="169"/>
      <c r="AC27" s="51"/>
      <c r="AD27" s="97" t="s">
        <v>487</v>
      </c>
      <c r="AE27" s="98"/>
      <c r="AF27" s="98"/>
      <c r="AG27" s="98"/>
      <c r="AH27" s="98"/>
      <c r="AI27" s="98"/>
      <c r="AJ27" s="98"/>
      <c r="AK27" s="169"/>
      <c r="AL27" s="51"/>
      <c r="AM27" s="97" t="s">
        <v>486</v>
      </c>
      <c r="AN27" s="98"/>
      <c r="AO27" s="98"/>
      <c r="AP27" s="98"/>
      <c r="AQ27" s="98"/>
      <c r="AR27" s="98"/>
      <c r="AS27" s="98"/>
      <c r="AT27" s="169"/>
    </row>
    <row r="28" spans="1:46" ht="15.95" customHeight="1" thickBot="1" x14ac:dyDescent="0.3">
      <c r="A28" s="92"/>
      <c r="B28" s="136"/>
      <c r="C28" s="162"/>
      <c r="D28" s="115"/>
      <c r="E28" s="115"/>
      <c r="F28" s="225"/>
      <c r="G28" s="213"/>
      <c r="H28" s="118"/>
      <c r="I28" s="111"/>
      <c r="J28" s="112"/>
      <c r="K28" s="112"/>
      <c r="L28" s="112"/>
      <c r="M28" s="112"/>
      <c r="N28" s="112"/>
      <c r="O28" s="112"/>
      <c r="P28" s="113"/>
      <c r="Q28" s="111"/>
      <c r="R28" s="112"/>
      <c r="S28" s="113"/>
      <c r="T28" s="52"/>
      <c r="U28" s="170" t="s">
        <v>484</v>
      </c>
      <c r="V28" s="55"/>
      <c r="W28" s="49" t="s">
        <v>571</v>
      </c>
      <c r="X28" s="56"/>
      <c r="Y28" s="56"/>
      <c r="Z28" s="56"/>
      <c r="AA28" s="56"/>
      <c r="AB28" s="171"/>
      <c r="AC28" s="52"/>
      <c r="AD28" s="170" t="s">
        <v>484</v>
      </c>
      <c r="AE28" s="55"/>
      <c r="AF28" s="49" t="s">
        <v>536</v>
      </c>
      <c r="AG28" s="56"/>
      <c r="AH28" s="56"/>
      <c r="AI28" s="56"/>
      <c r="AJ28" s="56"/>
      <c r="AK28" s="171"/>
      <c r="AL28" s="52"/>
      <c r="AM28" s="170" t="s">
        <v>484</v>
      </c>
      <c r="AN28" s="55"/>
      <c r="AO28" s="49" t="s">
        <v>485</v>
      </c>
      <c r="AP28" s="56"/>
      <c r="AQ28" s="56"/>
      <c r="AR28" s="56"/>
      <c r="AS28" s="56"/>
      <c r="AT28" s="171"/>
    </row>
    <row r="29" spans="1:46" ht="15.95" customHeight="1" x14ac:dyDescent="0.25">
      <c r="A29" s="92"/>
      <c r="B29" s="136"/>
      <c r="C29" s="162"/>
      <c r="D29" s="115"/>
      <c r="E29" s="115"/>
      <c r="F29" s="225"/>
      <c r="G29" s="213"/>
      <c r="H29" s="118"/>
      <c r="I29" s="96" t="s">
        <v>559</v>
      </c>
      <c r="J29" s="61" t="s">
        <v>558</v>
      </c>
      <c r="K29" s="57" t="s">
        <v>560</v>
      </c>
      <c r="L29" s="188" t="s">
        <v>583</v>
      </c>
      <c r="M29" s="189"/>
      <c r="N29" s="81" t="s">
        <v>564</v>
      </c>
      <c r="O29" s="82"/>
      <c r="P29" s="91"/>
      <c r="Q29" s="95" t="s">
        <v>496</v>
      </c>
      <c r="R29" s="57" t="s">
        <v>497</v>
      </c>
      <c r="S29" s="99" t="s">
        <v>507</v>
      </c>
      <c r="T29" s="51"/>
      <c r="U29" s="172" t="s">
        <v>480</v>
      </c>
      <c r="V29" s="54"/>
      <c r="W29" s="54"/>
      <c r="X29" s="54"/>
      <c r="Y29" s="54"/>
      <c r="Z29" s="50"/>
      <c r="AA29" s="45" t="s">
        <v>482</v>
      </c>
      <c r="AB29" s="173"/>
      <c r="AC29" s="51"/>
      <c r="AD29" s="172" t="s">
        <v>480</v>
      </c>
      <c r="AE29" s="54"/>
      <c r="AF29" s="54"/>
      <c r="AG29" s="54"/>
      <c r="AH29" s="54"/>
      <c r="AI29" s="50"/>
      <c r="AJ29" s="45" t="s">
        <v>482</v>
      </c>
      <c r="AK29" s="173"/>
      <c r="AL29" s="51"/>
      <c r="AM29" s="172" t="s">
        <v>480</v>
      </c>
      <c r="AN29" s="54"/>
      <c r="AO29" s="54"/>
      <c r="AP29" s="54"/>
      <c r="AQ29" s="54"/>
      <c r="AR29" s="50"/>
      <c r="AS29" s="45" t="s">
        <v>482</v>
      </c>
      <c r="AT29" s="173"/>
    </row>
    <row r="30" spans="1:46" ht="15.95" customHeight="1" x14ac:dyDescent="0.25">
      <c r="A30" s="92"/>
      <c r="B30" s="136"/>
      <c r="C30" s="162"/>
      <c r="D30" s="115"/>
      <c r="E30" s="115"/>
      <c r="F30" s="225"/>
      <c r="G30" s="213"/>
      <c r="H30" s="118"/>
      <c r="I30" s="92"/>
      <c r="J30" s="45"/>
      <c r="K30" s="61"/>
      <c r="L30" s="178"/>
      <c r="M30" s="190"/>
      <c r="N30" s="62" t="s">
        <v>565</v>
      </c>
      <c r="O30" s="80" t="s">
        <v>476</v>
      </c>
      <c r="P30" s="93" t="s">
        <v>566</v>
      </c>
      <c r="Q30" s="95"/>
      <c r="R30" s="57"/>
      <c r="S30" s="99"/>
      <c r="T30" s="51"/>
      <c r="U30" s="172" t="s">
        <v>477</v>
      </c>
      <c r="V30" s="50"/>
      <c r="W30" s="48" t="s">
        <v>478</v>
      </c>
      <c r="X30" s="50"/>
      <c r="Y30" s="48" t="s">
        <v>479</v>
      </c>
      <c r="Z30" s="50"/>
      <c r="AA30" s="46" t="s">
        <v>481</v>
      </c>
      <c r="AB30" s="94" t="s">
        <v>483</v>
      </c>
      <c r="AC30" s="51"/>
      <c r="AD30" s="172" t="s">
        <v>477</v>
      </c>
      <c r="AE30" s="50"/>
      <c r="AF30" s="48" t="s">
        <v>478</v>
      </c>
      <c r="AG30" s="50"/>
      <c r="AH30" s="48" t="s">
        <v>479</v>
      </c>
      <c r="AI30" s="50"/>
      <c r="AJ30" s="46" t="s">
        <v>481</v>
      </c>
      <c r="AK30" s="94" t="s">
        <v>483</v>
      </c>
      <c r="AL30" s="51"/>
      <c r="AM30" s="172" t="s">
        <v>477</v>
      </c>
      <c r="AN30" s="50"/>
      <c r="AO30" s="48" t="s">
        <v>478</v>
      </c>
      <c r="AP30" s="50"/>
      <c r="AQ30" s="48" t="s">
        <v>479</v>
      </c>
      <c r="AR30" s="50"/>
      <c r="AS30" s="46" t="s">
        <v>481</v>
      </c>
      <c r="AT30" s="94" t="s">
        <v>483</v>
      </c>
    </row>
    <row r="31" spans="1:46" ht="15.95" customHeight="1" thickBot="1" x14ac:dyDescent="0.3">
      <c r="A31" s="100"/>
      <c r="B31" s="137"/>
      <c r="C31" s="163"/>
      <c r="D31" s="116"/>
      <c r="E31" s="116"/>
      <c r="F31" s="226"/>
      <c r="G31" s="214" t="s">
        <v>481</v>
      </c>
      <c r="H31" s="103" t="s">
        <v>483</v>
      </c>
      <c r="I31" s="133"/>
      <c r="J31" s="80"/>
      <c r="K31" s="60" t="s">
        <v>563</v>
      </c>
      <c r="L31" s="103" t="s">
        <v>584</v>
      </c>
      <c r="M31" s="179" t="s">
        <v>580</v>
      </c>
      <c r="N31" s="60" t="s">
        <v>563</v>
      </c>
      <c r="O31" s="57"/>
      <c r="P31" s="134" t="s">
        <v>563</v>
      </c>
      <c r="Q31" s="106"/>
      <c r="R31" s="104"/>
      <c r="S31" s="107"/>
      <c r="T31" s="264"/>
      <c r="U31" s="126" t="s">
        <v>488</v>
      </c>
      <c r="V31" s="102" t="s">
        <v>489</v>
      </c>
      <c r="W31" s="102" t="s">
        <v>488</v>
      </c>
      <c r="X31" s="102" t="s">
        <v>489</v>
      </c>
      <c r="Y31" s="102" t="s">
        <v>488</v>
      </c>
      <c r="Z31" s="102" t="s">
        <v>489</v>
      </c>
      <c r="AA31" s="102" t="s">
        <v>490</v>
      </c>
      <c r="AB31" s="105" t="s">
        <v>490</v>
      </c>
      <c r="AC31" s="265"/>
      <c r="AD31" s="126" t="s">
        <v>488</v>
      </c>
      <c r="AE31" s="102" t="s">
        <v>489</v>
      </c>
      <c r="AF31" s="102" t="s">
        <v>488</v>
      </c>
      <c r="AG31" s="102" t="s">
        <v>489</v>
      </c>
      <c r="AH31" s="102" t="s">
        <v>488</v>
      </c>
      <c r="AI31" s="102" t="s">
        <v>489</v>
      </c>
      <c r="AJ31" s="102" t="s">
        <v>490</v>
      </c>
      <c r="AK31" s="105" t="s">
        <v>490</v>
      </c>
      <c r="AL31" s="263"/>
      <c r="AM31" s="126" t="s">
        <v>488</v>
      </c>
      <c r="AN31" s="102" t="s">
        <v>489</v>
      </c>
      <c r="AO31" s="102" t="s">
        <v>488</v>
      </c>
      <c r="AP31" s="102" t="s">
        <v>489</v>
      </c>
      <c r="AQ31" s="102" t="s">
        <v>488</v>
      </c>
      <c r="AR31" s="102" t="s">
        <v>489</v>
      </c>
      <c r="AS31" s="102" t="s">
        <v>490</v>
      </c>
      <c r="AT31" s="105" t="s">
        <v>490</v>
      </c>
    </row>
    <row r="32" spans="1:46" ht="15.95" customHeight="1" thickBot="1" x14ac:dyDescent="0.3">
      <c r="A32" s="222">
        <v>1</v>
      </c>
      <c r="B32" s="41" t="s">
        <v>492</v>
      </c>
      <c r="C32" s="14" t="s">
        <v>579</v>
      </c>
      <c r="D32" s="120" t="s">
        <v>515</v>
      </c>
      <c r="E32" s="120" t="s">
        <v>516</v>
      </c>
      <c r="F32" s="223" t="s">
        <v>2</v>
      </c>
      <c r="G32" s="211"/>
      <c r="H32" s="83"/>
      <c r="I32" s="64"/>
      <c r="J32" s="88"/>
      <c r="K32" s="88"/>
      <c r="L32" s="194"/>
      <c r="M32" s="183"/>
      <c r="N32" s="64"/>
      <c r="O32" s="88"/>
      <c r="P32" s="65"/>
      <c r="Q32" s="202" t="s">
        <v>505</v>
      </c>
      <c r="R32" s="3" t="s">
        <v>498</v>
      </c>
      <c r="S32" s="76"/>
      <c r="T32" s="53"/>
      <c r="U32" s="234">
        <f t="shared" ref="U32:U83" si="112">W32*2/3</f>
        <v>0</v>
      </c>
      <c r="V32" s="235">
        <f t="shared" si="4"/>
        <v>0</v>
      </c>
      <c r="W32" s="236"/>
      <c r="X32" s="237">
        <f t="shared" si="4"/>
        <v>0</v>
      </c>
      <c r="Y32" s="238">
        <f t="shared" ref="Y32:Y83" si="113">W32*1.5</f>
        <v>0</v>
      </c>
      <c r="Z32" s="239">
        <f t="shared" ref="Z32" si="114">Y32*3.28084</f>
        <v>0</v>
      </c>
      <c r="AA32" s="240"/>
      <c r="AB32" s="241"/>
      <c r="AC32" s="175">
        <v>1</v>
      </c>
      <c r="AD32" s="266">
        <f t="shared" si="14"/>
        <v>0</v>
      </c>
      <c r="AE32" s="267">
        <f t="shared" ref="AE32:AG32" si="115">AD32*3.28084</f>
        <v>0</v>
      </c>
      <c r="AF32" s="268"/>
      <c r="AG32" s="269">
        <f t="shared" ref="AG32:AI32" si="116">AF32*3.28084</f>
        <v>0</v>
      </c>
      <c r="AH32" s="270">
        <f t="shared" si="1"/>
        <v>0</v>
      </c>
      <c r="AI32" s="271">
        <f t="shared" si="8"/>
        <v>0</v>
      </c>
      <c r="AJ32" s="272"/>
      <c r="AK32" s="273"/>
      <c r="AL32" s="53"/>
      <c r="AM32" s="234">
        <f t="shared" ref="AM32:AM83" si="117">AO32*2/3</f>
        <v>0</v>
      </c>
      <c r="AN32" s="235">
        <f t="shared" ref="AN32:AP32" si="118">AM32*3.28084</f>
        <v>0</v>
      </c>
      <c r="AO32" s="236"/>
      <c r="AP32" s="237">
        <f t="shared" ref="AP32:AR32" si="119">AO32*3.28084</f>
        <v>0</v>
      </c>
      <c r="AQ32" s="238">
        <f t="shared" ref="AQ32:AQ83" si="120">AO32*1.5</f>
        <v>0</v>
      </c>
      <c r="AR32" s="239">
        <f t="shared" ref="AR32:AR83" si="121">AQ32*3.28084</f>
        <v>0</v>
      </c>
      <c r="AS32" s="240"/>
      <c r="AT32" s="241"/>
    </row>
    <row r="33" spans="1:46" ht="15.95" customHeight="1" thickTop="1" thickBot="1" x14ac:dyDescent="0.3">
      <c r="A33" s="222">
        <f>A32+1</f>
        <v>2</v>
      </c>
      <c r="B33" s="41" t="s">
        <v>492</v>
      </c>
      <c r="C33" s="14" t="s">
        <v>579</v>
      </c>
      <c r="D33" s="120" t="s">
        <v>233</v>
      </c>
      <c r="E33" s="120" t="s">
        <v>234</v>
      </c>
      <c r="F33" s="223" t="s">
        <v>2</v>
      </c>
      <c r="G33" s="211"/>
      <c r="H33" s="83"/>
      <c r="I33" s="66"/>
      <c r="J33" s="63"/>
      <c r="K33" s="63"/>
      <c r="L33" s="195"/>
      <c r="M33" s="184"/>
      <c r="N33" s="66"/>
      <c r="O33" s="63"/>
      <c r="P33" s="67"/>
      <c r="Q33" s="202" t="s">
        <v>505</v>
      </c>
      <c r="R33" s="3" t="s">
        <v>499</v>
      </c>
      <c r="S33" s="76"/>
      <c r="T33" s="53"/>
      <c r="U33" s="244">
        <f t="shared" si="112"/>
        <v>0</v>
      </c>
      <c r="V33" s="245">
        <f t="shared" si="4"/>
        <v>0</v>
      </c>
      <c r="W33" s="246"/>
      <c r="X33" s="247">
        <f t="shared" si="4"/>
        <v>0</v>
      </c>
      <c r="Y33" s="248">
        <f t="shared" si="113"/>
        <v>0</v>
      </c>
      <c r="Z33" s="249">
        <f t="shared" ref="Z33" si="122">Y33*3.28084</f>
        <v>0</v>
      </c>
      <c r="AA33" s="250"/>
      <c r="AB33" s="251"/>
      <c r="AC33" s="175">
        <v>1</v>
      </c>
      <c r="AD33" s="244">
        <f t="shared" si="14"/>
        <v>0</v>
      </c>
      <c r="AE33" s="245">
        <f t="shared" ref="AE33:AG33" si="123">AD33*3.28084</f>
        <v>0</v>
      </c>
      <c r="AF33" s="246"/>
      <c r="AG33" s="247">
        <f t="shared" ref="AG33:AI33" si="124">AF33*3.28084</f>
        <v>0</v>
      </c>
      <c r="AH33" s="248">
        <f t="shared" si="1"/>
        <v>0</v>
      </c>
      <c r="AI33" s="249">
        <f t="shared" si="8"/>
        <v>0</v>
      </c>
      <c r="AJ33" s="250"/>
      <c r="AK33" s="251"/>
      <c r="AL33" s="53"/>
      <c r="AM33" s="244">
        <f t="shared" si="117"/>
        <v>0</v>
      </c>
      <c r="AN33" s="245">
        <f t="shared" ref="AN33:AP33" si="125">AM33*3.28084</f>
        <v>0</v>
      </c>
      <c r="AO33" s="246"/>
      <c r="AP33" s="247">
        <f t="shared" ref="AP33:AR33" si="126">AO33*3.28084</f>
        <v>0</v>
      </c>
      <c r="AQ33" s="248">
        <f t="shared" si="120"/>
        <v>0</v>
      </c>
      <c r="AR33" s="249">
        <f t="shared" si="121"/>
        <v>0</v>
      </c>
      <c r="AS33" s="250"/>
      <c r="AT33" s="251"/>
    </row>
    <row r="34" spans="1:46" ht="15.95" customHeight="1" thickTop="1" thickBot="1" x14ac:dyDescent="0.3">
      <c r="A34" s="222">
        <f t="shared" ref="A34:A63" si="127">A33+1</f>
        <v>3</v>
      </c>
      <c r="B34" s="41" t="s">
        <v>492</v>
      </c>
      <c r="C34" s="14" t="s">
        <v>579</v>
      </c>
      <c r="D34" s="120" t="s">
        <v>517</v>
      </c>
      <c r="E34" s="120" t="s">
        <v>236</v>
      </c>
      <c r="F34" s="223" t="s">
        <v>2</v>
      </c>
      <c r="G34" s="211"/>
      <c r="H34" s="83"/>
      <c r="I34" s="66"/>
      <c r="J34" s="63"/>
      <c r="K34" s="63"/>
      <c r="L34" s="195"/>
      <c r="M34" s="184"/>
      <c r="N34" s="66"/>
      <c r="O34" s="63"/>
      <c r="P34" s="67"/>
      <c r="Q34" s="202" t="s">
        <v>505</v>
      </c>
      <c r="R34" s="3" t="s">
        <v>499</v>
      </c>
      <c r="S34" s="76"/>
      <c r="T34" s="53"/>
      <c r="U34" s="244">
        <f t="shared" si="112"/>
        <v>0</v>
      </c>
      <c r="V34" s="245">
        <f t="shared" si="4"/>
        <v>0</v>
      </c>
      <c r="W34" s="246"/>
      <c r="X34" s="247">
        <f t="shared" si="4"/>
        <v>0</v>
      </c>
      <c r="Y34" s="248">
        <f t="shared" si="113"/>
        <v>0</v>
      </c>
      <c r="Z34" s="249">
        <f t="shared" ref="Z34" si="128">Y34*3.28084</f>
        <v>0</v>
      </c>
      <c r="AA34" s="250"/>
      <c r="AB34" s="251"/>
      <c r="AC34" s="175">
        <v>1</v>
      </c>
      <c r="AD34" s="244">
        <f t="shared" si="14"/>
        <v>0</v>
      </c>
      <c r="AE34" s="245">
        <f t="shared" ref="AE34:AG34" si="129">AD34*3.28084</f>
        <v>0</v>
      </c>
      <c r="AF34" s="246"/>
      <c r="AG34" s="247">
        <f t="shared" ref="AG34:AI34" si="130">AF34*3.28084</f>
        <v>0</v>
      </c>
      <c r="AH34" s="248">
        <f t="shared" si="1"/>
        <v>0</v>
      </c>
      <c r="AI34" s="249">
        <f t="shared" si="8"/>
        <v>0</v>
      </c>
      <c r="AJ34" s="250"/>
      <c r="AK34" s="251"/>
      <c r="AL34" s="53"/>
      <c r="AM34" s="244">
        <f t="shared" si="117"/>
        <v>0</v>
      </c>
      <c r="AN34" s="245">
        <f t="shared" ref="AN34:AP34" si="131">AM34*3.28084</f>
        <v>0</v>
      </c>
      <c r="AO34" s="246"/>
      <c r="AP34" s="247">
        <f t="shared" ref="AP34:AR34" si="132">AO34*3.28084</f>
        <v>0</v>
      </c>
      <c r="AQ34" s="248">
        <f t="shared" si="120"/>
        <v>0</v>
      </c>
      <c r="AR34" s="249">
        <f t="shared" si="121"/>
        <v>0</v>
      </c>
      <c r="AS34" s="250"/>
      <c r="AT34" s="251"/>
    </row>
    <row r="35" spans="1:46" ht="15.95" customHeight="1" thickTop="1" thickBot="1" x14ac:dyDescent="0.3">
      <c r="A35" s="222">
        <f t="shared" si="127"/>
        <v>4</v>
      </c>
      <c r="B35" s="139" t="s">
        <v>492</v>
      </c>
      <c r="C35" s="165" t="s">
        <v>579</v>
      </c>
      <c r="D35" s="121" t="s">
        <v>518</v>
      </c>
      <c r="E35" s="121" t="s">
        <v>238</v>
      </c>
      <c r="F35" s="227" t="s">
        <v>2</v>
      </c>
      <c r="G35" s="215"/>
      <c r="H35" s="84"/>
      <c r="I35" s="68"/>
      <c r="J35" s="89"/>
      <c r="K35" s="89"/>
      <c r="L35" s="196"/>
      <c r="M35" s="185"/>
      <c r="N35" s="68"/>
      <c r="O35" s="89"/>
      <c r="P35" s="69"/>
      <c r="Q35" s="205" t="s">
        <v>506</v>
      </c>
      <c r="R35" s="70" t="s">
        <v>499</v>
      </c>
      <c r="S35" s="206"/>
      <c r="T35" s="79"/>
      <c r="U35" s="253">
        <f t="shared" si="112"/>
        <v>0</v>
      </c>
      <c r="V35" s="254">
        <f t="shared" si="4"/>
        <v>0</v>
      </c>
      <c r="W35" s="246"/>
      <c r="X35" s="256">
        <f t="shared" si="4"/>
        <v>0</v>
      </c>
      <c r="Y35" s="257">
        <f t="shared" si="113"/>
        <v>0</v>
      </c>
      <c r="Z35" s="258">
        <f t="shared" ref="Z35" si="133">Y35*3.28084</f>
        <v>0</v>
      </c>
      <c r="AA35" s="259"/>
      <c r="AB35" s="260"/>
      <c r="AC35" s="176">
        <v>1</v>
      </c>
      <c r="AD35" s="274">
        <f t="shared" si="14"/>
        <v>0</v>
      </c>
      <c r="AE35" s="275">
        <f t="shared" ref="AE35:AG35" si="134">AD35*3.28084</f>
        <v>0</v>
      </c>
      <c r="AF35" s="276"/>
      <c r="AG35" s="277">
        <f t="shared" ref="AG35:AI35" si="135">AF35*3.28084</f>
        <v>0</v>
      </c>
      <c r="AH35" s="278">
        <f t="shared" si="1"/>
        <v>0</v>
      </c>
      <c r="AI35" s="279">
        <f t="shared" si="8"/>
        <v>0</v>
      </c>
      <c r="AJ35" s="280"/>
      <c r="AK35" s="281"/>
      <c r="AL35" s="53"/>
      <c r="AM35" s="244">
        <f t="shared" si="117"/>
        <v>0</v>
      </c>
      <c r="AN35" s="245">
        <f t="shared" ref="AN35:AP35" si="136">AM35*3.28084</f>
        <v>0</v>
      </c>
      <c r="AO35" s="246"/>
      <c r="AP35" s="247">
        <f t="shared" ref="AP35:AR35" si="137">AO35*3.28084</f>
        <v>0</v>
      </c>
      <c r="AQ35" s="248">
        <f t="shared" si="120"/>
        <v>0</v>
      </c>
      <c r="AR35" s="249">
        <f t="shared" si="121"/>
        <v>0</v>
      </c>
      <c r="AS35" s="250"/>
      <c r="AT35" s="251"/>
    </row>
    <row r="36" spans="1:46" ht="15.95" customHeight="1" thickTop="1" thickBot="1" x14ac:dyDescent="0.3">
      <c r="A36" s="228">
        <f t="shared" si="127"/>
        <v>5</v>
      </c>
      <c r="B36" s="140" t="s">
        <v>492</v>
      </c>
      <c r="C36" s="166" t="s">
        <v>579</v>
      </c>
      <c r="D36" s="122" t="s">
        <v>519</v>
      </c>
      <c r="E36" s="122" t="s">
        <v>89</v>
      </c>
      <c r="F36" s="221" t="s">
        <v>3</v>
      </c>
      <c r="G36" s="216">
        <v>2300</v>
      </c>
      <c r="H36" s="85">
        <v>2820</v>
      </c>
      <c r="I36" s="71"/>
      <c r="J36" s="90"/>
      <c r="K36" s="90"/>
      <c r="L36" s="197"/>
      <c r="M36" s="186"/>
      <c r="N36" s="71"/>
      <c r="O36" s="90"/>
      <c r="P36" s="72"/>
      <c r="Q36" s="200" t="s">
        <v>505</v>
      </c>
      <c r="R36" s="74" t="s">
        <v>499</v>
      </c>
      <c r="S36" s="75"/>
      <c r="T36" s="53">
        <v>1</v>
      </c>
      <c r="U36" s="266">
        <f t="shared" si="112"/>
        <v>0</v>
      </c>
      <c r="V36" s="267">
        <f t="shared" si="4"/>
        <v>0</v>
      </c>
      <c r="W36" s="246"/>
      <c r="X36" s="269">
        <f t="shared" si="4"/>
        <v>0</v>
      </c>
      <c r="Y36" s="270">
        <f t="shared" si="113"/>
        <v>0</v>
      </c>
      <c r="Z36" s="271">
        <f t="shared" ref="Z36" si="138">Y36*3.28084</f>
        <v>0</v>
      </c>
      <c r="AA36" s="272"/>
      <c r="AB36" s="273"/>
      <c r="AC36" s="175">
        <v>1</v>
      </c>
      <c r="AD36" s="234">
        <v>260</v>
      </c>
      <c r="AE36" s="235">
        <f t="shared" ref="AE36:AG36" si="139">AD36*3.28084</f>
        <v>853.01840000000004</v>
      </c>
      <c r="AF36" s="246">
        <v>300</v>
      </c>
      <c r="AG36" s="237">
        <f t="shared" ref="AG36:AI36" si="140">AF36*3.28084</f>
        <v>984.25199999999995</v>
      </c>
      <c r="AH36" s="238">
        <f>AF36*1.5</f>
        <v>450</v>
      </c>
      <c r="AI36" s="239">
        <f t="shared" si="8"/>
        <v>1476.3779999999999</v>
      </c>
      <c r="AJ36" s="240">
        <v>14.3</v>
      </c>
      <c r="AK36" s="241">
        <v>12.7</v>
      </c>
      <c r="AL36" s="175">
        <v>1</v>
      </c>
      <c r="AM36" s="244">
        <f t="shared" si="117"/>
        <v>0</v>
      </c>
      <c r="AN36" s="245">
        <f t="shared" ref="AN36:AP36" si="141">AM36*3.28084</f>
        <v>0</v>
      </c>
      <c r="AO36" s="246"/>
      <c r="AP36" s="247">
        <f t="shared" ref="AP36:AR36" si="142">AO36*3.28084</f>
        <v>0</v>
      </c>
      <c r="AQ36" s="248">
        <f t="shared" si="120"/>
        <v>0</v>
      </c>
      <c r="AR36" s="249">
        <f t="shared" si="121"/>
        <v>0</v>
      </c>
      <c r="AS36" s="250"/>
      <c r="AT36" s="251"/>
    </row>
    <row r="37" spans="1:46" ht="15.95" customHeight="1" thickTop="1" thickBot="1" x14ac:dyDescent="0.3">
      <c r="A37" s="228">
        <f t="shared" si="127"/>
        <v>6</v>
      </c>
      <c r="B37" s="141" t="s">
        <v>492</v>
      </c>
      <c r="C37" s="167" t="s">
        <v>579</v>
      </c>
      <c r="D37" s="120" t="s">
        <v>535</v>
      </c>
      <c r="E37" s="120" t="s">
        <v>89</v>
      </c>
      <c r="F37" s="223" t="s">
        <v>120</v>
      </c>
      <c r="G37" s="211"/>
      <c r="H37" s="83"/>
      <c r="I37" s="66"/>
      <c r="J37" s="63"/>
      <c r="K37" s="63"/>
      <c r="L37" s="195"/>
      <c r="M37" s="184"/>
      <c r="N37" s="66"/>
      <c r="O37" s="63"/>
      <c r="P37" s="67"/>
      <c r="Q37" s="202" t="s">
        <v>505</v>
      </c>
      <c r="R37" s="3" t="s">
        <v>499</v>
      </c>
      <c r="S37" s="76"/>
      <c r="T37" s="53">
        <v>2</v>
      </c>
      <c r="U37" s="244">
        <f t="shared" si="112"/>
        <v>0</v>
      </c>
      <c r="V37" s="245">
        <f t="shared" si="4"/>
        <v>0</v>
      </c>
      <c r="W37" s="246"/>
      <c r="X37" s="247">
        <f t="shared" si="4"/>
        <v>0</v>
      </c>
      <c r="Y37" s="248">
        <f t="shared" si="113"/>
        <v>0</v>
      </c>
      <c r="Z37" s="249">
        <f t="shared" ref="Z37" si="143">Y37*3.28084</f>
        <v>0</v>
      </c>
      <c r="AA37" s="250"/>
      <c r="AB37" s="251"/>
      <c r="AC37" s="175">
        <v>2</v>
      </c>
      <c r="AD37" s="244">
        <v>260</v>
      </c>
      <c r="AE37" s="245">
        <f t="shared" ref="AE37:AG37" si="144">AD37*3.28084</f>
        <v>853.01840000000004</v>
      </c>
      <c r="AF37" s="246">
        <v>300</v>
      </c>
      <c r="AG37" s="247">
        <f t="shared" ref="AG37:AI37" si="145">AF37*3.28084</f>
        <v>984.25199999999995</v>
      </c>
      <c r="AH37" s="248">
        <f t="shared" ref="AH37:AH62" si="146">AF37*1.5</f>
        <v>450</v>
      </c>
      <c r="AI37" s="249">
        <f t="shared" si="8"/>
        <v>1476.3779999999999</v>
      </c>
      <c r="AJ37" s="250"/>
      <c r="AK37" s="251"/>
      <c r="AL37" s="175">
        <v>2</v>
      </c>
      <c r="AM37" s="244">
        <f t="shared" si="117"/>
        <v>0</v>
      </c>
      <c r="AN37" s="245">
        <f t="shared" ref="AN37:AP37" si="147">AM37*3.28084</f>
        <v>0</v>
      </c>
      <c r="AO37" s="246"/>
      <c r="AP37" s="247">
        <f t="shared" ref="AP37:AR37" si="148">AO37*3.28084</f>
        <v>0</v>
      </c>
      <c r="AQ37" s="248">
        <f t="shared" si="120"/>
        <v>0</v>
      </c>
      <c r="AR37" s="249">
        <f t="shared" si="121"/>
        <v>0</v>
      </c>
      <c r="AS37" s="250"/>
      <c r="AT37" s="251"/>
    </row>
    <row r="38" spans="1:46" ht="15.95" customHeight="1" thickTop="1" thickBot="1" x14ac:dyDescent="0.3">
      <c r="A38" s="228">
        <f t="shared" si="127"/>
        <v>7</v>
      </c>
      <c r="B38" s="141" t="s">
        <v>492</v>
      </c>
      <c r="C38" s="167" t="s">
        <v>579</v>
      </c>
      <c r="D38" s="120" t="s">
        <v>534</v>
      </c>
      <c r="E38" s="120" t="s">
        <v>89</v>
      </c>
      <c r="F38" s="223" t="s">
        <v>122</v>
      </c>
      <c r="G38" s="211"/>
      <c r="H38" s="83"/>
      <c r="I38" s="66"/>
      <c r="J38" s="63"/>
      <c r="K38" s="63"/>
      <c r="L38" s="195"/>
      <c r="M38" s="184"/>
      <c r="N38" s="66"/>
      <c r="O38" s="63"/>
      <c r="P38" s="67"/>
      <c r="Q38" s="202" t="s">
        <v>505</v>
      </c>
      <c r="R38" s="3" t="s">
        <v>499</v>
      </c>
      <c r="S38" s="76"/>
      <c r="T38" s="53">
        <v>3</v>
      </c>
      <c r="U38" s="244">
        <f t="shared" si="112"/>
        <v>0</v>
      </c>
      <c r="V38" s="245">
        <f t="shared" si="4"/>
        <v>0</v>
      </c>
      <c r="W38" s="246"/>
      <c r="X38" s="247">
        <f t="shared" si="4"/>
        <v>0</v>
      </c>
      <c r="Y38" s="248">
        <f t="shared" si="113"/>
        <v>0</v>
      </c>
      <c r="Z38" s="249">
        <f t="shared" ref="Z38" si="149">Y38*3.28084</f>
        <v>0</v>
      </c>
      <c r="AA38" s="250"/>
      <c r="AB38" s="251"/>
      <c r="AC38" s="175">
        <v>3</v>
      </c>
      <c r="AD38" s="244">
        <v>260</v>
      </c>
      <c r="AE38" s="245">
        <f t="shared" ref="AE38:AG38" si="150">AD38*3.28084</f>
        <v>853.01840000000004</v>
      </c>
      <c r="AF38" s="246">
        <v>300</v>
      </c>
      <c r="AG38" s="247">
        <f t="shared" ref="AG38:AI38" si="151">AF38*3.28084</f>
        <v>984.25199999999995</v>
      </c>
      <c r="AH38" s="248">
        <f t="shared" si="146"/>
        <v>450</v>
      </c>
      <c r="AI38" s="249">
        <f t="shared" si="8"/>
        <v>1476.3779999999999</v>
      </c>
      <c r="AJ38" s="250"/>
      <c r="AK38" s="251"/>
      <c r="AL38" s="175">
        <v>3</v>
      </c>
      <c r="AM38" s="244">
        <f t="shared" si="117"/>
        <v>0</v>
      </c>
      <c r="AN38" s="245">
        <f t="shared" ref="AN38:AP38" si="152">AM38*3.28084</f>
        <v>0</v>
      </c>
      <c r="AO38" s="246"/>
      <c r="AP38" s="247">
        <f t="shared" ref="AP38:AR38" si="153">AO38*3.28084</f>
        <v>0</v>
      </c>
      <c r="AQ38" s="248">
        <f t="shared" si="120"/>
        <v>0</v>
      </c>
      <c r="AR38" s="249">
        <f t="shared" si="121"/>
        <v>0</v>
      </c>
      <c r="AS38" s="250"/>
      <c r="AT38" s="251"/>
    </row>
    <row r="39" spans="1:46" ht="15.95" customHeight="1" thickTop="1" thickBot="1" x14ac:dyDescent="0.3">
      <c r="A39" s="228">
        <f t="shared" si="127"/>
        <v>8</v>
      </c>
      <c r="B39" s="141" t="s">
        <v>492</v>
      </c>
      <c r="C39" s="167" t="s">
        <v>579</v>
      </c>
      <c r="D39" s="120" t="s">
        <v>533</v>
      </c>
      <c r="E39" s="120" t="s">
        <v>91</v>
      </c>
      <c r="F39" s="223" t="s">
        <v>3</v>
      </c>
      <c r="G39" s="211">
        <v>2860</v>
      </c>
      <c r="H39" s="83">
        <v>3553</v>
      </c>
      <c r="I39" s="66"/>
      <c r="J39" s="63"/>
      <c r="K39" s="63"/>
      <c r="L39" s="195"/>
      <c r="M39" s="184"/>
      <c r="N39" s="66"/>
      <c r="O39" s="63"/>
      <c r="P39" s="67"/>
      <c r="Q39" s="202" t="s">
        <v>505</v>
      </c>
      <c r="R39" s="3" t="s">
        <v>499</v>
      </c>
      <c r="S39" s="76"/>
      <c r="T39" s="53">
        <v>4</v>
      </c>
      <c r="U39" s="244">
        <f t="shared" si="112"/>
        <v>0</v>
      </c>
      <c r="V39" s="245">
        <f t="shared" si="4"/>
        <v>0</v>
      </c>
      <c r="W39" s="246"/>
      <c r="X39" s="247">
        <f t="shared" si="4"/>
        <v>0</v>
      </c>
      <c r="Y39" s="248">
        <f t="shared" si="113"/>
        <v>0</v>
      </c>
      <c r="Z39" s="249">
        <f t="shared" ref="Z39" si="154">Y39*3.28084</f>
        <v>0</v>
      </c>
      <c r="AA39" s="250"/>
      <c r="AB39" s="251"/>
      <c r="AC39" s="175">
        <v>4</v>
      </c>
      <c r="AD39" s="244">
        <v>260</v>
      </c>
      <c r="AE39" s="245">
        <f t="shared" ref="AE39:AG39" si="155">AD39*3.28084</f>
        <v>853.01840000000004</v>
      </c>
      <c r="AF39" s="246">
        <v>300</v>
      </c>
      <c r="AG39" s="247">
        <f t="shared" ref="AG39:AI39" si="156">AF39*3.28084</f>
        <v>984.25199999999995</v>
      </c>
      <c r="AH39" s="248">
        <f t="shared" si="146"/>
        <v>450</v>
      </c>
      <c r="AI39" s="249">
        <f t="shared" si="8"/>
        <v>1476.3779999999999</v>
      </c>
      <c r="AJ39" s="250"/>
      <c r="AK39" s="251"/>
      <c r="AL39" s="175">
        <v>4</v>
      </c>
      <c r="AM39" s="244">
        <f t="shared" si="117"/>
        <v>0</v>
      </c>
      <c r="AN39" s="245">
        <f t="shared" ref="AN39:AP39" si="157">AM39*3.28084</f>
        <v>0</v>
      </c>
      <c r="AO39" s="246"/>
      <c r="AP39" s="247">
        <f t="shared" ref="AP39:AR39" si="158">AO39*3.28084</f>
        <v>0</v>
      </c>
      <c r="AQ39" s="248">
        <f t="shared" si="120"/>
        <v>0</v>
      </c>
      <c r="AR39" s="249">
        <f t="shared" si="121"/>
        <v>0</v>
      </c>
      <c r="AS39" s="250"/>
      <c r="AT39" s="251"/>
    </row>
    <row r="40" spans="1:46" ht="15.95" customHeight="1" thickTop="1" thickBot="1" x14ac:dyDescent="0.3">
      <c r="A40" s="228">
        <f t="shared" si="127"/>
        <v>9</v>
      </c>
      <c r="B40" s="141" t="s">
        <v>492</v>
      </c>
      <c r="C40" s="167" t="s">
        <v>579</v>
      </c>
      <c r="D40" s="120" t="s">
        <v>532</v>
      </c>
      <c r="E40" s="120" t="s">
        <v>93</v>
      </c>
      <c r="F40" s="223" t="s">
        <v>3</v>
      </c>
      <c r="G40" s="211"/>
      <c r="H40" s="83">
        <v>4160</v>
      </c>
      <c r="I40" s="66"/>
      <c r="J40" s="63"/>
      <c r="K40" s="63"/>
      <c r="L40" s="195"/>
      <c r="M40" s="184"/>
      <c r="N40" s="66"/>
      <c r="O40" s="63"/>
      <c r="P40" s="67"/>
      <c r="Q40" s="202" t="s">
        <v>505</v>
      </c>
      <c r="R40" s="3" t="s">
        <v>499</v>
      </c>
      <c r="S40" s="76"/>
      <c r="T40" s="53">
        <v>5</v>
      </c>
      <c r="U40" s="244">
        <f t="shared" si="112"/>
        <v>0</v>
      </c>
      <c r="V40" s="245">
        <f t="shared" si="4"/>
        <v>0</v>
      </c>
      <c r="W40" s="246"/>
      <c r="X40" s="247">
        <f t="shared" si="4"/>
        <v>0</v>
      </c>
      <c r="Y40" s="248">
        <f t="shared" si="113"/>
        <v>0</v>
      </c>
      <c r="Z40" s="249">
        <f t="shared" ref="Z40" si="159">Y40*3.28084</f>
        <v>0</v>
      </c>
      <c r="AA40" s="250"/>
      <c r="AB40" s="251"/>
      <c r="AC40" s="175">
        <v>5</v>
      </c>
      <c r="AD40" s="244">
        <v>260</v>
      </c>
      <c r="AE40" s="245">
        <f t="shared" ref="AE40:AG40" si="160">AD40*3.28084</f>
        <v>853.01840000000004</v>
      </c>
      <c r="AF40" s="246">
        <v>300</v>
      </c>
      <c r="AG40" s="247">
        <f t="shared" ref="AG40:AI40" si="161">AF40*3.28084</f>
        <v>984.25199999999995</v>
      </c>
      <c r="AH40" s="248">
        <f t="shared" si="146"/>
        <v>450</v>
      </c>
      <c r="AI40" s="249">
        <f t="shared" si="8"/>
        <v>1476.3779999999999</v>
      </c>
      <c r="AJ40" s="250">
        <v>13.8</v>
      </c>
      <c r="AK40" s="251">
        <v>13.5</v>
      </c>
      <c r="AL40" s="175">
        <v>5</v>
      </c>
      <c r="AM40" s="244">
        <f t="shared" si="117"/>
        <v>0</v>
      </c>
      <c r="AN40" s="245">
        <f t="shared" ref="AN40:AP40" si="162">AM40*3.28084</f>
        <v>0</v>
      </c>
      <c r="AO40" s="246"/>
      <c r="AP40" s="247">
        <f t="shared" ref="AP40:AR40" si="163">AO40*3.28084</f>
        <v>0</v>
      </c>
      <c r="AQ40" s="248">
        <f t="shared" si="120"/>
        <v>0</v>
      </c>
      <c r="AR40" s="249">
        <f t="shared" si="121"/>
        <v>0</v>
      </c>
      <c r="AS40" s="250"/>
      <c r="AT40" s="251"/>
    </row>
    <row r="41" spans="1:46" ht="15.95" customHeight="1" thickTop="1" thickBot="1" x14ac:dyDescent="0.3">
      <c r="A41" s="228">
        <f t="shared" si="127"/>
        <v>10</v>
      </c>
      <c r="B41" s="141" t="s">
        <v>492</v>
      </c>
      <c r="C41" s="167" t="s">
        <v>579</v>
      </c>
      <c r="D41" s="120" t="s">
        <v>531</v>
      </c>
      <c r="E41" s="120" t="s">
        <v>94</v>
      </c>
      <c r="F41" s="223" t="s">
        <v>3</v>
      </c>
      <c r="G41" s="211"/>
      <c r="H41" s="83">
        <v>3642</v>
      </c>
      <c r="I41" s="66"/>
      <c r="J41" s="63"/>
      <c r="K41" s="63"/>
      <c r="L41" s="195"/>
      <c r="M41" s="184"/>
      <c r="N41" s="66"/>
      <c r="O41" s="63"/>
      <c r="P41" s="67"/>
      <c r="Q41" s="202" t="s">
        <v>505</v>
      </c>
      <c r="R41" s="3" t="s">
        <v>499</v>
      </c>
      <c r="S41" s="76"/>
      <c r="T41" s="53">
        <v>6</v>
      </c>
      <c r="U41" s="244">
        <f t="shared" si="112"/>
        <v>0</v>
      </c>
      <c r="V41" s="245">
        <f t="shared" si="4"/>
        <v>0</v>
      </c>
      <c r="W41" s="246"/>
      <c r="X41" s="247">
        <f t="shared" si="4"/>
        <v>0</v>
      </c>
      <c r="Y41" s="248">
        <f t="shared" si="113"/>
        <v>0</v>
      </c>
      <c r="Z41" s="249">
        <f t="shared" ref="Z41" si="164">Y41*3.28084</f>
        <v>0</v>
      </c>
      <c r="AA41" s="250"/>
      <c r="AB41" s="251"/>
      <c r="AC41" s="175">
        <v>6</v>
      </c>
      <c r="AD41" s="244">
        <v>260</v>
      </c>
      <c r="AE41" s="245">
        <f t="shared" ref="AE41:AG41" si="165">AD41*3.28084</f>
        <v>853.01840000000004</v>
      </c>
      <c r="AF41" s="246">
        <v>300</v>
      </c>
      <c r="AG41" s="247">
        <f t="shared" ref="AG41:AI41" si="166">AF41*3.28084</f>
        <v>984.25199999999995</v>
      </c>
      <c r="AH41" s="248">
        <f t="shared" si="146"/>
        <v>450</v>
      </c>
      <c r="AI41" s="249">
        <f t="shared" si="8"/>
        <v>1476.3779999999999</v>
      </c>
      <c r="AJ41" s="250">
        <v>13.7</v>
      </c>
      <c r="AK41" s="251">
        <v>11.7</v>
      </c>
      <c r="AL41" s="175">
        <v>6</v>
      </c>
      <c r="AM41" s="244">
        <f t="shared" si="117"/>
        <v>0</v>
      </c>
      <c r="AN41" s="245">
        <f t="shared" ref="AN41:AP41" si="167">AM41*3.28084</f>
        <v>0</v>
      </c>
      <c r="AO41" s="246"/>
      <c r="AP41" s="247">
        <f t="shared" ref="AP41:AR41" si="168">AO41*3.28084</f>
        <v>0</v>
      </c>
      <c r="AQ41" s="248">
        <f t="shared" si="120"/>
        <v>0</v>
      </c>
      <c r="AR41" s="249">
        <f t="shared" si="121"/>
        <v>0</v>
      </c>
      <c r="AS41" s="250"/>
      <c r="AT41" s="251"/>
    </row>
    <row r="42" spans="1:46" ht="15.95" customHeight="1" thickTop="1" thickBot="1" x14ac:dyDescent="0.3">
      <c r="A42" s="228">
        <f t="shared" si="127"/>
        <v>11</v>
      </c>
      <c r="B42" s="142" t="s">
        <v>492</v>
      </c>
      <c r="C42" s="168" t="s">
        <v>579</v>
      </c>
      <c r="D42" s="123" t="s">
        <v>530</v>
      </c>
      <c r="E42" s="123" t="s">
        <v>95</v>
      </c>
      <c r="F42" s="229" t="s">
        <v>3</v>
      </c>
      <c r="G42" s="217">
        <v>2820</v>
      </c>
      <c r="H42" s="86">
        <v>3090</v>
      </c>
      <c r="I42" s="68"/>
      <c r="J42" s="89"/>
      <c r="K42" s="89"/>
      <c r="L42" s="196"/>
      <c r="M42" s="185"/>
      <c r="N42" s="68"/>
      <c r="O42" s="89"/>
      <c r="P42" s="69"/>
      <c r="Q42" s="207" t="s">
        <v>505</v>
      </c>
      <c r="R42" s="77" t="s">
        <v>499</v>
      </c>
      <c r="S42" s="78"/>
      <c r="T42" s="198">
        <v>7</v>
      </c>
      <c r="U42" s="253">
        <f t="shared" si="112"/>
        <v>0</v>
      </c>
      <c r="V42" s="254">
        <f t="shared" si="4"/>
        <v>0</v>
      </c>
      <c r="W42" s="246"/>
      <c r="X42" s="256">
        <f t="shared" si="4"/>
        <v>0</v>
      </c>
      <c r="Y42" s="257">
        <f t="shared" si="113"/>
        <v>0</v>
      </c>
      <c r="Z42" s="258">
        <f t="shared" ref="Z42" si="169">Y42*3.28084</f>
        <v>0</v>
      </c>
      <c r="AA42" s="259"/>
      <c r="AB42" s="260"/>
      <c r="AC42" s="176">
        <v>7</v>
      </c>
      <c r="AD42" s="253">
        <v>260</v>
      </c>
      <c r="AE42" s="254">
        <f t="shared" ref="AE42:AG42" si="170">AD42*3.28084</f>
        <v>853.01840000000004</v>
      </c>
      <c r="AF42" s="246">
        <v>300</v>
      </c>
      <c r="AG42" s="256">
        <f t="shared" ref="AG42:AI42" si="171">AF42*3.28084</f>
        <v>984.25199999999995</v>
      </c>
      <c r="AH42" s="257">
        <f t="shared" si="146"/>
        <v>450</v>
      </c>
      <c r="AI42" s="258">
        <f t="shared" si="8"/>
        <v>1476.3779999999999</v>
      </c>
      <c r="AJ42" s="259">
        <v>15.5</v>
      </c>
      <c r="AK42" s="260">
        <v>12.5</v>
      </c>
      <c r="AL42" s="176">
        <v>7</v>
      </c>
      <c r="AM42" s="244">
        <f t="shared" si="117"/>
        <v>0</v>
      </c>
      <c r="AN42" s="245">
        <f t="shared" ref="AN42:AP42" si="172">AM42*3.28084</f>
        <v>0</v>
      </c>
      <c r="AO42" s="246"/>
      <c r="AP42" s="247">
        <f t="shared" ref="AP42:AR42" si="173">AO42*3.28084</f>
        <v>0</v>
      </c>
      <c r="AQ42" s="248">
        <f t="shared" si="120"/>
        <v>0</v>
      </c>
      <c r="AR42" s="249">
        <f t="shared" si="121"/>
        <v>0</v>
      </c>
      <c r="AS42" s="250"/>
      <c r="AT42" s="251"/>
    </row>
    <row r="43" spans="1:46" ht="15.95" customHeight="1" thickTop="1" thickBot="1" x14ac:dyDescent="0.3">
      <c r="A43" s="228">
        <f t="shared" si="127"/>
        <v>12</v>
      </c>
      <c r="B43" s="140" t="s">
        <v>492</v>
      </c>
      <c r="C43" s="166" t="s">
        <v>579</v>
      </c>
      <c r="D43" s="122" t="s">
        <v>520</v>
      </c>
      <c r="E43" s="122" t="s">
        <v>142</v>
      </c>
      <c r="F43" s="221" t="s">
        <v>6</v>
      </c>
      <c r="G43" s="216"/>
      <c r="H43" s="85"/>
      <c r="I43" s="71"/>
      <c r="J43" s="90"/>
      <c r="K43" s="90"/>
      <c r="L43" s="197"/>
      <c r="M43" s="186"/>
      <c r="N43" s="71"/>
      <c r="O43" s="90"/>
      <c r="P43" s="72"/>
      <c r="Q43" s="200" t="s">
        <v>505</v>
      </c>
      <c r="R43" s="74" t="s">
        <v>499</v>
      </c>
      <c r="S43" s="75"/>
      <c r="T43" s="53">
        <v>1</v>
      </c>
      <c r="U43" s="266">
        <f t="shared" si="112"/>
        <v>0</v>
      </c>
      <c r="V43" s="267">
        <f t="shared" si="4"/>
        <v>0</v>
      </c>
      <c r="W43" s="246"/>
      <c r="X43" s="269">
        <f t="shared" si="4"/>
        <v>0</v>
      </c>
      <c r="Y43" s="270">
        <f t="shared" si="113"/>
        <v>0</v>
      </c>
      <c r="Z43" s="271">
        <f t="shared" ref="Z43" si="174">Y43*3.28084</f>
        <v>0</v>
      </c>
      <c r="AA43" s="272"/>
      <c r="AB43" s="273"/>
      <c r="AC43" s="175">
        <v>1</v>
      </c>
      <c r="AD43" s="266">
        <f t="shared" ref="AD43:AD48" si="175">AF43*2/3</f>
        <v>0</v>
      </c>
      <c r="AE43" s="267">
        <f t="shared" ref="AE43:AG43" si="176">AD43*3.28084</f>
        <v>0</v>
      </c>
      <c r="AF43" s="268"/>
      <c r="AG43" s="269">
        <f t="shared" ref="AG43:AI43" si="177">AF43*3.28084</f>
        <v>0</v>
      </c>
      <c r="AH43" s="270">
        <f t="shared" si="146"/>
        <v>0</v>
      </c>
      <c r="AI43" s="271">
        <f t="shared" si="8"/>
        <v>0</v>
      </c>
      <c r="AJ43" s="272"/>
      <c r="AK43" s="273"/>
      <c r="AL43" s="175">
        <v>1</v>
      </c>
      <c r="AM43" s="244">
        <f t="shared" si="117"/>
        <v>0</v>
      </c>
      <c r="AN43" s="245">
        <f t="shared" ref="AN43:AP43" si="178">AM43*3.28084</f>
        <v>0</v>
      </c>
      <c r="AO43" s="246"/>
      <c r="AP43" s="247">
        <f t="shared" ref="AP43:AR43" si="179">AO43*3.28084</f>
        <v>0</v>
      </c>
      <c r="AQ43" s="248">
        <f t="shared" si="120"/>
        <v>0</v>
      </c>
      <c r="AR43" s="249">
        <f t="shared" si="121"/>
        <v>0</v>
      </c>
      <c r="AS43" s="250"/>
      <c r="AT43" s="251"/>
    </row>
    <row r="44" spans="1:46" ht="15.95" customHeight="1" thickTop="1" thickBot="1" x14ac:dyDescent="0.3">
      <c r="A44" s="228">
        <f t="shared" si="127"/>
        <v>13</v>
      </c>
      <c r="B44" s="141" t="s">
        <v>492</v>
      </c>
      <c r="C44" s="167" t="s">
        <v>579</v>
      </c>
      <c r="D44" s="120" t="s">
        <v>521</v>
      </c>
      <c r="E44" s="120" t="s">
        <v>142</v>
      </c>
      <c r="F44" s="223" t="s">
        <v>5</v>
      </c>
      <c r="G44" s="211"/>
      <c r="H44" s="83"/>
      <c r="I44" s="66"/>
      <c r="J44" s="63"/>
      <c r="K44" s="63"/>
      <c r="L44" s="195"/>
      <c r="M44" s="184"/>
      <c r="N44" s="66"/>
      <c r="O44" s="63"/>
      <c r="P44" s="67"/>
      <c r="Q44" s="202" t="s">
        <v>505</v>
      </c>
      <c r="R44" s="3" t="s">
        <v>499</v>
      </c>
      <c r="S44" s="76"/>
      <c r="T44" s="53">
        <v>2</v>
      </c>
      <c r="U44" s="244">
        <f t="shared" si="112"/>
        <v>0</v>
      </c>
      <c r="V44" s="245">
        <f t="shared" si="4"/>
        <v>0</v>
      </c>
      <c r="W44" s="246"/>
      <c r="X44" s="247">
        <f t="shared" si="4"/>
        <v>0</v>
      </c>
      <c r="Y44" s="248">
        <f t="shared" si="113"/>
        <v>0</v>
      </c>
      <c r="Z44" s="249">
        <f t="shared" ref="Z44" si="180">Y44*3.28084</f>
        <v>0</v>
      </c>
      <c r="AA44" s="250"/>
      <c r="AB44" s="251"/>
      <c r="AC44" s="175">
        <v>2</v>
      </c>
      <c r="AD44" s="244">
        <f t="shared" si="175"/>
        <v>0</v>
      </c>
      <c r="AE44" s="245">
        <f t="shared" ref="AE44:AG44" si="181">AD44*3.28084</f>
        <v>0</v>
      </c>
      <c r="AF44" s="246"/>
      <c r="AG44" s="247">
        <f t="shared" ref="AG44:AI44" si="182">AF44*3.28084</f>
        <v>0</v>
      </c>
      <c r="AH44" s="248">
        <f t="shared" si="146"/>
        <v>0</v>
      </c>
      <c r="AI44" s="249">
        <f t="shared" si="8"/>
        <v>0</v>
      </c>
      <c r="AJ44" s="250"/>
      <c r="AK44" s="251"/>
      <c r="AL44" s="175">
        <v>2</v>
      </c>
      <c r="AM44" s="244">
        <f t="shared" si="117"/>
        <v>0</v>
      </c>
      <c r="AN44" s="245">
        <f t="shared" ref="AN44:AP44" si="183">AM44*3.28084</f>
        <v>0</v>
      </c>
      <c r="AO44" s="246"/>
      <c r="AP44" s="247">
        <f t="shared" ref="AP44:AR44" si="184">AO44*3.28084</f>
        <v>0</v>
      </c>
      <c r="AQ44" s="248">
        <f t="shared" si="120"/>
        <v>0</v>
      </c>
      <c r="AR44" s="249">
        <f t="shared" si="121"/>
        <v>0</v>
      </c>
      <c r="AS44" s="250"/>
      <c r="AT44" s="251"/>
    </row>
    <row r="45" spans="1:46" ht="15.95" customHeight="1" thickTop="1" thickBot="1" x14ac:dyDescent="0.3">
      <c r="A45" s="228">
        <f t="shared" si="127"/>
        <v>14</v>
      </c>
      <c r="B45" s="141" t="s">
        <v>492</v>
      </c>
      <c r="C45" s="167" t="s">
        <v>579</v>
      </c>
      <c r="D45" s="120" t="s">
        <v>522</v>
      </c>
      <c r="E45" s="120" t="s">
        <v>147</v>
      </c>
      <c r="F45" s="223" t="s">
        <v>6</v>
      </c>
      <c r="G45" s="211"/>
      <c r="H45" s="83"/>
      <c r="I45" s="66"/>
      <c r="J45" s="63"/>
      <c r="K45" s="63"/>
      <c r="L45" s="195"/>
      <c r="M45" s="184"/>
      <c r="N45" s="66"/>
      <c r="O45" s="63"/>
      <c r="P45" s="67"/>
      <c r="Q45" s="202" t="s">
        <v>505</v>
      </c>
      <c r="R45" s="3" t="s">
        <v>499</v>
      </c>
      <c r="S45" s="76"/>
      <c r="T45" s="53">
        <v>3</v>
      </c>
      <c r="U45" s="244">
        <f t="shared" si="112"/>
        <v>0</v>
      </c>
      <c r="V45" s="245">
        <f t="shared" si="4"/>
        <v>0</v>
      </c>
      <c r="W45" s="246"/>
      <c r="X45" s="247">
        <f t="shared" si="4"/>
        <v>0</v>
      </c>
      <c r="Y45" s="248">
        <f t="shared" si="113"/>
        <v>0</v>
      </c>
      <c r="Z45" s="249">
        <f t="shared" ref="Z45" si="185">Y45*3.28084</f>
        <v>0</v>
      </c>
      <c r="AA45" s="250"/>
      <c r="AB45" s="251"/>
      <c r="AC45" s="175">
        <v>3</v>
      </c>
      <c r="AD45" s="244">
        <f t="shared" si="175"/>
        <v>0</v>
      </c>
      <c r="AE45" s="245">
        <f t="shared" ref="AE45:AG45" si="186">AD45*3.28084</f>
        <v>0</v>
      </c>
      <c r="AF45" s="246"/>
      <c r="AG45" s="247">
        <f t="shared" ref="AG45:AI45" si="187">AF45*3.28084</f>
        <v>0</v>
      </c>
      <c r="AH45" s="248">
        <f t="shared" si="146"/>
        <v>0</v>
      </c>
      <c r="AI45" s="249">
        <f t="shared" si="8"/>
        <v>0</v>
      </c>
      <c r="AJ45" s="250"/>
      <c r="AK45" s="251"/>
      <c r="AL45" s="175">
        <v>3</v>
      </c>
      <c r="AM45" s="244">
        <f t="shared" si="117"/>
        <v>0</v>
      </c>
      <c r="AN45" s="245">
        <f t="shared" ref="AN45:AP45" si="188">AM45*3.28084</f>
        <v>0</v>
      </c>
      <c r="AO45" s="246"/>
      <c r="AP45" s="247">
        <f t="shared" ref="AP45:AR45" si="189">AO45*3.28084</f>
        <v>0</v>
      </c>
      <c r="AQ45" s="248">
        <f t="shared" si="120"/>
        <v>0</v>
      </c>
      <c r="AR45" s="249">
        <f t="shared" si="121"/>
        <v>0</v>
      </c>
      <c r="AS45" s="250"/>
      <c r="AT45" s="251"/>
    </row>
    <row r="46" spans="1:46" ht="15.95" customHeight="1" thickTop="1" thickBot="1" x14ac:dyDescent="0.3">
      <c r="A46" s="228">
        <f t="shared" si="127"/>
        <v>15</v>
      </c>
      <c r="B46" s="141" t="s">
        <v>492</v>
      </c>
      <c r="C46" s="167" t="s">
        <v>579</v>
      </c>
      <c r="D46" s="120" t="s">
        <v>523</v>
      </c>
      <c r="E46" s="120" t="s">
        <v>147</v>
      </c>
      <c r="F46" s="223" t="s">
        <v>121</v>
      </c>
      <c r="G46" s="211"/>
      <c r="H46" s="83"/>
      <c r="I46" s="66"/>
      <c r="J46" s="63"/>
      <c r="K46" s="63"/>
      <c r="L46" s="195"/>
      <c r="M46" s="184"/>
      <c r="N46" s="66"/>
      <c r="O46" s="63"/>
      <c r="P46" s="67"/>
      <c r="Q46" s="202" t="s">
        <v>505</v>
      </c>
      <c r="R46" s="3" t="s">
        <v>499</v>
      </c>
      <c r="S46" s="76"/>
      <c r="T46" s="53">
        <v>4</v>
      </c>
      <c r="U46" s="244">
        <f t="shared" si="112"/>
        <v>0</v>
      </c>
      <c r="V46" s="245">
        <f t="shared" si="4"/>
        <v>0</v>
      </c>
      <c r="W46" s="246"/>
      <c r="X46" s="247">
        <f t="shared" si="4"/>
        <v>0</v>
      </c>
      <c r="Y46" s="248">
        <f t="shared" si="113"/>
        <v>0</v>
      </c>
      <c r="Z46" s="249">
        <f t="shared" ref="Z46" si="190">Y46*3.28084</f>
        <v>0</v>
      </c>
      <c r="AA46" s="250"/>
      <c r="AB46" s="251"/>
      <c r="AC46" s="175">
        <v>4</v>
      </c>
      <c r="AD46" s="244">
        <f t="shared" si="175"/>
        <v>0</v>
      </c>
      <c r="AE46" s="245">
        <f t="shared" ref="AE46:AG46" si="191">AD46*3.28084</f>
        <v>0</v>
      </c>
      <c r="AF46" s="246"/>
      <c r="AG46" s="247">
        <f t="shared" ref="AG46:AI46" si="192">AF46*3.28084</f>
        <v>0</v>
      </c>
      <c r="AH46" s="248">
        <f t="shared" si="146"/>
        <v>0</v>
      </c>
      <c r="AI46" s="249">
        <f t="shared" si="8"/>
        <v>0</v>
      </c>
      <c r="AJ46" s="250"/>
      <c r="AK46" s="251"/>
      <c r="AL46" s="175">
        <v>4</v>
      </c>
      <c r="AM46" s="244">
        <f t="shared" si="117"/>
        <v>0</v>
      </c>
      <c r="AN46" s="245">
        <f t="shared" ref="AN46:AP46" si="193">AM46*3.28084</f>
        <v>0</v>
      </c>
      <c r="AO46" s="246"/>
      <c r="AP46" s="247">
        <f t="shared" ref="AP46:AR46" si="194">AO46*3.28084</f>
        <v>0</v>
      </c>
      <c r="AQ46" s="248">
        <f t="shared" si="120"/>
        <v>0</v>
      </c>
      <c r="AR46" s="249">
        <f t="shared" si="121"/>
        <v>0</v>
      </c>
      <c r="AS46" s="250"/>
      <c r="AT46" s="251"/>
    </row>
    <row r="47" spans="1:46" ht="15.95" customHeight="1" thickTop="1" thickBot="1" x14ac:dyDescent="0.3">
      <c r="A47" s="228">
        <f t="shared" si="127"/>
        <v>16</v>
      </c>
      <c r="B47" s="141" t="s">
        <v>492</v>
      </c>
      <c r="C47" s="167" t="s">
        <v>579</v>
      </c>
      <c r="D47" s="120" t="s">
        <v>528</v>
      </c>
      <c r="E47" s="120" t="s">
        <v>147</v>
      </c>
      <c r="F47" s="223" t="s">
        <v>153</v>
      </c>
      <c r="G47" s="211"/>
      <c r="H47" s="83"/>
      <c r="I47" s="66"/>
      <c r="J47" s="63"/>
      <c r="K47" s="63"/>
      <c r="L47" s="195"/>
      <c r="M47" s="184"/>
      <c r="N47" s="66"/>
      <c r="O47" s="63"/>
      <c r="P47" s="67"/>
      <c r="Q47" s="202" t="s">
        <v>505</v>
      </c>
      <c r="R47" s="3" t="s">
        <v>499</v>
      </c>
      <c r="S47" s="76"/>
      <c r="T47" s="53">
        <v>5</v>
      </c>
      <c r="U47" s="244">
        <f t="shared" si="112"/>
        <v>0</v>
      </c>
      <c r="V47" s="245">
        <f t="shared" si="4"/>
        <v>0</v>
      </c>
      <c r="W47" s="246"/>
      <c r="X47" s="247">
        <f t="shared" si="4"/>
        <v>0</v>
      </c>
      <c r="Y47" s="248">
        <f t="shared" si="113"/>
        <v>0</v>
      </c>
      <c r="Z47" s="249">
        <f t="shared" ref="Z47" si="195">Y47*3.28084</f>
        <v>0</v>
      </c>
      <c r="AA47" s="250"/>
      <c r="AB47" s="251"/>
      <c r="AC47" s="175">
        <v>5</v>
      </c>
      <c r="AD47" s="244">
        <f t="shared" si="175"/>
        <v>0</v>
      </c>
      <c r="AE47" s="245">
        <f t="shared" ref="AE47:AG47" si="196">AD47*3.28084</f>
        <v>0</v>
      </c>
      <c r="AF47" s="246"/>
      <c r="AG47" s="247">
        <f t="shared" ref="AG47:AI47" si="197">AF47*3.28084</f>
        <v>0</v>
      </c>
      <c r="AH47" s="248">
        <f t="shared" si="146"/>
        <v>0</v>
      </c>
      <c r="AI47" s="249">
        <f t="shared" si="8"/>
        <v>0</v>
      </c>
      <c r="AJ47" s="250"/>
      <c r="AK47" s="251"/>
      <c r="AL47" s="175">
        <v>5</v>
      </c>
      <c r="AM47" s="244">
        <f t="shared" si="117"/>
        <v>0</v>
      </c>
      <c r="AN47" s="245">
        <f t="shared" ref="AN47:AP47" si="198">AM47*3.28084</f>
        <v>0</v>
      </c>
      <c r="AO47" s="246"/>
      <c r="AP47" s="247">
        <f t="shared" ref="AP47:AR47" si="199">AO47*3.28084</f>
        <v>0</v>
      </c>
      <c r="AQ47" s="248">
        <f t="shared" si="120"/>
        <v>0</v>
      </c>
      <c r="AR47" s="249">
        <f t="shared" si="121"/>
        <v>0</v>
      </c>
      <c r="AS47" s="250"/>
      <c r="AT47" s="251"/>
    </row>
    <row r="48" spans="1:46" ht="15.95" customHeight="1" thickTop="1" thickBot="1" x14ac:dyDescent="0.3">
      <c r="A48" s="228">
        <f t="shared" si="127"/>
        <v>17</v>
      </c>
      <c r="B48" s="142" t="s">
        <v>492</v>
      </c>
      <c r="C48" s="168" t="s">
        <v>579</v>
      </c>
      <c r="D48" s="123" t="s">
        <v>529</v>
      </c>
      <c r="E48" s="123" t="s">
        <v>152</v>
      </c>
      <c r="F48" s="229" t="s">
        <v>6</v>
      </c>
      <c r="G48" s="217"/>
      <c r="H48" s="86"/>
      <c r="I48" s="68"/>
      <c r="J48" s="89"/>
      <c r="K48" s="89"/>
      <c r="L48" s="196"/>
      <c r="M48" s="185"/>
      <c r="N48" s="68"/>
      <c r="O48" s="89"/>
      <c r="P48" s="69"/>
      <c r="Q48" s="207" t="s">
        <v>505</v>
      </c>
      <c r="R48" s="77" t="s">
        <v>499</v>
      </c>
      <c r="S48" s="78"/>
      <c r="T48" s="198">
        <v>6</v>
      </c>
      <c r="U48" s="253">
        <f t="shared" si="112"/>
        <v>0</v>
      </c>
      <c r="V48" s="254">
        <f t="shared" si="4"/>
        <v>0</v>
      </c>
      <c r="W48" s="246"/>
      <c r="X48" s="256">
        <f t="shared" si="4"/>
        <v>0</v>
      </c>
      <c r="Y48" s="257">
        <f t="shared" si="113"/>
        <v>0</v>
      </c>
      <c r="Z48" s="258">
        <f t="shared" ref="Z48" si="200">Y48*3.28084</f>
        <v>0</v>
      </c>
      <c r="AA48" s="259"/>
      <c r="AB48" s="260"/>
      <c r="AC48" s="176">
        <v>6</v>
      </c>
      <c r="AD48" s="253">
        <f t="shared" si="175"/>
        <v>0</v>
      </c>
      <c r="AE48" s="254">
        <f t="shared" ref="AE48:AG48" si="201">AD48*3.28084</f>
        <v>0</v>
      </c>
      <c r="AF48" s="246"/>
      <c r="AG48" s="256">
        <f t="shared" ref="AG48:AI48" si="202">AF48*3.28084</f>
        <v>0</v>
      </c>
      <c r="AH48" s="257">
        <f t="shared" si="146"/>
        <v>0</v>
      </c>
      <c r="AI48" s="258">
        <f t="shared" si="8"/>
        <v>0</v>
      </c>
      <c r="AJ48" s="259"/>
      <c r="AK48" s="260"/>
      <c r="AL48" s="176">
        <v>6</v>
      </c>
      <c r="AM48" s="244">
        <f t="shared" si="117"/>
        <v>0</v>
      </c>
      <c r="AN48" s="245">
        <f t="shared" ref="AN48:AP48" si="203">AM48*3.28084</f>
        <v>0</v>
      </c>
      <c r="AO48" s="246"/>
      <c r="AP48" s="247">
        <f t="shared" ref="AP48:AR48" si="204">AO48*3.28084</f>
        <v>0</v>
      </c>
      <c r="AQ48" s="248">
        <f t="shared" si="120"/>
        <v>0</v>
      </c>
      <c r="AR48" s="249">
        <f t="shared" si="121"/>
        <v>0</v>
      </c>
      <c r="AS48" s="250"/>
      <c r="AT48" s="251"/>
    </row>
    <row r="49" spans="1:46" ht="15.95" customHeight="1" thickTop="1" thickBot="1" x14ac:dyDescent="0.3">
      <c r="A49" s="222">
        <f t="shared" si="127"/>
        <v>18</v>
      </c>
      <c r="B49" s="138" t="s">
        <v>492</v>
      </c>
      <c r="C49" s="164" t="s">
        <v>579</v>
      </c>
      <c r="D49" s="119" t="s">
        <v>538</v>
      </c>
      <c r="E49" s="119" t="s">
        <v>47</v>
      </c>
      <c r="F49" s="230" t="s">
        <v>4</v>
      </c>
      <c r="G49" s="210">
        <v>3174</v>
      </c>
      <c r="H49" s="87">
        <v>3750</v>
      </c>
      <c r="I49" s="71"/>
      <c r="J49" s="90"/>
      <c r="K49" s="90"/>
      <c r="L49" s="197"/>
      <c r="M49" s="186"/>
      <c r="N49" s="71"/>
      <c r="O49" s="90"/>
      <c r="P49" s="72"/>
      <c r="Q49" s="208" t="s">
        <v>505</v>
      </c>
      <c r="R49" s="73" t="s">
        <v>499</v>
      </c>
      <c r="S49" s="209"/>
      <c r="T49" s="199">
        <v>1</v>
      </c>
      <c r="U49" s="266">
        <f t="shared" si="112"/>
        <v>0</v>
      </c>
      <c r="V49" s="267">
        <f t="shared" si="4"/>
        <v>0</v>
      </c>
      <c r="W49" s="246"/>
      <c r="X49" s="269">
        <f t="shared" si="4"/>
        <v>0</v>
      </c>
      <c r="Y49" s="270">
        <f t="shared" si="113"/>
        <v>0</v>
      </c>
      <c r="Z49" s="271">
        <f t="shared" ref="Z49" si="205">Y49*3.28084</f>
        <v>0</v>
      </c>
      <c r="AA49" s="272"/>
      <c r="AB49" s="273"/>
      <c r="AC49" s="177">
        <v>1</v>
      </c>
      <c r="AD49" s="266">
        <v>240</v>
      </c>
      <c r="AE49" s="267">
        <f t="shared" ref="AE49:AG49" si="206">AD49*3.28084</f>
        <v>787.40160000000003</v>
      </c>
      <c r="AF49" s="246">
        <v>300</v>
      </c>
      <c r="AG49" s="269">
        <f t="shared" ref="AG49:AI49" si="207">AF49*3.28084</f>
        <v>984.25199999999995</v>
      </c>
      <c r="AH49" s="270">
        <f t="shared" si="146"/>
        <v>450</v>
      </c>
      <c r="AI49" s="271">
        <f t="shared" si="8"/>
        <v>1476.3779999999999</v>
      </c>
      <c r="AJ49" s="272">
        <v>16</v>
      </c>
      <c r="AK49" s="273">
        <v>18.100000000000001</v>
      </c>
      <c r="AL49" s="177">
        <v>1</v>
      </c>
      <c r="AM49" s="244">
        <f t="shared" si="117"/>
        <v>0</v>
      </c>
      <c r="AN49" s="245">
        <f t="shared" ref="AN49:AP49" si="208">AM49*3.28084</f>
        <v>0</v>
      </c>
      <c r="AO49" s="246"/>
      <c r="AP49" s="247">
        <f t="shared" ref="AP49:AR49" si="209">AO49*3.28084</f>
        <v>0</v>
      </c>
      <c r="AQ49" s="248">
        <f t="shared" si="120"/>
        <v>0</v>
      </c>
      <c r="AR49" s="249">
        <f t="shared" si="121"/>
        <v>0</v>
      </c>
      <c r="AS49" s="250"/>
      <c r="AT49" s="251"/>
    </row>
    <row r="50" spans="1:46" ht="15.95" customHeight="1" thickTop="1" thickBot="1" x14ac:dyDescent="0.3">
      <c r="A50" s="222">
        <f t="shared" si="127"/>
        <v>19</v>
      </c>
      <c r="B50" s="139" t="s">
        <v>492</v>
      </c>
      <c r="C50" s="165" t="s">
        <v>579</v>
      </c>
      <c r="D50" s="121" t="s">
        <v>539</v>
      </c>
      <c r="E50" s="121" t="s">
        <v>132</v>
      </c>
      <c r="F50" s="227" t="s">
        <v>7</v>
      </c>
      <c r="G50" s="215">
        <v>3730</v>
      </c>
      <c r="H50" s="84">
        <v>4920</v>
      </c>
      <c r="I50" s="68"/>
      <c r="J50" s="89"/>
      <c r="K50" s="89"/>
      <c r="L50" s="196"/>
      <c r="M50" s="185"/>
      <c r="N50" s="68"/>
      <c r="O50" s="89"/>
      <c r="P50" s="69"/>
      <c r="Q50" s="205" t="s">
        <v>505</v>
      </c>
      <c r="R50" s="70" t="s">
        <v>499</v>
      </c>
      <c r="S50" s="206"/>
      <c r="T50" s="199">
        <v>1</v>
      </c>
      <c r="U50" s="253">
        <f t="shared" si="112"/>
        <v>0</v>
      </c>
      <c r="V50" s="254">
        <f t="shared" si="4"/>
        <v>0</v>
      </c>
      <c r="W50" s="246"/>
      <c r="X50" s="256">
        <f t="shared" si="4"/>
        <v>0</v>
      </c>
      <c r="Y50" s="257">
        <f t="shared" si="113"/>
        <v>0</v>
      </c>
      <c r="Z50" s="258">
        <f t="shared" ref="Z50" si="210">Y50*3.28084</f>
        <v>0</v>
      </c>
      <c r="AA50" s="259"/>
      <c r="AB50" s="260"/>
      <c r="AC50" s="177">
        <v>1</v>
      </c>
      <c r="AD50" s="253">
        <v>260</v>
      </c>
      <c r="AE50" s="254">
        <f t="shared" ref="AE50:AG50" si="211">AD50*3.28084</f>
        <v>853.01840000000004</v>
      </c>
      <c r="AF50" s="246">
        <v>300</v>
      </c>
      <c r="AG50" s="247">
        <f t="shared" ref="AG50:AI50" si="212">AF50*3.28084</f>
        <v>984.25199999999995</v>
      </c>
      <c r="AH50" s="248">
        <f t="shared" si="146"/>
        <v>450</v>
      </c>
      <c r="AI50" s="249">
        <f t="shared" si="8"/>
        <v>1476.3779999999999</v>
      </c>
      <c r="AJ50" s="259">
        <v>15.1</v>
      </c>
      <c r="AK50" s="260">
        <v>26</v>
      </c>
      <c r="AL50" s="177">
        <v>1</v>
      </c>
      <c r="AM50" s="244">
        <f t="shared" si="117"/>
        <v>0</v>
      </c>
      <c r="AN50" s="245">
        <f t="shared" ref="AN50:AP50" si="213">AM50*3.28084</f>
        <v>0</v>
      </c>
      <c r="AO50" s="246"/>
      <c r="AP50" s="247">
        <f t="shared" ref="AP50:AR50" si="214">AO50*3.28084</f>
        <v>0</v>
      </c>
      <c r="AQ50" s="248">
        <f t="shared" si="120"/>
        <v>0</v>
      </c>
      <c r="AR50" s="249">
        <f t="shared" si="121"/>
        <v>0</v>
      </c>
      <c r="AS50" s="250"/>
      <c r="AT50" s="251"/>
    </row>
    <row r="51" spans="1:46" ht="15.95" customHeight="1" thickTop="1" thickBot="1" x14ac:dyDescent="0.3">
      <c r="A51" s="228">
        <f t="shared" si="127"/>
        <v>20</v>
      </c>
      <c r="B51" s="140" t="s">
        <v>492</v>
      </c>
      <c r="C51" s="166" t="s">
        <v>579</v>
      </c>
      <c r="D51" s="122" t="s">
        <v>540</v>
      </c>
      <c r="E51" s="122" t="s">
        <v>55</v>
      </c>
      <c r="F51" s="221" t="s">
        <v>7</v>
      </c>
      <c r="G51" s="216">
        <v>4450</v>
      </c>
      <c r="H51" s="85">
        <v>5760</v>
      </c>
      <c r="I51" s="71"/>
      <c r="J51" s="90"/>
      <c r="K51" s="90"/>
      <c r="L51" s="197"/>
      <c r="M51" s="186"/>
      <c r="N51" s="71"/>
      <c r="O51" s="90"/>
      <c r="P51" s="72"/>
      <c r="Q51" s="200" t="s">
        <v>505</v>
      </c>
      <c r="R51" s="74" t="s">
        <v>499</v>
      </c>
      <c r="S51" s="75"/>
      <c r="T51" s="53">
        <v>2</v>
      </c>
      <c r="U51" s="266">
        <f t="shared" si="112"/>
        <v>0</v>
      </c>
      <c r="V51" s="267">
        <f t="shared" si="4"/>
        <v>0</v>
      </c>
      <c r="W51" s="246"/>
      <c r="X51" s="269">
        <f t="shared" si="4"/>
        <v>0</v>
      </c>
      <c r="Y51" s="270">
        <f t="shared" si="113"/>
        <v>0</v>
      </c>
      <c r="Z51" s="271">
        <f t="shared" ref="Z51" si="215">Y51*3.28084</f>
        <v>0</v>
      </c>
      <c r="AA51" s="272"/>
      <c r="AB51" s="273"/>
      <c r="AC51" s="175">
        <v>2</v>
      </c>
      <c r="AD51" s="266">
        <v>260</v>
      </c>
      <c r="AE51" s="267">
        <f t="shared" ref="AE51:AG51" si="216">AD51*3.28084</f>
        <v>853.01840000000004</v>
      </c>
      <c r="AF51" s="246">
        <v>300</v>
      </c>
      <c r="AG51" s="247">
        <f t="shared" ref="AG51:AI51" si="217">AF51*3.28084</f>
        <v>984.25199999999995</v>
      </c>
      <c r="AH51" s="248">
        <f t="shared" si="146"/>
        <v>450</v>
      </c>
      <c r="AI51" s="249">
        <f t="shared" si="8"/>
        <v>1476.3779999999999</v>
      </c>
      <c r="AJ51" s="272">
        <v>15</v>
      </c>
      <c r="AK51" s="273">
        <v>23</v>
      </c>
      <c r="AL51" s="175">
        <v>2</v>
      </c>
      <c r="AM51" s="244">
        <f t="shared" si="117"/>
        <v>0</v>
      </c>
      <c r="AN51" s="245">
        <f t="shared" ref="AN51:AP51" si="218">AM51*3.28084</f>
        <v>0</v>
      </c>
      <c r="AO51" s="246"/>
      <c r="AP51" s="247">
        <f t="shared" ref="AP51:AR51" si="219">AO51*3.28084</f>
        <v>0</v>
      </c>
      <c r="AQ51" s="248">
        <f t="shared" si="120"/>
        <v>0</v>
      </c>
      <c r="AR51" s="249">
        <f t="shared" si="121"/>
        <v>0</v>
      </c>
      <c r="AS51" s="250"/>
      <c r="AT51" s="251"/>
    </row>
    <row r="52" spans="1:46" ht="15.95" customHeight="1" thickTop="1" thickBot="1" x14ac:dyDescent="0.3">
      <c r="A52" s="228">
        <f t="shared" si="127"/>
        <v>21</v>
      </c>
      <c r="B52" s="141" t="s">
        <v>492</v>
      </c>
      <c r="C52" s="167" t="s">
        <v>579</v>
      </c>
      <c r="D52" s="120" t="s">
        <v>541</v>
      </c>
      <c r="E52" s="120" t="s">
        <v>55</v>
      </c>
      <c r="F52" s="223" t="s">
        <v>7</v>
      </c>
      <c r="G52" s="211">
        <v>4450</v>
      </c>
      <c r="H52" s="83">
        <v>5760</v>
      </c>
      <c r="I52" s="66"/>
      <c r="J52" s="63"/>
      <c r="K52" s="63"/>
      <c r="L52" s="195"/>
      <c r="M52" s="184"/>
      <c r="N52" s="66"/>
      <c r="O52" s="63"/>
      <c r="P52" s="67"/>
      <c r="Q52" s="202" t="s">
        <v>505</v>
      </c>
      <c r="R52" s="3" t="s">
        <v>499</v>
      </c>
      <c r="S52" s="76"/>
      <c r="T52" s="53">
        <v>3</v>
      </c>
      <c r="U52" s="244">
        <f t="shared" si="112"/>
        <v>0</v>
      </c>
      <c r="V52" s="245">
        <f t="shared" si="4"/>
        <v>0</v>
      </c>
      <c r="W52" s="246"/>
      <c r="X52" s="247">
        <f t="shared" si="4"/>
        <v>0</v>
      </c>
      <c r="Y52" s="248">
        <f t="shared" si="113"/>
        <v>0</v>
      </c>
      <c r="Z52" s="249">
        <f t="shared" ref="Z52" si="220">Y52*3.28084</f>
        <v>0</v>
      </c>
      <c r="AA52" s="250"/>
      <c r="AB52" s="251"/>
      <c r="AC52" s="175">
        <v>3</v>
      </c>
      <c r="AD52" s="244">
        <v>260</v>
      </c>
      <c r="AE52" s="245">
        <f t="shared" ref="AE52:AG52" si="221">AD52*3.28084</f>
        <v>853.01840000000004</v>
      </c>
      <c r="AF52" s="246">
        <v>300</v>
      </c>
      <c r="AG52" s="247">
        <f t="shared" ref="AG52:AI52" si="222">AF52*3.28084</f>
        <v>984.25199999999995</v>
      </c>
      <c r="AH52" s="248">
        <f t="shared" si="146"/>
        <v>450</v>
      </c>
      <c r="AI52" s="249">
        <f t="shared" si="8"/>
        <v>1476.3779999999999</v>
      </c>
      <c r="AJ52" s="250">
        <v>15</v>
      </c>
      <c r="AK52" s="251">
        <v>23</v>
      </c>
      <c r="AL52" s="175">
        <v>3</v>
      </c>
      <c r="AM52" s="244">
        <f t="shared" si="117"/>
        <v>0</v>
      </c>
      <c r="AN52" s="245">
        <f t="shared" ref="AN52:AP52" si="223">AM52*3.28084</f>
        <v>0</v>
      </c>
      <c r="AO52" s="246"/>
      <c r="AP52" s="247">
        <f t="shared" ref="AP52:AR52" si="224">AO52*3.28084</f>
        <v>0</v>
      </c>
      <c r="AQ52" s="248">
        <f t="shared" si="120"/>
        <v>0</v>
      </c>
      <c r="AR52" s="249">
        <f t="shared" si="121"/>
        <v>0</v>
      </c>
      <c r="AS52" s="250"/>
      <c r="AT52" s="251"/>
    </row>
    <row r="53" spans="1:46" ht="15.95" customHeight="1" thickTop="1" thickBot="1" x14ac:dyDescent="0.3">
      <c r="A53" s="228">
        <f t="shared" si="127"/>
        <v>22</v>
      </c>
      <c r="B53" s="141" t="s">
        <v>492</v>
      </c>
      <c r="C53" s="167" t="s">
        <v>579</v>
      </c>
      <c r="D53" s="120" t="s">
        <v>544</v>
      </c>
      <c r="E53" s="120" t="s">
        <v>55</v>
      </c>
      <c r="F53" s="223" t="s">
        <v>7</v>
      </c>
      <c r="G53" s="211">
        <v>4450</v>
      </c>
      <c r="H53" s="83">
        <v>5760</v>
      </c>
      <c r="I53" s="66"/>
      <c r="J53" s="63"/>
      <c r="K53" s="63"/>
      <c r="L53" s="195"/>
      <c r="M53" s="184"/>
      <c r="N53" s="66"/>
      <c r="O53" s="63"/>
      <c r="P53" s="67"/>
      <c r="Q53" s="202" t="s">
        <v>505</v>
      </c>
      <c r="R53" s="3" t="s">
        <v>499</v>
      </c>
      <c r="S53" s="76"/>
      <c r="T53" s="53">
        <v>4</v>
      </c>
      <c r="U53" s="244">
        <f t="shared" si="112"/>
        <v>0</v>
      </c>
      <c r="V53" s="245">
        <f t="shared" si="4"/>
        <v>0</v>
      </c>
      <c r="W53" s="246"/>
      <c r="X53" s="247">
        <f t="shared" si="4"/>
        <v>0</v>
      </c>
      <c r="Y53" s="248">
        <f t="shared" si="113"/>
        <v>0</v>
      </c>
      <c r="Z53" s="249">
        <f t="shared" ref="Z53" si="225">Y53*3.28084</f>
        <v>0</v>
      </c>
      <c r="AA53" s="250"/>
      <c r="AB53" s="251"/>
      <c r="AC53" s="175">
        <v>4</v>
      </c>
      <c r="AD53" s="244">
        <v>260</v>
      </c>
      <c r="AE53" s="245">
        <f t="shared" ref="AE53:AG53" si="226">AD53*3.28084</f>
        <v>853.01840000000004</v>
      </c>
      <c r="AF53" s="246">
        <v>300</v>
      </c>
      <c r="AG53" s="247">
        <f t="shared" ref="AG53:AI53" si="227">AF53*3.28084</f>
        <v>984.25199999999995</v>
      </c>
      <c r="AH53" s="248">
        <f t="shared" si="146"/>
        <v>450</v>
      </c>
      <c r="AI53" s="249">
        <f t="shared" si="8"/>
        <v>1476.3779999999999</v>
      </c>
      <c r="AJ53" s="250">
        <v>15</v>
      </c>
      <c r="AK53" s="251">
        <v>23</v>
      </c>
      <c r="AL53" s="175">
        <v>4</v>
      </c>
      <c r="AM53" s="244">
        <f t="shared" si="117"/>
        <v>0</v>
      </c>
      <c r="AN53" s="245">
        <f t="shared" ref="AN53:AP53" si="228">AM53*3.28084</f>
        <v>0</v>
      </c>
      <c r="AO53" s="246"/>
      <c r="AP53" s="247">
        <f t="shared" ref="AP53:AR53" si="229">AO53*3.28084</f>
        <v>0</v>
      </c>
      <c r="AQ53" s="248">
        <f t="shared" si="120"/>
        <v>0</v>
      </c>
      <c r="AR53" s="249">
        <f t="shared" si="121"/>
        <v>0</v>
      </c>
      <c r="AS53" s="250"/>
      <c r="AT53" s="251"/>
    </row>
    <row r="54" spans="1:46" ht="15.95" customHeight="1" thickTop="1" thickBot="1" x14ac:dyDescent="0.3">
      <c r="A54" s="228">
        <f t="shared" si="127"/>
        <v>23</v>
      </c>
      <c r="B54" s="141" t="s">
        <v>492</v>
      </c>
      <c r="C54" s="167" t="s">
        <v>579</v>
      </c>
      <c r="D54" s="120" t="s">
        <v>542</v>
      </c>
      <c r="E54" s="120" t="s">
        <v>55</v>
      </c>
      <c r="F54" s="223" t="s">
        <v>7</v>
      </c>
      <c r="G54" s="211">
        <v>4450</v>
      </c>
      <c r="H54" s="83">
        <v>5760</v>
      </c>
      <c r="I54" s="66"/>
      <c r="J54" s="63"/>
      <c r="K54" s="63"/>
      <c r="L54" s="195"/>
      <c r="M54" s="184"/>
      <c r="N54" s="66"/>
      <c r="O54" s="63"/>
      <c r="P54" s="67"/>
      <c r="Q54" s="202" t="s">
        <v>505</v>
      </c>
      <c r="R54" s="3" t="s">
        <v>499</v>
      </c>
      <c r="S54" s="76"/>
      <c r="T54" s="53">
        <v>5</v>
      </c>
      <c r="U54" s="244">
        <f t="shared" si="112"/>
        <v>0</v>
      </c>
      <c r="V54" s="245">
        <f t="shared" si="4"/>
        <v>0</v>
      </c>
      <c r="W54" s="246"/>
      <c r="X54" s="247">
        <f t="shared" si="4"/>
        <v>0</v>
      </c>
      <c r="Y54" s="248">
        <f t="shared" si="113"/>
        <v>0</v>
      </c>
      <c r="Z54" s="249">
        <f t="shared" ref="Z54" si="230">Y54*3.28084</f>
        <v>0</v>
      </c>
      <c r="AA54" s="250"/>
      <c r="AB54" s="251"/>
      <c r="AC54" s="175">
        <v>5</v>
      </c>
      <c r="AD54" s="244">
        <v>260</v>
      </c>
      <c r="AE54" s="245">
        <f t="shared" ref="AE54:AG54" si="231">AD54*3.28084</f>
        <v>853.01840000000004</v>
      </c>
      <c r="AF54" s="246">
        <v>300</v>
      </c>
      <c r="AG54" s="247">
        <f t="shared" ref="AG54:AI54" si="232">AF54*3.28084</f>
        <v>984.25199999999995</v>
      </c>
      <c r="AH54" s="248">
        <f t="shared" si="146"/>
        <v>450</v>
      </c>
      <c r="AI54" s="249">
        <f t="shared" si="8"/>
        <v>1476.3779999999999</v>
      </c>
      <c r="AJ54" s="250">
        <v>15</v>
      </c>
      <c r="AK54" s="251">
        <v>23</v>
      </c>
      <c r="AL54" s="175">
        <v>5</v>
      </c>
      <c r="AM54" s="244">
        <f t="shared" si="117"/>
        <v>0</v>
      </c>
      <c r="AN54" s="245">
        <f t="shared" ref="AN54:AP54" si="233">AM54*3.28084</f>
        <v>0</v>
      </c>
      <c r="AO54" s="246"/>
      <c r="AP54" s="247">
        <f t="shared" ref="AP54:AR54" si="234">AO54*3.28084</f>
        <v>0</v>
      </c>
      <c r="AQ54" s="248">
        <f t="shared" si="120"/>
        <v>0</v>
      </c>
      <c r="AR54" s="249">
        <f t="shared" si="121"/>
        <v>0</v>
      </c>
      <c r="AS54" s="250"/>
      <c r="AT54" s="251"/>
    </row>
    <row r="55" spans="1:46" ht="15.95" customHeight="1" thickTop="1" thickBot="1" x14ac:dyDescent="0.3">
      <c r="A55" s="228">
        <f t="shared" si="127"/>
        <v>24</v>
      </c>
      <c r="B55" s="141" t="s">
        <v>492</v>
      </c>
      <c r="C55" s="167" t="s">
        <v>579</v>
      </c>
      <c r="D55" s="120" t="s">
        <v>543</v>
      </c>
      <c r="E55" s="120" t="s">
        <v>55</v>
      </c>
      <c r="F55" s="223" t="s">
        <v>7</v>
      </c>
      <c r="G55" s="211">
        <v>4450</v>
      </c>
      <c r="H55" s="83">
        <v>5760</v>
      </c>
      <c r="I55" s="66"/>
      <c r="J55" s="63"/>
      <c r="K55" s="63"/>
      <c r="L55" s="195"/>
      <c r="M55" s="184"/>
      <c r="N55" s="66"/>
      <c r="O55" s="63"/>
      <c r="P55" s="67"/>
      <c r="Q55" s="202" t="s">
        <v>505</v>
      </c>
      <c r="R55" s="3" t="s">
        <v>499</v>
      </c>
      <c r="S55" s="76"/>
      <c r="T55" s="53">
        <v>6</v>
      </c>
      <c r="U55" s="244">
        <f t="shared" si="112"/>
        <v>0</v>
      </c>
      <c r="V55" s="245">
        <f t="shared" si="4"/>
        <v>0</v>
      </c>
      <c r="W55" s="246"/>
      <c r="X55" s="247">
        <f t="shared" si="4"/>
        <v>0</v>
      </c>
      <c r="Y55" s="248">
        <f t="shared" si="113"/>
        <v>0</v>
      </c>
      <c r="Z55" s="249">
        <f t="shared" ref="Z55" si="235">Y55*3.28084</f>
        <v>0</v>
      </c>
      <c r="AA55" s="250"/>
      <c r="AB55" s="251"/>
      <c r="AC55" s="175">
        <v>6</v>
      </c>
      <c r="AD55" s="244">
        <v>260</v>
      </c>
      <c r="AE55" s="245">
        <f t="shared" ref="AE55:AG55" si="236">AD55*3.28084</f>
        <v>853.01840000000004</v>
      </c>
      <c r="AF55" s="246">
        <v>300</v>
      </c>
      <c r="AG55" s="247">
        <f t="shared" ref="AG55:AI55" si="237">AF55*3.28084</f>
        <v>984.25199999999995</v>
      </c>
      <c r="AH55" s="248">
        <f t="shared" si="146"/>
        <v>450</v>
      </c>
      <c r="AI55" s="249">
        <f t="shared" si="8"/>
        <v>1476.3779999999999</v>
      </c>
      <c r="AJ55" s="250">
        <v>15</v>
      </c>
      <c r="AK55" s="251">
        <v>23</v>
      </c>
      <c r="AL55" s="175">
        <v>6</v>
      </c>
      <c r="AM55" s="244">
        <f t="shared" si="117"/>
        <v>0</v>
      </c>
      <c r="AN55" s="245">
        <f t="shared" ref="AN55:AP55" si="238">AM55*3.28084</f>
        <v>0</v>
      </c>
      <c r="AO55" s="246"/>
      <c r="AP55" s="247">
        <f t="shared" ref="AP55:AR55" si="239">AO55*3.28084</f>
        <v>0</v>
      </c>
      <c r="AQ55" s="248">
        <f t="shared" si="120"/>
        <v>0</v>
      </c>
      <c r="AR55" s="249">
        <f t="shared" si="121"/>
        <v>0</v>
      </c>
      <c r="AS55" s="250"/>
      <c r="AT55" s="251"/>
    </row>
    <row r="56" spans="1:46" ht="15.95" customHeight="1" thickTop="1" thickBot="1" x14ac:dyDescent="0.3">
      <c r="A56" s="228">
        <f t="shared" si="127"/>
        <v>25</v>
      </c>
      <c r="B56" s="142" t="s">
        <v>492</v>
      </c>
      <c r="C56" s="168" t="s">
        <v>579</v>
      </c>
      <c r="D56" s="123" t="s">
        <v>545</v>
      </c>
      <c r="E56" s="123" t="s">
        <v>55</v>
      </c>
      <c r="F56" s="229" t="s">
        <v>121</v>
      </c>
      <c r="G56" s="217" t="s">
        <v>546</v>
      </c>
      <c r="H56" s="86" t="s">
        <v>546</v>
      </c>
      <c r="I56" s="68"/>
      <c r="J56" s="89"/>
      <c r="K56" s="89"/>
      <c r="L56" s="196"/>
      <c r="M56" s="185"/>
      <c r="N56" s="68"/>
      <c r="O56" s="89"/>
      <c r="P56" s="69"/>
      <c r="Q56" s="207" t="s">
        <v>505</v>
      </c>
      <c r="R56" s="77" t="s">
        <v>499</v>
      </c>
      <c r="S56" s="78"/>
      <c r="T56" s="198">
        <v>7</v>
      </c>
      <c r="U56" s="253">
        <f t="shared" si="112"/>
        <v>0</v>
      </c>
      <c r="V56" s="254">
        <f t="shared" si="4"/>
        <v>0</v>
      </c>
      <c r="W56" s="246"/>
      <c r="X56" s="256">
        <f t="shared" si="4"/>
        <v>0</v>
      </c>
      <c r="Y56" s="257">
        <f t="shared" si="113"/>
        <v>0</v>
      </c>
      <c r="Z56" s="258">
        <f t="shared" ref="Z56" si="240">Y56*3.28084</f>
        <v>0</v>
      </c>
      <c r="AA56" s="259"/>
      <c r="AB56" s="260"/>
      <c r="AC56" s="176">
        <v>7</v>
      </c>
      <c r="AD56" s="253">
        <v>260</v>
      </c>
      <c r="AE56" s="254">
        <f t="shared" ref="AE56:AG56" si="241">AD56*3.28084</f>
        <v>853.01840000000004</v>
      </c>
      <c r="AF56" s="246">
        <v>300</v>
      </c>
      <c r="AG56" s="256">
        <f t="shared" ref="AG56:AI56" si="242">AF56*3.28084</f>
        <v>984.25199999999995</v>
      </c>
      <c r="AH56" s="257">
        <f t="shared" si="146"/>
        <v>450</v>
      </c>
      <c r="AI56" s="258">
        <f t="shared" si="8"/>
        <v>1476.3779999999999</v>
      </c>
      <c r="AJ56" s="259">
        <v>15</v>
      </c>
      <c r="AK56" s="260">
        <v>23</v>
      </c>
      <c r="AL56" s="176">
        <v>7</v>
      </c>
      <c r="AM56" s="244">
        <f t="shared" si="117"/>
        <v>0</v>
      </c>
      <c r="AN56" s="245">
        <f t="shared" ref="AN56:AP56" si="243">AM56*3.28084</f>
        <v>0</v>
      </c>
      <c r="AO56" s="246"/>
      <c r="AP56" s="247">
        <f t="shared" ref="AP56:AR56" si="244">AO56*3.28084</f>
        <v>0</v>
      </c>
      <c r="AQ56" s="248">
        <f t="shared" si="120"/>
        <v>0</v>
      </c>
      <c r="AR56" s="249">
        <f t="shared" si="121"/>
        <v>0</v>
      </c>
      <c r="AS56" s="250"/>
      <c r="AT56" s="251"/>
    </row>
    <row r="57" spans="1:46" ht="15.95" customHeight="1" thickTop="1" thickBot="1" x14ac:dyDescent="0.3">
      <c r="A57" s="222">
        <f t="shared" si="127"/>
        <v>26</v>
      </c>
      <c r="B57" s="138" t="s">
        <v>492</v>
      </c>
      <c r="C57" s="164" t="s">
        <v>579</v>
      </c>
      <c r="D57" s="119" t="s">
        <v>547</v>
      </c>
      <c r="E57" s="119" t="s">
        <v>49</v>
      </c>
      <c r="F57" s="230" t="s">
        <v>7</v>
      </c>
      <c r="G57" s="210">
        <v>5200</v>
      </c>
      <c r="H57" s="87">
        <v>8770</v>
      </c>
      <c r="I57" s="71"/>
      <c r="J57" s="90"/>
      <c r="K57" s="90"/>
      <c r="L57" s="197"/>
      <c r="M57" s="186"/>
      <c r="N57" s="71"/>
      <c r="O57" s="90"/>
      <c r="P57" s="72"/>
      <c r="Q57" s="208" t="s">
        <v>504</v>
      </c>
      <c r="R57" s="73" t="s">
        <v>499</v>
      </c>
      <c r="S57" s="209"/>
      <c r="T57" s="53"/>
      <c r="U57" s="266">
        <f t="shared" si="112"/>
        <v>0</v>
      </c>
      <c r="V57" s="267">
        <f t="shared" si="4"/>
        <v>0</v>
      </c>
      <c r="W57" s="246"/>
      <c r="X57" s="269">
        <f t="shared" si="4"/>
        <v>0</v>
      </c>
      <c r="Y57" s="270">
        <f t="shared" si="113"/>
        <v>0</v>
      </c>
      <c r="Z57" s="271">
        <f t="shared" ref="Z57" si="245">Y57*3.28084</f>
        <v>0</v>
      </c>
      <c r="AA57" s="272"/>
      <c r="AB57" s="273"/>
      <c r="AC57" s="174"/>
      <c r="AD57" s="266">
        <f>AF57/1.15</f>
        <v>347.82608695652175</v>
      </c>
      <c r="AE57" s="267">
        <f t="shared" ref="AE57:AG57" si="246">AD57*3.28084</f>
        <v>1141.1617391304349</v>
      </c>
      <c r="AF57" s="246">
        <v>400</v>
      </c>
      <c r="AG57" s="269">
        <f t="shared" ref="AG57:AI57" si="247">AF57*3.28084</f>
        <v>1312.336</v>
      </c>
      <c r="AH57" s="270">
        <f t="shared" si="146"/>
        <v>600</v>
      </c>
      <c r="AI57" s="271">
        <f t="shared" si="8"/>
        <v>1968.5039999999999</v>
      </c>
      <c r="AJ57" s="272">
        <v>19</v>
      </c>
      <c r="AK57" s="273">
        <v>44.7</v>
      </c>
      <c r="AL57" s="53"/>
      <c r="AM57" s="244">
        <f t="shared" si="117"/>
        <v>0</v>
      </c>
      <c r="AN57" s="245">
        <f t="shared" ref="AN57:AP57" si="248">AM57*3.28084</f>
        <v>0</v>
      </c>
      <c r="AO57" s="246"/>
      <c r="AP57" s="247">
        <f t="shared" ref="AP57:AR57" si="249">AO57*3.28084</f>
        <v>0</v>
      </c>
      <c r="AQ57" s="248">
        <f t="shared" si="120"/>
        <v>0</v>
      </c>
      <c r="AR57" s="249">
        <f t="shared" si="121"/>
        <v>0</v>
      </c>
      <c r="AS57" s="250"/>
      <c r="AT57" s="251"/>
    </row>
    <row r="58" spans="1:46" ht="15.95" customHeight="1" thickTop="1" thickBot="1" x14ac:dyDescent="0.3">
      <c r="A58" s="222">
        <f t="shared" si="127"/>
        <v>27</v>
      </c>
      <c r="B58" s="41" t="s">
        <v>492</v>
      </c>
      <c r="C58" s="14" t="s">
        <v>579</v>
      </c>
      <c r="D58" s="120" t="s">
        <v>548</v>
      </c>
      <c r="E58" s="120" t="s">
        <v>41</v>
      </c>
      <c r="F58" s="223" t="s">
        <v>7</v>
      </c>
      <c r="G58" s="211">
        <v>3580</v>
      </c>
      <c r="H58" s="83">
        <v>4980</v>
      </c>
      <c r="I58" s="66"/>
      <c r="J58" s="63"/>
      <c r="K58" s="63"/>
      <c r="L58" s="195"/>
      <c r="M58" s="184"/>
      <c r="N58" s="66"/>
      <c r="O58" s="63"/>
      <c r="P58" s="67"/>
      <c r="Q58" s="202" t="s">
        <v>506</v>
      </c>
      <c r="R58" s="3" t="s">
        <v>498</v>
      </c>
      <c r="S58" s="76"/>
      <c r="T58" s="53"/>
      <c r="U58" s="244">
        <f t="shared" si="112"/>
        <v>0</v>
      </c>
      <c r="V58" s="245">
        <f t="shared" si="4"/>
        <v>0</v>
      </c>
      <c r="W58" s="246"/>
      <c r="X58" s="247">
        <f t="shared" si="4"/>
        <v>0</v>
      </c>
      <c r="Y58" s="248">
        <f t="shared" si="113"/>
        <v>0</v>
      </c>
      <c r="Z58" s="249">
        <f t="shared" ref="Z58" si="250">Y58*3.28084</f>
        <v>0</v>
      </c>
      <c r="AA58" s="250"/>
      <c r="AB58" s="251"/>
      <c r="AC58" s="175"/>
      <c r="AD58" s="244">
        <v>240</v>
      </c>
      <c r="AE58" s="245">
        <f t="shared" ref="AE58:AG58" si="251">AD58*3.28084</f>
        <v>787.40160000000003</v>
      </c>
      <c r="AF58" s="246">
        <v>300</v>
      </c>
      <c r="AG58" s="247">
        <f t="shared" ref="AG58:AI58" si="252">AF58*3.28084</f>
        <v>984.25199999999995</v>
      </c>
      <c r="AH58" s="248">
        <f t="shared" si="146"/>
        <v>450</v>
      </c>
      <c r="AI58" s="249">
        <f t="shared" si="8"/>
        <v>1476.3779999999999</v>
      </c>
      <c r="AJ58" s="250">
        <v>13</v>
      </c>
      <c r="AK58" s="251">
        <v>26</v>
      </c>
      <c r="AL58" s="53"/>
      <c r="AM58" s="244">
        <f t="shared" si="117"/>
        <v>0</v>
      </c>
      <c r="AN58" s="245">
        <f t="shared" ref="AN58:AP58" si="253">AM58*3.28084</f>
        <v>0</v>
      </c>
      <c r="AO58" s="246"/>
      <c r="AP58" s="247">
        <f t="shared" ref="AP58:AR58" si="254">AO58*3.28084</f>
        <v>0</v>
      </c>
      <c r="AQ58" s="248">
        <f t="shared" si="120"/>
        <v>0</v>
      </c>
      <c r="AR58" s="249">
        <f t="shared" si="121"/>
        <v>0</v>
      </c>
      <c r="AS58" s="250"/>
      <c r="AT58" s="251"/>
    </row>
    <row r="59" spans="1:46" ht="15.95" customHeight="1" thickTop="1" thickBot="1" x14ac:dyDescent="0.3">
      <c r="A59" s="222">
        <f t="shared" si="127"/>
        <v>28</v>
      </c>
      <c r="B59" s="41" t="s">
        <v>492</v>
      </c>
      <c r="C59" s="14" t="s">
        <v>579</v>
      </c>
      <c r="D59" s="120" t="s">
        <v>549</v>
      </c>
      <c r="E59" s="120" t="s">
        <v>40</v>
      </c>
      <c r="F59" s="223" t="s">
        <v>7</v>
      </c>
      <c r="G59" s="211">
        <v>4300</v>
      </c>
      <c r="H59" s="83">
        <v>5500</v>
      </c>
      <c r="I59" s="66"/>
      <c r="J59" s="63"/>
      <c r="K59" s="63"/>
      <c r="L59" s="195"/>
      <c r="M59" s="184"/>
      <c r="N59" s="66"/>
      <c r="O59" s="63"/>
      <c r="P59" s="67"/>
      <c r="Q59" s="202" t="s">
        <v>506</v>
      </c>
      <c r="R59" s="3" t="s">
        <v>498</v>
      </c>
      <c r="S59" s="76"/>
      <c r="T59" s="53"/>
      <c r="U59" s="244">
        <f t="shared" si="112"/>
        <v>0</v>
      </c>
      <c r="V59" s="245">
        <f t="shared" si="4"/>
        <v>0</v>
      </c>
      <c r="W59" s="246"/>
      <c r="X59" s="247">
        <f t="shared" si="4"/>
        <v>0</v>
      </c>
      <c r="Y59" s="248">
        <f t="shared" si="113"/>
        <v>0</v>
      </c>
      <c r="Z59" s="249">
        <f t="shared" ref="Z59" si="255">Y59*3.28084</f>
        <v>0</v>
      </c>
      <c r="AA59" s="250"/>
      <c r="AB59" s="251"/>
      <c r="AC59" s="175"/>
      <c r="AD59" s="244">
        <v>240</v>
      </c>
      <c r="AE59" s="245">
        <f t="shared" ref="AE59:AG59" si="256">AD59*3.28084</f>
        <v>787.40160000000003</v>
      </c>
      <c r="AF59" s="246">
        <v>300</v>
      </c>
      <c r="AG59" s="247">
        <f t="shared" ref="AG59:AI59" si="257">AF59*3.28084</f>
        <v>984.25199999999995</v>
      </c>
      <c r="AH59" s="248">
        <f t="shared" si="146"/>
        <v>450</v>
      </c>
      <c r="AI59" s="249">
        <f t="shared" si="8"/>
        <v>1476.3779999999999</v>
      </c>
      <c r="AJ59" s="250">
        <v>15</v>
      </c>
      <c r="AK59" s="251">
        <v>24</v>
      </c>
      <c r="AL59" s="53"/>
      <c r="AM59" s="244">
        <f t="shared" si="117"/>
        <v>0</v>
      </c>
      <c r="AN59" s="245">
        <f t="shared" ref="AN59:AP59" si="258">AM59*3.28084</f>
        <v>0</v>
      </c>
      <c r="AO59" s="246"/>
      <c r="AP59" s="247">
        <f t="shared" ref="AP59:AR59" si="259">AO59*3.28084</f>
        <v>0</v>
      </c>
      <c r="AQ59" s="248">
        <f t="shared" si="120"/>
        <v>0</v>
      </c>
      <c r="AR59" s="249">
        <f t="shared" si="121"/>
        <v>0</v>
      </c>
      <c r="AS59" s="250"/>
      <c r="AT59" s="251"/>
    </row>
    <row r="60" spans="1:46" ht="15.95" customHeight="1" thickTop="1" thickBot="1" x14ac:dyDescent="0.3">
      <c r="A60" s="222">
        <f t="shared" si="127"/>
        <v>29</v>
      </c>
      <c r="B60" s="41" t="s">
        <v>492</v>
      </c>
      <c r="C60" s="14" t="s">
        <v>579</v>
      </c>
      <c r="D60" s="120" t="s">
        <v>550</v>
      </c>
      <c r="E60" s="120" t="s">
        <v>51</v>
      </c>
      <c r="F60" s="223" t="s">
        <v>7</v>
      </c>
      <c r="G60" s="211">
        <v>12500</v>
      </c>
      <c r="H60" s="83">
        <v>22500</v>
      </c>
      <c r="I60" s="66"/>
      <c r="J60" s="63"/>
      <c r="K60" s="63"/>
      <c r="L60" s="195"/>
      <c r="M60" s="184"/>
      <c r="N60" s="66"/>
      <c r="O60" s="63"/>
      <c r="P60" s="67"/>
      <c r="Q60" s="202" t="s">
        <v>506</v>
      </c>
      <c r="R60" s="3" t="s">
        <v>499</v>
      </c>
      <c r="S60" s="76"/>
      <c r="T60" s="53"/>
      <c r="U60" s="244">
        <f t="shared" si="112"/>
        <v>0</v>
      </c>
      <c r="V60" s="245">
        <f t="shared" si="4"/>
        <v>0</v>
      </c>
      <c r="W60" s="246"/>
      <c r="X60" s="247">
        <f t="shared" si="4"/>
        <v>0</v>
      </c>
      <c r="Y60" s="248">
        <f t="shared" si="113"/>
        <v>0</v>
      </c>
      <c r="Z60" s="249">
        <f t="shared" ref="Z60" si="260">Y60*3.28084</f>
        <v>0</v>
      </c>
      <c r="AA60" s="250"/>
      <c r="AB60" s="251"/>
      <c r="AC60" s="175"/>
      <c r="AD60" s="244">
        <v>500</v>
      </c>
      <c r="AE60" s="245">
        <f t="shared" ref="AE60:AG60" si="261">AD60*3.28084</f>
        <v>1640.42</v>
      </c>
      <c r="AF60" s="246">
        <v>600</v>
      </c>
      <c r="AG60" s="247">
        <f t="shared" ref="AG60:AI60" si="262">AF60*3.28084</f>
        <v>1968.5039999999999</v>
      </c>
      <c r="AH60" s="248">
        <f t="shared" si="146"/>
        <v>900</v>
      </c>
      <c r="AI60" s="249">
        <f t="shared" si="8"/>
        <v>2952.7559999999999</v>
      </c>
      <c r="AJ60" s="250">
        <v>15</v>
      </c>
      <c r="AK60" s="251">
        <v>32</v>
      </c>
      <c r="AL60" s="53"/>
      <c r="AM60" s="244">
        <f t="shared" si="117"/>
        <v>0</v>
      </c>
      <c r="AN60" s="245">
        <f t="shared" ref="AN60:AP60" si="263">AM60*3.28084</f>
        <v>0</v>
      </c>
      <c r="AO60" s="246"/>
      <c r="AP60" s="247">
        <f t="shared" ref="AP60:AR60" si="264">AO60*3.28084</f>
        <v>0</v>
      </c>
      <c r="AQ60" s="248">
        <f t="shared" si="120"/>
        <v>0</v>
      </c>
      <c r="AR60" s="249">
        <f t="shared" si="121"/>
        <v>0</v>
      </c>
      <c r="AS60" s="250"/>
      <c r="AT60" s="251"/>
    </row>
    <row r="61" spans="1:46" ht="15.95" customHeight="1" thickTop="1" thickBot="1" x14ac:dyDescent="0.3">
      <c r="A61" s="222">
        <f t="shared" si="127"/>
        <v>30</v>
      </c>
      <c r="B61" s="41" t="s">
        <v>492</v>
      </c>
      <c r="C61" s="14" t="s">
        <v>579</v>
      </c>
      <c r="D61" s="120" t="s">
        <v>551</v>
      </c>
      <c r="E61" s="120" t="s">
        <v>52</v>
      </c>
      <c r="F61" s="223" t="s">
        <v>7</v>
      </c>
      <c r="G61" s="211">
        <v>14700</v>
      </c>
      <c r="H61" s="83">
        <v>24000</v>
      </c>
      <c r="I61" s="66"/>
      <c r="J61" s="63"/>
      <c r="K61" s="63"/>
      <c r="L61" s="195"/>
      <c r="M61" s="184"/>
      <c r="N61" s="66"/>
      <c r="O61" s="63"/>
      <c r="P61" s="67"/>
      <c r="Q61" s="202" t="s">
        <v>506</v>
      </c>
      <c r="R61" s="3" t="s">
        <v>499</v>
      </c>
      <c r="S61" s="76"/>
      <c r="T61" s="53"/>
      <c r="U61" s="244">
        <f t="shared" si="112"/>
        <v>0</v>
      </c>
      <c r="V61" s="245">
        <f t="shared" si="4"/>
        <v>0</v>
      </c>
      <c r="W61" s="246"/>
      <c r="X61" s="247">
        <f t="shared" si="4"/>
        <v>0</v>
      </c>
      <c r="Y61" s="248">
        <f t="shared" si="113"/>
        <v>0</v>
      </c>
      <c r="Z61" s="249">
        <f t="shared" ref="Z61" si="265">Y61*3.28084</f>
        <v>0</v>
      </c>
      <c r="AA61" s="250"/>
      <c r="AB61" s="251"/>
      <c r="AC61" s="175"/>
      <c r="AD61" s="244">
        <v>520</v>
      </c>
      <c r="AE61" s="245">
        <f t="shared" ref="AE61:AG61" si="266">AD61*3.28084</f>
        <v>1706.0368000000001</v>
      </c>
      <c r="AF61" s="246">
        <v>600</v>
      </c>
      <c r="AG61" s="247">
        <f t="shared" ref="AG61:AI61" si="267">AF61*3.28084</f>
        <v>1968.5039999999999</v>
      </c>
      <c r="AH61" s="248">
        <f t="shared" si="146"/>
        <v>900</v>
      </c>
      <c r="AI61" s="249">
        <f t="shared" si="8"/>
        <v>2952.7559999999999</v>
      </c>
      <c r="AJ61" s="250">
        <v>15</v>
      </c>
      <c r="AK61" s="251">
        <v>32</v>
      </c>
      <c r="AL61" s="53"/>
      <c r="AM61" s="244">
        <f t="shared" si="117"/>
        <v>0</v>
      </c>
      <c r="AN61" s="245">
        <f t="shared" ref="AN61:AP61" si="268">AM61*3.28084</f>
        <v>0</v>
      </c>
      <c r="AO61" s="246"/>
      <c r="AP61" s="247">
        <f t="shared" ref="AP61:AR61" si="269">AO61*3.28084</f>
        <v>0</v>
      </c>
      <c r="AQ61" s="248">
        <f t="shared" si="120"/>
        <v>0</v>
      </c>
      <c r="AR61" s="249">
        <f t="shared" si="121"/>
        <v>0</v>
      </c>
      <c r="AS61" s="250"/>
      <c r="AT61" s="251"/>
    </row>
    <row r="62" spans="1:46" ht="15.95" customHeight="1" thickTop="1" thickBot="1" x14ac:dyDescent="0.3">
      <c r="A62" s="222">
        <f t="shared" si="127"/>
        <v>31</v>
      </c>
      <c r="B62" s="41" t="s">
        <v>492</v>
      </c>
      <c r="C62" s="14" t="s">
        <v>579</v>
      </c>
      <c r="D62" s="120" t="s">
        <v>552</v>
      </c>
      <c r="E62" s="120" t="s">
        <v>553</v>
      </c>
      <c r="F62" s="223" t="s">
        <v>7</v>
      </c>
      <c r="G62" s="211">
        <v>10500</v>
      </c>
      <c r="H62" s="83">
        <v>13600</v>
      </c>
      <c r="I62" s="66"/>
      <c r="J62" s="63"/>
      <c r="K62" s="63"/>
      <c r="L62" s="195"/>
      <c r="M62" s="184"/>
      <c r="N62" s="66"/>
      <c r="O62" s="63"/>
      <c r="P62" s="67"/>
      <c r="Q62" s="202" t="s">
        <v>506</v>
      </c>
      <c r="R62" s="3" t="s">
        <v>499</v>
      </c>
      <c r="S62" s="76"/>
      <c r="T62" s="53"/>
      <c r="U62" s="244">
        <f t="shared" si="112"/>
        <v>0</v>
      </c>
      <c r="V62" s="245">
        <f t="shared" si="4"/>
        <v>0</v>
      </c>
      <c r="W62" s="246"/>
      <c r="X62" s="247">
        <f t="shared" si="4"/>
        <v>0</v>
      </c>
      <c r="Y62" s="248">
        <f t="shared" si="113"/>
        <v>0</v>
      </c>
      <c r="Z62" s="249">
        <f t="shared" ref="Z62:Z82" si="270">Y62*3.28084</f>
        <v>0</v>
      </c>
      <c r="AA62" s="250"/>
      <c r="AB62" s="251"/>
      <c r="AC62" s="175"/>
      <c r="AD62" s="244">
        <v>380</v>
      </c>
      <c r="AE62" s="245">
        <f t="shared" ref="AE62:AG62" si="271">AD62*3.28084</f>
        <v>1246.7192</v>
      </c>
      <c r="AF62" s="246">
        <v>450</v>
      </c>
      <c r="AG62" s="247">
        <f t="shared" ref="AG62:AI62" si="272">AF62*3.28084</f>
        <v>1476.3779999999999</v>
      </c>
      <c r="AH62" s="248">
        <f t="shared" si="146"/>
        <v>675</v>
      </c>
      <c r="AI62" s="249">
        <f t="shared" si="8"/>
        <v>2214.567</v>
      </c>
      <c r="AJ62" s="250">
        <v>16.5</v>
      </c>
      <c r="AK62" s="251">
        <v>27</v>
      </c>
      <c r="AL62" s="53"/>
      <c r="AM62" s="244">
        <f t="shared" si="117"/>
        <v>0</v>
      </c>
      <c r="AN62" s="245">
        <f t="shared" ref="AN62:AP62" si="273">AM62*3.28084</f>
        <v>0</v>
      </c>
      <c r="AO62" s="246"/>
      <c r="AP62" s="247">
        <f t="shared" ref="AP62:AR62" si="274">AO62*3.28084</f>
        <v>0</v>
      </c>
      <c r="AQ62" s="248">
        <f t="shared" si="120"/>
        <v>0</v>
      </c>
      <c r="AR62" s="249">
        <f t="shared" si="121"/>
        <v>0</v>
      </c>
      <c r="AS62" s="250"/>
      <c r="AT62" s="251"/>
    </row>
    <row r="63" spans="1:46" ht="15.95" customHeight="1" thickTop="1" thickBot="1" x14ac:dyDescent="0.3">
      <c r="A63" s="222">
        <f t="shared" si="127"/>
        <v>32</v>
      </c>
      <c r="B63" s="41" t="s">
        <v>492</v>
      </c>
      <c r="C63" s="14" t="s">
        <v>579</v>
      </c>
      <c r="D63" s="120" t="s">
        <v>554</v>
      </c>
      <c r="E63" s="120" t="s">
        <v>555</v>
      </c>
      <c r="F63" s="223" t="s">
        <v>7</v>
      </c>
      <c r="G63" s="211"/>
      <c r="H63" s="83"/>
      <c r="I63" s="66"/>
      <c r="J63" s="63"/>
      <c r="K63" s="63"/>
      <c r="L63" s="195"/>
      <c r="M63" s="184"/>
      <c r="N63" s="66"/>
      <c r="O63" s="63"/>
      <c r="P63" s="67"/>
      <c r="Q63" s="202"/>
      <c r="R63" s="3"/>
      <c r="S63" s="76"/>
      <c r="T63" s="53"/>
      <c r="U63" s="244">
        <f t="shared" si="112"/>
        <v>0</v>
      </c>
      <c r="V63" s="245">
        <f t="shared" ref="V63:X63" si="275">U63*3.28084</f>
        <v>0</v>
      </c>
      <c r="W63" s="246"/>
      <c r="X63" s="247">
        <f t="shared" ref="X63:Z63" si="276">W63*3.28084</f>
        <v>0</v>
      </c>
      <c r="Y63" s="248">
        <f t="shared" si="113"/>
        <v>0</v>
      </c>
      <c r="Z63" s="249">
        <f t="shared" si="270"/>
        <v>0</v>
      </c>
      <c r="AA63" s="250"/>
      <c r="AB63" s="251"/>
      <c r="AC63" s="175"/>
      <c r="AD63" s="244">
        <v>380</v>
      </c>
      <c r="AE63" s="245">
        <f t="shared" ref="AE63:AG63" si="277">AD63*3.28084</f>
        <v>1246.7192</v>
      </c>
      <c r="AF63" s="246">
        <v>450</v>
      </c>
      <c r="AG63" s="247">
        <f t="shared" ref="AG63:AI63" si="278">AF63*3.28084</f>
        <v>1476.3779999999999</v>
      </c>
      <c r="AH63" s="248">
        <f t="shared" ref="AH63:AH83" si="279">AF63*1.5</f>
        <v>675</v>
      </c>
      <c r="AI63" s="249">
        <f t="shared" si="8"/>
        <v>2214.567</v>
      </c>
      <c r="AJ63" s="250"/>
      <c r="AK63" s="251"/>
      <c r="AL63" s="53"/>
      <c r="AM63" s="244">
        <f t="shared" si="117"/>
        <v>0</v>
      </c>
      <c r="AN63" s="245">
        <f t="shared" ref="AN63:AP63" si="280">AM63*3.28084</f>
        <v>0</v>
      </c>
      <c r="AO63" s="246"/>
      <c r="AP63" s="247">
        <f t="shared" ref="AP63:AR63" si="281">AO63*3.28084</f>
        <v>0</v>
      </c>
      <c r="AQ63" s="248">
        <f t="shared" si="120"/>
        <v>0</v>
      </c>
      <c r="AR63" s="249">
        <f t="shared" si="121"/>
        <v>0</v>
      </c>
      <c r="AS63" s="250"/>
      <c r="AT63" s="251"/>
    </row>
    <row r="64" spans="1:46" ht="15.95" customHeight="1" thickTop="1" thickBot="1" x14ac:dyDescent="0.3">
      <c r="A64" s="222">
        <f t="shared" ref="A64:A83" si="282">A63+1</f>
        <v>33</v>
      </c>
      <c r="B64" s="41" t="s">
        <v>492</v>
      </c>
      <c r="C64" s="14" t="s">
        <v>579</v>
      </c>
      <c r="D64" s="120" t="s">
        <v>556</v>
      </c>
      <c r="E64" s="120" t="s">
        <v>195</v>
      </c>
      <c r="F64" s="223" t="s">
        <v>121</v>
      </c>
      <c r="G64" s="211"/>
      <c r="H64" s="83"/>
      <c r="I64" s="66"/>
      <c r="J64" s="63"/>
      <c r="K64" s="63"/>
      <c r="L64" s="195"/>
      <c r="M64" s="184"/>
      <c r="N64" s="66"/>
      <c r="O64" s="63"/>
      <c r="P64" s="67"/>
      <c r="Q64" s="202"/>
      <c r="R64" s="3"/>
      <c r="S64" s="76"/>
      <c r="T64" s="53"/>
      <c r="U64" s="244">
        <f t="shared" si="112"/>
        <v>0</v>
      </c>
      <c r="V64" s="245">
        <f t="shared" ref="V64:X64" si="283">U64*3.28084</f>
        <v>0</v>
      </c>
      <c r="W64" s="246"/>
      <c r="X64" s="247">
        <f t="shared" ref="X64:Z64" si="284">W64*3.28084</f>
        <v>0</v>
      </c>
      <c r="Y64" s="248">
        <f t="shared" si="113"/>
        <v>0</v>
      </c>
      <c r="Z64" s="249">
        <f t="shared" si="270"/>
        <v>0</v>
      </c>
      <c r="AA64" s="250"/>
      <c r="AB64" s="251"/>
      <c r="AC64" s="175"/>
      <c r="AD64" s="244">
        <v>380</v>
      </c>
      <c r="AE64" s="245">
        <f t="shared" ref="AE64:AG64" si="285">AD64*3.28084</f>
        <v>1246.7192</v>
      </c>
      <c r="AF64" s="246">
        <v>450</v>
      </c>
      <c r="AG64" s="247">
        <f t="shared" ref="AG64:AI64" si="286">AF64*3.28084</f>
        <v>1476.3779999999999</v>
      </c>
      <c r="AH64" s="248">
        <f t="shared" si="279"/>
        <v>675</v>
      </c>
      <c r="AI64" s="249">
        <f t="shared" si="8"/>
        <v>2214.567</v>
      </c>
      <c r="AJ64" s="250"/>
      <c r="AK64" s="251"/>
      <c r="AL64" s="53"/>
      <c r="AM64" s="244">
        <f t="shared" si="117"/>
        <v>0</v>
      </c>
      <c r="AN64" s="245">
        <f t="shared" ref="AN64:AP64" si="287">AM64*3.28084</f>
        <v>0</v>
      </c>
      <c r="AO64" s="246"/>
      <c r="AP64" s="247">
        <f t="shared" ref="AP64:AR64" si="288">AO64*3.28084</f>
        <v>0</v>
      </c>
      <c r="AQ64" s="248">
        <f t="shared" si="120"/>
        <v>0</v>
      </c>
      <c r="AR64" s="249">
        <f t="shared" si="121"/>
        <v>0</v>
      </c>
      <c r="AS64" s="250"/>
      <c r="AT64" s="251"/>
    </row>
    <row r="65" spans="1:46" ht="15.95" customHeight="1" thickTop="1" thickBot="1" x14ac:dyDescent="0.3">
      <c r="A65" s="222">
        <f t="shared" si="282"/>
        <v>34</v>
      </c>
      <c r="B65" s="41" t="s">
        <v>492</v>
      </c>
      <c r="C65" s="14" t="s">
        <v>579</v>
      </c>
      <c r="D65" s="120" t="s">
        <v>557</v>
      </c>
      <c r="E65" s="120" t="s">
        <v>139</v>
      </c>
      <c r="F65" s="223" t="s">
        <v>5</v>
      </c>
      <c r="G65" s="211"/>
      <c r="H65" s="83"/>
      <c r="I65" s="66"/>
      <c r="J65" s="63"/>
      <c r="K65" s="63"/>
      <c r="L65" s="195"/>
      <c r="M65" s="184"/>
      <c r="N65" s="66"/>
      <c r="O65" s="63"/>
      <c r="P65" s="67"/>
      <c r="Q65" s="202"/>
      <c r="R65" s="3"/>
      <c r="S65" s="76"/>
      <c r="T65" s="53"/>
      <c r="U65" s="244">
        <f t="shared" si="112"/>
        <v>0</v>
      </c>
      <c r="V65" s="245">
        <f t="shared" ref="V65:X65" si="289">U65*3.28084</f>
        <v>0</v>
      </c>
      <c r="W65" s="246"/>
      <c r="X65" s="247">
        <f t="shared" ref="X65:Z65" si="290">W65*3.28084</f>
        <v>0</v>
      </c>
      <c r="Y65" s="248">
        <f t="shared" si="113"/>
        <v>0</v>
      </c>
      <c r="Z65" s="249">
        <f t="shared" si="270"/>
        <v>0</v>
      </c>
      <c r="AA65" s="250"/>
      <c r="AB65" s="251"/>
      <c r="AC65" s="175"/>
      <c r="AD65" s="244">
        <f t="shared" ref="AD65:AD83" si="291">AF65*2/3</f>
        <v>0</v>
      </c>
      <c r="AE65" s="245">
        <f t="shared" ref="AE65:AG65" si="292">AD65*3.28084</f>
        <v>0</v>
      </c>
      <c r="AF65" s="246"/>
      <c r="AG65" s="247">
        <f t="shared" ref="AG65:AI65" si="293">AF65*3.28084</f>
        <v>0</v>
      </c>
      <c r="AH65" s="248">
        <f t="shared" si="279"/>
        <v>0</v>
      </c>
      <c r="AI65" s="249">
        <f t="shared" si="8"/>
        <v>0</v>
      </c>
      <c r="AJ65" s="250"/>
      <c r="AK65" s="251"/>
      <c r="AL65" s="53"/>
      <c r="AM65" s="244">
        <f t="shared" si="117"/>
        <v>0</v>
      </c>
      <c r="AN65" s="245">
        <f t="shared" ref="AN65:AP65" si="294">AM65*3.28084</f>
        <v>0</v>
      </c>
      <c r="AO65" s="246"/>
      <c r="AP65" s="247">
        <f t="shared" ref="AP65:AR65" si="295">AO65*3.28084</f>
        <v>0</v>
      </c>
      <c r="AQ65" s="248">
        <f t="shared" si="120"/>
        <v>0</v>
      </c>
      <c r="AR65" s="249">
        <f t="shared" si="121"/>
        <v>0</v>
      </c>
      <c r="AS65" s="250"/>
      <c r="AT65" s="251"/>
    </row>
    <row r="66" spans="1:46" ht="15.95" customHeight="1" thickTop="1" thickBot="1" x14ac:dyDescent="0.3">
      <c r="A66" s="222">
        <f t="shared" si="282"/>
        <v>35</v>
      </c>
      <c r="B66" s="41" t="s">
        <v>492</v>
      </c>
      <c r="C66" s="14" t="s">
        <v>579</v>
      </c>
      <c r="D66" s="120"/>
      <c r="E66" s="120"/>
      <c r="F66" s="223"/>
      <c r="G66" s="211"/>
      <c r="H66" s="83"/>
      <c r="I66" s="66"/>
      <c r="J66" s="63"/>
      <c r="K66" s="63"/>
      <c r="L66" s="195"/>
      <c r="M66" s="184"/>
      <c r="N66" s="66"/>
      <c r="O66" s="63"/>
      <c r="P66" s="67"/>
      <c r="Q66" s="202"/>
      <c r="R66" s="3"/>
      <c r="S66" s="76"/>
      <c r="T66" s="53"/>
      <c r="U66" s="244">
        <f t="shared" si="112"/>
        <v>0</v>
      </c>
      <c r="V66" s="245">
        <f t="shared" ref="V66:X66" si="296">U66*3.28084</f>
        <v>0</v>
      </c>
      <c r="W66" s="246"/>
      <c r="X66" s="247">
        <f t="shared" ref="X66:Z66" si="297">W66*3.28084</f>
        <v>0</v>
      </c>
      <c r="Y66" s="248">
        <f t="shared" si="113"/>
        <v>0</v>
      </c>
      <c r="Z66" s="249">
        <f t="shared" si="270"/>
        <v>0</v>
      </c>
      <c r="AA66" s="250"/>
      <c r="AB66" s="251"/>
      <c r="AC66" s="175"/>
      <c r="AD66" s="244">
        <f t="shared" si="291"/>
        <v>0</v>
      </c>
      <c r="AE66" s="245">
        <f t="shared" ref="AE66:AG66" si="298">AD66*3.28084</f>
        <v>0</v>
      </c>
      <c r="AF66" s="246"/>
      <c r="AG66" s="247">
        <f t="shared" ref="AG66:AI66" si="299">AF66*3.28084</f>
        <v>0</v>
      </c>
      <c r="AH66" s="248">
        <f t="shared" si="279"/>
        <v>0</v>
      </c>
      <c r="AI66" s="249">
        <f t="shared" si="8"/>
        <v>0</v>
      </c>
      <c r="AJ66" s="250"/>
      <c r="AK66" s="251"/>
      <c r="AL66" s="53"/>
      <c r="AM66" s="244">
        <f t="shared" si="117"/>
        <v>0</v>
      </c>
      <c r="AN66" s="245">
        <f t="shared" ref="AN66:AP66" si="300">AM66*3.28084</f>
        <v>0</v>
      </c>
      <c r="AO66" s="246"/>
      <c r="AP66" s="247">
        <f t="shared" ref="AP66:AR66" si="301">AO66*3.28084</f>
        <v>0</v>
      </c>
      <c r="AQ66" s="248">
        <f t="shared" si="120"/>
        <v>0</v>
      </c>
      <c r="AR66" s="249">
        <f t="shared" si="121"/>
        <v>0</v>
      </c>
      <c r="AS66" s="250"/>
      <c r="AT66" s="251"/>
    </row>
    <row r="67" spans="1:46" ht="15.95" customHeight="1" thickTop="1" thickBot="1" x14ac:dyDescent="0.3">
      <c r="A67" s="222">
        <f t="shared" si="282"/>
        <v>36</v>
      </c>
      <c r="B67" s="41" t="s">
        <v>492</v>
      </c>
      <c r="C67" s="14" t="s">
        <v>579</v>
      </c>
      <c r="D67" s="120"/>
      <c r="E67" s="120"/>
      <c r="F67" s="223"/>
      <c r="G67" s="211"/>
      <c r="H67" s="83"/>
      <c r="I67" s="66"/>
      <c r="J67" s="63"/>
      <c r="K67" s="63"/>
      <c r="L67" s="195"/>
      <c r="M67" s="184"/>
      <c r="N67" s="66"/>
      <c r="O67" s="63"/>
      <c r="P67" s="67"/>
      <c r="Q67" s="202"/>
      <c r="R67" s="3"/>
      <c r="S67" s="76"/>
      <c r="T67" s="53"/>
      <c r="U67" s="244">
        <f t="shared" si="112"/>
        <v>0</v>
      </c>
      <c r="V67" s="245">
        <f t="shared" ref="V67:X67" si="302">U67*3.28084</f>
        <v>0</v>
      </c>
      <c r="W67" s="246"/>
      <c r="X67" s="247">
        <f t="shared" ref="X67:Z67" si="303">W67*3.28084</f>
        <v>0</v>
      </c>
      <c r="Y67" s="248">
        <f t="shared" si="113"/>
        <v>0</v>
      </c>
      <c r="Z67" s="249">
        <f t="shared" si="270"/>
        <v>0</v>
      </c>
      <c r="AA67" s="250"/>
      <c r="AB67" s="251"/>
      <c r="AC67" s="175"/>
      <c r="AD67" s="244">
        <f t="shared" si="291"/>
        <v>0</v>
      </c>
      <c r="AE67" s="245">
        <f t="shared" ref="AE67:AG67" si="304">AD67*3.28084</f>
        <v>0</v>
      </c>
      <c r="AF67" s="246"/>
      <c r="AG67" s="247">
        <f t="shared" ref="AG67:AI67" si="305">AF67*3.28084</f>
        <v>0</v>
      </c>
      <c r="AH67" s="248">
        <f t="shared" si="279"/>
        <v>0</v>
      </c>
      <c r="AI67" s="249">
        <f t="shared" si="8"/>
        <v>0</v>
      </c>
      <c r="AJ67" s="250"/>
      <c r="AK67" s="251"/>
      <c r="AL67" s="53"/>
      <c r="AM67" s="244">
        <f t="shared" si="117"/>
        <v>0</v>
      </c>
      <c r="AN67" s="245">
        <f t="shared" ref="AN67:AP67" si="306">AM67*3.28084</f>
        <v>0</v>
      </c>
      <c r="AO67" s="246"/>
      <c r="AP67" s="247">
        <f t="shared" ref="AP67:AR67" si="307">AO67*3.28084</f>
        <v>0</v>
      </c>
      <c r="AQ67" s="248">
        <f t="shared" si="120"/>
        <v>0</v>
      </c>
      <c r="AR67" s="249">
        <f t="shared" si="121"/>
        <v>0</v>
      </c>
      <c r="AS67" s="250"/>
      <c r="AT67" s="251"/>
    </row>
    <row r="68" spans="1:46" ht="15.95" customHeight="1" thickTop="1" thickBot="1" x14ac:dyDescent="0.3">
      <c r="A68" s="222">
        <f t="shared" si="282"/>
        <v>37</v>
      </c>
      <c r="B68" s="41" t="s">
        <v>492</v>
      </c>
      <c r="C68" s="14" t="s">
        <v>579</v>
      </c>
      <c r="D68" s="120"/>
      <c r="E68" s="120"/>
      <c r="F68" s="223"/>
      <c r="G68" s="211"/>
      <c r="H68" s="83"/>
      <c r="I68" s="66"/>
      <c r="J68" s="63"/>
      <c r="K68" s="63"/>
      <c r="L68" s="195"/>
      <c r="M68" s="184"/>
      <c r="N68" s="66"/>
      <c r="O68" s="63"/>
      <c r="P68" s="67"/>
      <c r="Q68" s="202"/>
      <c r="R68" s="3"/>
      <c r="S68" s="76"/>
      <c r="T68" s="53"/>
      <c r="U68" s="244">
        <f t="shared" si="112"/>
        <v>0</v>
      </c>
      <c r="V68" s="245">
        <f t="shared" ref="V68:X68" si="308">U68*3.28084</f>
        <v>0</v>
      </c>
      <c r="W68" s="246"/>
      <c r="X68" s="247">
        <f t="shared" ref="X68:Z68" si="309">W68*3.28084</f>
        <v>0</v>
      </c>
      <c r="Y68" s="248">
        <f t="shared" si="113"/>
        <v>0</v>
      </c>
      <c r="Z68" s="249">
        <f t="shared" si="270"/>
        <v>0</v>
      </c>
      <c r="AA68" s="250"/>
      <c r="AB68" s="251"/>
      <c r="AC68" s="175"/>
      <c r="AD68" s="244">
        <f t="shared" si="291"/>
        <v>0</v>
      </c>
      <c r="AE68" s="245">
        <f t="shared" ref="AE68:AG68" si="310">AD68*3.28084</f>
        <v>0</v>
      </c>
      <c r="AF68" s="246"/>
      <c r="AG68" s="247">
        <f t="shared" ref="AG68:AI68" si="311">AF68*3.28084</f>
        <v>0</v>
      </c>
      <c r="AH68" s="248">
        <f t="shared" si="279"/>
        <v>0</v>
      </c>
      <c r="AI68" s="249">
        <f t="shared" si="8"/>
        <v>0</v>
      </c>
      <c r="AJ68" s="250"/>
      <c r="AK68" s="251"/>
      <c r="AL68" s="53"/>
      <c r="AM68" s="244">
        <f t="shared" si="117"/>
        <v>0</v>
      </c>
      <c r="AN68" s="245">
        <f t="shared" ref="AN68:AP68" si="312">AM68*3.28084</f>
        <v>0</v>
      </c>
      <c r="AO68" s="246"/>
      <c r="AP68" s="247">
        <f t="shared" ref="AP68:AR68" si="313">AO68*3.28084</f>
        <v>0</v>
      </c>
      <c r="AQ68" s="248">
        <f t="shared" si="120"/>
        <v>0</v>
      </c>
      <c r="AR68" s="249">
        <f t="shared" si="121"/>
        <v>0</v>
      </c>
      <c r="AS68" s="250"/>
      <c r="AT68" s="251"/>
    </row>
    <row r="69" spans="1:46" ht="15.95" customHeight="1" thickTop="1" thickBot="1" x14ac:dyDescent="0.3">
      <c r="A69" s="222">
        <f t="shared" si="282"/>
        <v>38</v>
      </c>
      <c r="B69" s="41" t="s">
        <v>492</v>
      </c>
      <c r="C69" s="14" t="s">
        <v>579</v>
      </c>
      <c r="D69" s="120"/>
      <c r="E69" s="120"/>
      <c r="F69" s="223"/>
      <c r="G69" s="211"/>
      <c r="H69" s="83"/>
      <c r="I69" s="66"/>
      <c r="J69" s="63"/>
      <c r="K69" s="63"/>
      <c r="L69" s="195"/>
      <c r="M69" s="184"/>
      <c r="N69" s="66"/>
      <c r="O69" s="63"/>
      <c r="P69" s="67"/>
      <c r="Q69" s="202"/>
      <c r="R69" s="3"/>
      <c r="S69" s="76"/>
      <c r="T69" s="53"/>
      <c r="U69" s="244">
        <f t="shared" si="112"/>
        <v>0</v>
      </c>
      <c r="V69" s="245">
        <f t="shared" ref="V69:X69" si="314">U69*3.28084</f>
        <v>0</v>
      </c>
      <c r="W69" s="246"/>
      <c r="X69" s="247">
        <f t="shared" ref="X69:Z69" si="315">W69*3.28084</f>
        <v>0</v>
      </c>
      <c r="Y69" s="248">
        <f t="shared" si="113"/>
        <v>0</v>
      </c>
      <c r="Z69" s="249">
        <f t="shared" si="270"/>
        <v>0</v>
      </c>
      <c r="AA69" s="250"/>
      <c r="AB69" s="251"/>
      <c r="AC69" s="175"/>
      <c r="AD69" s="244">
        <f t="shared" si="291"/>
        <v>0</v>
      </c>
      <c r="AE69" s="245">
        <f t="shared" ref="AE69:AG69" si="316">AD69*3.28084</f>
        <v>0</v>
      </c>
      <c r="AF69" s="246"/>
      <c r="AG69" s="247">
        <f t="shared" ref="AG69:AI69" si="317">AF69*3.28084</f>
        <v>0</v>
      </c>
      <c r="AH69" s="248">
        <f t="shared" si="279"/>
        <v>0</v>
      </c>
      <c r="AI69" s="249">
        <f t="shared" si="8"/>
        <v>0</v>
      </c>
      <c r="AJ69" s="250"/>
      <c r="AK69" s="251"/>
      <c r="AL69" s="53"/>
      <c r="AM69" s="244">
        <f t="shared" si="117"/>
        <v>0</v>
      </c>
      <c r="AN69" s="245">
        <f t="shared" ref="AN69:AP69" si="318">AM69*3.28084</f>
        <v>0</v>
      </c>
      <c r="AO69" s="246"/>
      <c r="AP69" s="247">
        <f t="shared" ref="AP69:AR69" si="319">AO69*3.28084</f>
        <v>0</v>
      </c>
      <c r="AQ69" s="248">
        <f t="shared" si="120"/>
        <v>0</v>
      </c>
      <c r="AR69" s="249">
        <f t="shared" si="121"/>
        <v>0</v>
      </c>
      <c r="AS69" s="250"/>
      <c r="AT69" s="251"/>
    </row>
    <row r="70" spans="1:46" ht="15.95" customHeight="1" thickTop="1" thickBot="1" x14ac:dyDescent="0.3">
      <c r="A70" s="222">
        <f t="shared" si="282"/>
        <v>39</v>
      </c>
      <c r="B70" s="41" t="s">
        <v>492</v>
      </c>
      <c r="C70" s="14" t="s">
        <v>579</v>
      </c>
      <c r="D70" s="120"/>
      <c r="E70" s="120"/>
      <c r="F70" s="223"/>
      <c r="G70" s="211"/>
      <c r="H70" s="83"/>
      <c r="I70" s="66"/>
      <c r="J70" s="63"/>
      <c r="K70" s="63"/>
      <c r="L70" s="195"/>
      <c r="M70" s="184"/>
      <c r="N70" s="66"/>
      <c r="O70" s="63"/>
      <c r="P70" s="67"/>
      <c r="Q70" s="202"/>
      <c r="R70" s="3"/>
      <c r="S70" s="76"/>
      <c r="T70" s="53"/>
      <c r="U70" s="244">
        <f t="shared" si="112"/>
        <v>0</v>
      </c>
      <c r="V70" s="245">
        <f t="shared" ref="V70:X70" si="320">U70*3.28084</f>
        <v>0</v>
      </c>
      <c r="W70" s="246"/>
      <c r="X70" s="247">
        <f t="shared" ref="X70:Z70" si="321">W70*3.28084</f>
        <v>0</v>
      </c>
      <c r="Y70" s="248">
        <f t="shared" si="113"/>
        <v>0</v>
      </c>
      <c r="Z70" s="249">
        <f t="shared" si="270"/>
        <v>0</v>
      </c>
      <c r="AA70" s="250"/>
      <c r="AB70" s="251"/>
      <c r="AC70" s="175"/>
      <c r="AD70" s="244">
        <f t="shared" si="291"/>
        <v>0</v>
      </c>
      <c r="AE70" s="245">
        <f t="shared" ref="AE70:AG70" si="322">AD70*3.28084</f>
        <v>0</v>
      </c>
      <c r="AF70" s="246"/>
      <c r="AG70" s="247">
        <f t="shared" ref="AG70:AI70" si="323">AF70*3.28084</f>
        <v>0</v>
      </c>
      <c r="AH70" s="248">
        <f t="shared" si="279"/>
        <v>0</v>
      </c>
      <c r="AI70" s="249">
        <f t="shared" si="8"/>
        <v>0</v>
      </c>
      <c r="AJ70" s="250"/>
      <c r="AK70" s="251"/>
      <c r="AL70" s="53"/>
      <c r="AM70" s="244">
        <f t="shared" si="117"/>
        <v>0</v>
      </c>
      <c r="AN70" s="245">
        <f t="shared" ref="AN70:AP70" si="324">AM70*3.28084</f>
        <v>0</v>
      </c>
      <c r="AO70" s="246"/>
      <c r="AP70" s="247">
        <f t="shared" ref="AP70:AR70" si="325">AO70*3.28084</f>
        <v>0</v>
      </c>
      <c r="AQ70" s="248">
        <f t="shared" si="120"/>
        <v>0</v>
      </c>
      <c r="AR70" s="249">
        <f t="shared" si="121"/>
        <v>0</v>
      </c>
      <c r="AS70" s="250"/>
      <c r="AT70" s="251"/>
    </row>
    <row r="71" spans="1:46" ht="15.95" customHeight="1" thickTop="1" thickBot="1" x14ac:dyDescent="0.3">
      <c r="A71" s="222">
        <f t="shared" si="282"/>
        <v>40</v>
      </c>
      <c r="B71" s="41" t="s">
        <v>492</v>
      </c>
      <c r="C71" s="14" t="s">
        <v>579</v>
      </c>
      <c r="D71" s="120"/>
      <c r="E71" s="120"/>
      <c r="F71" s="223"/>
      <c r="G71" s="211"/>
      <c r="H71" s="83"/>
      <c r="I71" s="66"/>
      <c r="J71" s="63"/>
      <c r="K71" s="63"/>
      <c r="L71" s="195"/>
      <c r="M71" s="184"/>
      <c r="N71" s="66"/>
      <c r="O71" s="63"/>
      <c r="P71" s="67"/>
      <c r="Q71" s="202"/>
      <c r="R71" s="3"/>
      <c r="S71" s="76"/>
      <c r="T71" s="53"/>
      <c r="U71" s="244">
        <f t="shared" si="112"/>
        <v>0</v>
      </c>
      <c r="V71" s="245">
        <f t="shared" ref="V71:X71" si="326">U71*3.28084</f>
        <v>0</v>
      </c>
      <c r="W71" s="246"/>
      <c r="X71" s="247">
        <f t="shared" ref="X71:Z71" si="327">W71*3.28084</f>
        <v>0</v>
      </c>
      <c r="Y71" s="248">
        <f t="shared" si="113"/>
        <v>0</v>
      </c>
      <c r="Z71" s="249">
        <f t="shared" si="270"/>
        <v>0</v>
      </c>
      <c r="AA71" s="250"/>
      <c r="AB71" s="251"/>
      <c r="AC71" s="175"/>
      <c r="AD71" s="244">
        <f t="shared" si="291"/>
        <v>0</v>
      </c>
      <c r="AE71" s="245">
        <f t="shared" ref="AE71:AG71" si="328">AD71*3.28084</f>
        <v>0</v>
      </c>
      <c r="AF71" s="246"/>
      <c r="AG71" s="247">
        <f t="shared" ref="AG71:AI71" si="329">AF71*3.28084</f>
        <v>0</v>
      </c>
      <c r="AH71" s="248">
        <f t="shared" si="279"/>
        <v>0</v>
      </c>
      <c r="AI71" s="249">
        <f t="shared" si="8"/>
        <v>0</v>
      </c>
      <c r="AJ71" s="250"/>
      <c r="AK71" s="251"/>
      <c r="AL71" s="53"/>
      <c r="AM71" s="244">
        <f t="shared" si="117"/>
        <v>0</v>
      </c>
      <c r="AN71" s="245">
        <f t="shared" ref="AN71:AP71" si="330">AM71*3.28084</f>
        <v>0</v>
      </c>
      <c r="AO71" s="246"/>
      <c r="AP71" s="247">
        <f t="shared" ref="AP71:AR71" si="331">AO71*3.28084</f>
        <v>0</v>
      </c>
      <c r="AQ71" s="248">
        <f t="shared" si="120"/>
        <v>0</v>
      </c>
      <c r="AR71" s="249">
        <f t="shared" si="121"/>
        <v>0</v>
      </c>
      <c r="AS71" s="250"/>
      <c r="AT71" s="251"/>
    </row>
    <row r="72" spans="1:46" ht="15.95" customHeight="1" thickTop="1" thickBot="1" x14ac:dyDescent="0.3">
      <c r="A72" s="222">
        <f t="shared" si="282"/>
        <v>41</v>
      </c>
      <c r="B72" s="41" t="s">
        <v>492</v>
      </c>
      <c r="C72" s="14" t="s">
        <v>579</v>
      </c>
      <c r="D72" s="120"/>
      <c r="E72" s="120"/>
      <c r="F72" s="223"/>
      <c r="G72" s="211"/>
      <c r="H72" s="83"/>
      <c r="I72" s="66"/>
      <c r="J72" s="63"/>
      <c r="K72" s="63"/>
      <c r="L72" s="195"/>
      <c r="M72" s="184"/>
      <c r="N72" s="66"/>
      <c r="O72" s="63"/>
      <c r="P72" s="67"/>
      <c r="Q72" s="202"/>
      <c r="R72" s="3"/>
      <c r="S72" s="76"/>
      <c r="T72" s="53"/>
      <c r="U72" s="244">
        <f t="shared" si="112"/>
        <v>0</v>
      </c>
      <c r="V72" s="245">
        <f t="shared" ref="V72:X72" si="332">U72*3.28084</f>
        <v>0</v>
      </c>
      <c r="W72" s="246"/>
      <c r="X72" s="247">
        <f t="shared" ref="X72:Z72" si="333">W72*3.28084</f>
        <v>0</v>
      </c>
      <c r="Y72" s="248">
        <f t="shared" si="113"/>
        <v>0</v>
      </c>
      <c r="Z72" s="249">
        <f t="shared" si="270"/>
        <v>0</v>
      </c>
      <c r="AA72" s="250"/>
      <c r="AB72" s="251"/>
      <c r="AC72" s="175"/>
      <c r="AD72" s="244">
        <f t="shared" si="291"/>
        <v>0</v>
      </c>
      <c r="AE72" s="245">
        <f t="shared" ref="AE72:AG72" si="334">AD72*3.28084</f>
        <v>0</v>
      </c>
      <c r="AF72" s="246"/>
      <c r="AG72" s="247">
        <f t="shared" ref="AG72:AI72" si="335">AF72*3.28084</f>
        <v>0</v>
      </c>
      <c r="AH72" s="248">
        <f t="shared" si="279"/>
        <v>0</v>
      </c>
      <c r="AI72" s="249">
        <f t="shared" si="8"/>
        <v>0</v>
      </c>
      <c r="AJ72" s="250"/>
      <c r="AK72" s="251"/>
      <c r="AL72" s="53"/>
      <c r="AM72" s="244">
        <f t="shared" si="117"/>
        <v>0</v>
      </c>
      <c r="AN72" s="245">
        <f t="shared" ref="AN72:AP72" si="336">AM72*3.28084</f>
        <v>0</v>
      </c>
      <c r="AO72" s="246"/>
      <c r="AP72" s="247">
        <f t="shared" ref="AP72:AR72" si="337">AO72*3.28084</f>
        <v>0</v>
      </c>
      <c r="AQ72" s="248">
        <f t="shared" si="120"/>
        <v>0</v>
      </c>
      <c r="AR72" s="249">
        <f t="shared" si="121"/>
        <v>0</v>
      </c>
      <c r="AS72" s="250"/>
      <c r="AT72" s="251"/>
    </row>
    <row r="73" spans="1:46" ht="15.95" customHeight="1" thickTop="1" thickBot="1" x14ac:dyDescent="0.3">
      <c r="A73" s="222">
        <f t="shared" si="282"/>
        <v>42</v>
      </c>
      <c r="B73" s="41" t="s">
        <v>492</v>
      </c>
      <c r="C73" s="14" t="s">
        <v>579</v>
      </c>
      <c r="D73" s="120"/>
      <c r="E73" s="120"/>
      <c r="F73" s="223"/>
      <c r="G73" s="211"/>
      <c r="H73" s="83"/>
      <c r="I73" s="66"/>
      <c r="J73" s="63"/>
      <c r="K73" s="63"/>
      <c r="L73" s="195"/>
      <c r="M73" s="184"/>
      <c r="N73" s="66"/>
      <c r="O73" s="63"/>
      <c r="P73" s="67"/>
      <c r="Q73" s="202"/>
      <c r="R73" s="3"/>
      <c r="S73" s="76"/>
      <c r="T73" s="53"/>
      <c r="U73" s="244">
        <f t="shared" si="112"/>
        <v>0</v>
      </c>
      <c r="V73" s="245">
        <f t="shared" ref="V73:X73" si="338">U73*3.28084</f>
        <v>0</v>
      </c>
      <c r="W73" s="246"/>
      <c r="X73" s="247">
        <f t="shared" ref="X73:Z73" si="339">W73*3.28084</f>
        <v>0</v>
      </c>
      <c r="Y73" s="248">
        <f t="shared" si="113"/>
        <v>0</v>
      </c>
      <c r="Z73" s="249">
        <f t="shared" si="270"/>
        <v>0</v>
      </c>
      <c r="AA73" s="250"/>
      <c r="AB73" s="251"/>
      <c r="AC73" s="175"/>
      <c r="AD73" s="244">
        <f t="shared" si="291"/>
        <v>0</v>
      </c>
      <c r="AE73" s="245">
        <f t="shared" ref="AE73:AG73" si="340">AD73*3.28084</f>
        <v>0</v>
      </c>
      <c r="AF73" s="246"/>
      <c r="AG73" s="247">
        <f t="shared" ref="AG73:AI73" si="341">AF73*3.28084</f>
        <v>0</v>
      </c>
      <c r="AH73" s="248">
        <f t="shared" si="279"/>
        <v>0</v>
      </c>
      <c r="AI73" s="249">
        <f t="shared" si="8"/>
        <v>0</v>
      </c>
      <c r="AJ73" s="250"/>
      <c r="AK73" s="251"/>
      <c r="AL73" s="53"/>
      <c r="AM73" s="244">
        <f t="shared" si="117"/>
        <v>0</v>
      </c>
      <c r="AN73" s="245">
        <f t="shared" ref="AN73:AP73" si="342">AM73*3.28084</f>
        <v>0</v>
      </c>
      <c r="AO73" s="246"/>
      <c r="AP73" s="247">
        <f t="shared" ref="AP73:AR73" si="343">AO73*3.28084</f>
        <v>0</v>
      </c>
      <c r="AQ73" s="248">
        <f t="shared" si="120"/>
        <v>0</v>
      </c>
      <c r="AR73" s="249">
        <f t="shared" si="121"/>
        <v>0</v>
      </c>
      <c r="AS73" s="250"/>
      <c r="AT73" s="251"/>
    </row>
    <row r="74" spans="1:46" ht="15.95" customHeight="1" thickTop="1" thickBot="1" x14ac:dyDescent="0.3">
      <c r="A74" s="222">
        <f t="shared" si="282"/>
        <v>43</v>
      </c>
      <c r="B74" s="41" t="s">
        <v>492</v>
      </c>
      <c r="C74" s="14" t="s">
        <v>579</v>
      </c>
      <c r="D74" s="120"/>
      <c r="E74" s="120"/>
      <c r="F74" s="223"/>
      <c r="G74" s="211"/>
      <c r="H74" s="83"/>
      <c r="I74" s="66"/>
      <c r="J74" s="63"/>
      <c r="K74" s="63"/>
      <c r="L74" s="195"/>
      <c r="M74" s="184"/>
      <c r="N74" s="66"/>
      <c r="O74" s="63"/>
      <c r="P74" s="67"/>
      <c r="Q74" s="202"/>
      <c r="R74" s="3"/>
      <c r="S74" s="76"/>
      <c r="T74" s="53"/>
      <c r="U74" s="244">
        <f t="shared" si="112"/>
        <v>0</v>
      </c>
      <c r="V74" s="245">
        <f t="shared" ref="V74:X74" si="344">U74*3.28084</f>
        <v>0</v>
      </c>
      <c r="W74" s="246"/>
      <c r="X74" s="247">
        <f t="shared" ref="X74:Z74" si="345">W74*3.28084</f>
        <v>0</v>
      </c>
      <c r="Y74" s="248">
        <f t="shared" si="113"/>
        <v>0</v>
      </c>
      <c r="Z74" s="249">
        <f t="shared" si="270"/>
        <v>0</v>
      </c>
      <c r="AA74" s="250"/>
      <c r="AB74" s="251"/>
      <c r="AC74" s="175"/>
      <c r="AD74" s="244">
        <f t="shared" si="291"/>
        <v>0</v>
      </c>
      <c r="AE74" s="245">
        <f t="shared" ref="AE74:AG74" si="346">AD74*3.28084</f>
        <v>0</v>
      </c>
      <c r="AF74" s="246"/>
      <c r="AG74" s="247">
        <f t="shared" ref="AG74:AI74" si="347">AF74*3.28084</f>
        <v>0</v>
      </c>
      <c r="AH74" s="248">
        <f t="shared" si="279"/>
        <v>0</v>
      </c>
      <c r="AI74" s="249">
        <f t="shared" si="8"/>
        <v>0</v>
      </c>
      <c r="AJ74" s="250"/>
      <c r="AK74" s="251"/>
      <c r="AL74" s="53"/>
      <c r="AM74" s="244">
        <f t="shared" si="117"/>
        <v>0</v>
      </c>
      <c r="AN74" s="245">
        <f t="shared" ref="AN74:AP74" si="348">AM74*3.28084</f>
        <v>0</v>
      </c>
      <c r="AO74" s="246"/>
      <c r="AP74" s="247">
        <f t="shared" ref="AP74:AR74" si="349">AO74*3.28084</f>
        <v>0</v>
      </c>
      <c r="AQ74" s="248">
        <f t="shared" si="120"/>
        <v>0</v>
      </c>
      <c r="AR74" s="249">
        <f t="shared" si="121"/>
        <v>0</v>
      </c>
      <c r="AS74" s="250"/>
      <c r="AT74" s="251"/>
    </row>
    <row r="75" spans="1:46" ht="15.95" customHeight="1" thickTop="1" thickBot="1" x14ac:dyDescent="0.3">
      <c r="A75" s="222">
        <f t="shared" si="282"/>
        <v>44</v>
      </c>
      <c r="B75" s="41" t="s">
        <v>492</v>
      </c>
      <c r="C75" s="14" t="s">
        <v>579</v>
      </c>
      <c r="D75" s="120"/>
      <c r="E75" s="120"/>
      <c r="F75" s="223"/>
      <c r="G75" s="211"/>
      <c r="H75" s="83"/>
      <c r="I75" s="66"/>
      <c r="J75" s="63"/>
      <c r="K75" s="63"/>
      <c r="L75" s="195"/>
      <c r="M75" s="184"/>
      <c r="N75" s="66"/>
      <c r="O75" s="63"/>
      <c r="P75" s="67"/>
      <c r="Q75" s="202"/>
      <c r="R75" s="3"/>
      <c r="S75" s="76"/>
      <c r="T75" s="53"/>
      <c r="U75" s="244">
        <f t="shared" si="112"/>
        <v>0</v>
      </c>
      <c r="V75" s="245">
        <f t="shared" ref="V75:X75" si="350">U75*3.28084</f>
        <v>0</v>
      </c>
      <c r="W75" s="246"/>
      <c r="X75" s="247">
        <f t="shared" ref="X75:Z75" si="351">W75*3.28084</f>
        <v>0</v>
      </c>
      <c r="Y75" s="248">
        <f t="shared" si="113"/>
        <v>0</v>
      </c>
      <c r="Z75" s="249">
        <f t="shared" si="270"/>
        <v>0</v>
      </c>
      <c r="AA75" s="250"/>
      <c r="AB75" s="251"/>
      <c r="AC75" s="175"/>
      <c r="AD75" s="244">
        <f t="shared" si="291"/>
        <v>0</v>
      </c>
      <c r="AE75" s="245">
        <f t="shared" ref="AE75:AG75" si="352">AD75*3.28084</f>
        <v>0</v>
      </c>
      <c r="AF75" s="246"/>
      <c r="AG75" s="247">
        <f t="shared" ref="AG75:AI75" si="353">AF75*3.28084</f>
        <v>0</v>
      </c>
      <c r="AH75" s="248">
        <f t="shared" si="279"/>
        <v>0</v>
      </c>
      <c r="AI75" s="249">
        <f t="shared" si="8"/>
        <v>0</v>
      </c>
      <c r="AJ75" s="250"/>
      <c r="AK75" s="251"/>
      <c r="AL75" s="53"/>
      <c r="AM75" s="244">
        <f t="shared" si="117"/>
        <v>0</v>
      </c>
      <c r="AN75" s="245">
        <f t="shared" ref="AN75:AP75" si="354">AM75*3.28084</f>
        <v>0</v>
      </c>
      <c r="AO75" s="246"/>
      <c r="AP75" s="247">
        <f t="shared" ref="AP75:AR75" si="355">AO75*3.28084</f>
        <v>0</v>
      </c>
      <c r="AQ75" s="248">
        <f t="shared" si="120"/>
        <v>0</v>
      </c>
      <c r="AR75" s="249">
        <f t="shared" si="121"/>
        <v>0</v>
      </c>
      <c r="AS75" s="250"/>
      <c r="AT75" s="251"/>
    </row>
    <row r="76" spans="1:46" ht="15.95" customHeight="1" thickTop="1" thickBot="1" x14ac:dyDescent="0.3">
      <c r="A76" s="222">
        <f t="shared" si="282"/>
        <v>45</v>
      </c>
      <c r="B76" s="41" t="s">
        <v>492</v>
      </c>
      <c r="C76" s="14" t="s">
        <v>579</v>
      </c>
      <c r="D76" s="120"/>
      <c r="E76" s="120"/>
      <c r="F76" s="223"/>
      <c r="G76" s="211"/>
      <c r="H76" s="83"/>
      <c r="I76" s="66"/>
      <c r="J76" s="63"/>
      <c r="K76" s="63"/>
      <c r="L76" s="195"/>
      <c r="M76" s="184"/>
      <c r="N76" s="66"/>
      <c r="O76" s="63"/>
      <c r="P76" s="67"/>
      <c r="Q76" s="202"/>
      <c r="R76" s="3"/>
      <c r="S76" s="76"/>
      <c r="T76" s="53"/>
      <c r="U76" s="244">
        <f t="shared" si="112"/>
        <v>0</v>
      </c>
      <c r="V76" s="245">
        <f t="shared" ref="V76:X76" si="356">U76*3.28084</f>
        <v>0</v>
      </c>
      <c r="W76" s="246"/>
      <c r="X76" s="247">
        <f t="shared" ref="X76:Z76" si="357">W76*3.28084</f>
        <v>0</v>
      </c>
      <c r="Y76" s="248">
        <f t="shared" si="113"/>
        <v>0</v>
      </c>
      <c r="Z76" s="249">
        <f t="shared" si="270"/>
        <v>0</v>
      </c>
      <c r="AA76" s="250"/>
      <c r="AB76" s="251"/>
      <c r="AC76" s="175"/>
      <c r="AD76" s="244">
        <f t="shared" si="291"/>
        <v>0</v>
      </c>
      <c r="AE76" s="245">
        <f t="shared" ref="AE76:AG76" si="358">AD76*3.28084</f>
        <v>0</v>
      </c>
      <c r="AF76" s="246"/>
      <c r="AG76" s="247">
        <f t="shared" ref="AG76:AI76" si="359">AF76*3.28084</f>
        <v>0</v>
      </c>
      <c r="AH76" s="248">
        <f t="shared" si="279"/>
        <v>0</v>
      </c>
      <c r="AI76" s="249">
        <f t="shared" si="8"/>
        <v>0</v>
      </c>
      <c r="AJ76" s="250"/>
      <c r="AK76" s="251"/>
      <c r="AL76" s="53"/>
      <c r="AM76" s="244">
        <f t="shared" si="117"/>
        <v>0</v>
      </c>
      <c r="AN76" s="245">
        <f t="shared" ref="AN76:AP76" si="360">AM76*3.28084</f>
        <v>0</v>
      </c>
      <c r="AO76" s="246"/>
      <c r="AP76" s="247">
        <f t="shared" ref="AP76:AR76" si="361">AO76*3.28084</f>
        <v>0</v>
      </c>
      <c r="AQ76" s="248">
        <f t="shared" si="120"/>
        <v>0</v>
      </c>
      <c r="AR76" s="249">
        <f t="shared" si="121"/>
        <v>0</v>
      </c>
      <c r="AS76" s="250"/>
      <c r="AT76" s="251"/>
    </row>
    <row r="77" spans="1:46" ht="15.95" customHeight="1" thickTop="1" thickBot="1" x14ac:dyDescent="0.3">
      <c r="A77" s="222">
        <f t="shared" si="282"/>
        <v>46</v>
      </c>
      <c r="B77" s="41" t="s">
        <v>492</v>
      </c>
      <c r="C77" s="14" t="s">
        <v>579</v>
      </c>
      <c r="D77" s="120"/>
      <c r="E77" s="120"/>
      <c r="F77" s="223"/>
      <c r="G77" s="211"/>
      <c r="H77" s="83"/>
      <c r="I77" s="66"/>
      <c r="J77" s="63"/>
      <c r="K77" s="63"/>
      <c r="L77" s="195"/>
      <c r="M77" s="184"/>
      <c r="N77" s="66"/>
      <c r="O77" s="63"/>
      <c r="P77" s="67"/>
      <c r="Q77" s="202"/>
      <c r="R77" s="3"/>
      <c r="S77" s="76"/>
      <c r="T77" s="53"/>
      <c r="U77" s="244">
        <f t="shared" si="112"/>
        <v>0</v>
      </c>
      <c r="V77" s="245">
        <f t="shared" ref="V77:X77" si="362">U77*3.28084</f>
        <v>0</v>
      </c>
      <c r="W77" s="246"/>
      <c r="X77" s="247">
        <f t="shared" ref="X77:Z77" si="363">W77*3.28084</f>
        <v>0</v>
      </c>
      <c r="Y77" s="248">
        <f t="shared" si="113"/>
        <v>0</v>
      </c>
      <c r="Z77" s="249">
        <f t="shared" si="270"/>
        <v>0</v>
      </c>
      <c r="AA77" s="250"/>
      <c r="AB77" s="251"/>
      <c r="AC77" s="175"/>
      <c r="AD77" s="244">
        <f t="shared" si="291"/>
        <v>0</v>
      </c>
      <c r="AE77" s="245">
        <f t="shared" ref="AE77:AG77" si="364">AD77*3.28084</f>
        <v>0</v>
      </c>
      <c r="AF77" s="246"/>
      <c r="AG77" s="247">
        <f t="shared" ref="AG77:AI77" si="365">AF77*3.28084</f>
        <v>0</v>
      </c>
      <c r="AH77" s="248">
        <f t="shared" si="279"/>
        <v>0</v>
      </c>
      <c r="AI77" s="249">
        <f t="shared" si="8"/>
        <v>0</v>
      </c>
      <c r="AJ77" s="250"/>
      <c r="AK77" s="251"/>
      <c r="AL77" s="53"/>
      <c r="AM77" s="244">
        <f t="shared" si="117"/>
        <v>0</v>
      </c>
      <c r="AN77" s="245">
        <f t="shared" ref="AN77:AP77" si="366">AM77*3.28084</f>
        <v>0</v>
      </c>
      <c r="AO77" s="246"/>
      <c r="AP77" s="247">
        <f t="shared" ref="AP77:AR77" si="367">AO77*3.28084</f>
        <v>0</v>
      </c>
      <c r="AQ77" s="248">
        <f t="shared" si="120"/>
        <v>0</v>
      </c>
      <c r="AR77" s="249">
        <f t="shared" si="121"/>
        <v>0</v>
      </c>
      <c r="AS77" s="250"/>
      <c r="AT77" s="251"/>
    </row>
    <row r="78" spans="1:46" ht="15.95" customHeight="1" thickTop="1" thickBot="1" x14ac:dyDescent="0.3">
      <c r="A78" s="222">
        <f t="shared" si="282"/>
        <v>47</v>
      </c>
      <c r="B78" s="41" t="s">
        <v>492</v>
      </c>
      <c r="C78" s="14" t="s">
        <v>579</v>
      </c>
      <c r="D78" s="120"/>
      <c r="E78" s="120"/>
      <c r="F78" s="223"/>
      <c r="G78" s="211"/>
      <c r="H78" s="83"/>
      <c r="I78" s="66"/>
      <c r="J78" s="63"/>
      <c r="K78" s="63"/>
      <c r="L78" s="195"/>
      <c r="M78" s="184"/>
      <c r="N78" s="66"/>
      <c r="O78" s="63"/>
      <c r="P78" s="67"/>
      <c r="Q78" s="202"/>
      <c r="R78" s="3"/>
      <c r="S78" s="76"/>
      <c r="T78" s="53"/>
      <c r="U78" s="244">
        <f t="shared" si="112"/>
        <v>0</v>
      </c>
      <c r="V78" s="245">
        <f t="shared" ref="V78:X78" si="368">U78*3.28084</f>
        <v>0</v>
      </c>
      <c r="W78" s="246"/>
      <c r="X78" s="247">
        <f t="shared" ref="X78:Z78" si="369">W78*3.28084</f>
        <v>0</v>
      </c>
      <c r="Y78" s="248">
        <f t="shared" si="113"/>
        <v>0</v>
      </c>
      <c r="Z78" s="249">
        <f t="shared" si="270"/>
        <v>0</v>
      </c>
      <c r="AA78" s="250"/>
      <c r="AB78" s="251"/>
      <c r="AC78" s="175"/>
      <c r="AD78" s="244">
        <f t="shared" si="291"/>
        <v>0</v>
      </c>
      <c r="AE78" s="245">
        <f t="shared" ref="AE78:AG78" si="370">AD78*3.28084</f>
        <v>0</v>
      </c>
      <c r="AF78" s="246"/>
      <c r="AG78" s="247">
        <f t="shared" ref="AG78:AI78" si="371">AF78*3.28084</f>
        <v>0</v>
      </c>
      <c r="AH78" s="248">
        <f t="shared" si="279"/>
        <v>0</v>
      </c>
      <c r="AI78" s="249">
        <f t="shared" ref="AI78:AI83" si="372">AH78*3.28084</f>
        <v>0</v>
      </c>
      <c r="AJ78" s="250"/>
      <c r="AK78" s="251"/>
      <c r="AL78" s="53"/>
      <c r="AM78" s="244">
        <f t="shared" si="117"/>
        <v>0</v>
      </c>
      <c r="AN78" s="245">
        <f t="shared" ref="AN78:AP78" si="373">AM78*3.28084</f>
        <v>0</v>
      </c>
      <c r="AO78" s="246"/>
      <c r="AP78" s="247">
        <f t="shared" ref="AP78:AR78" si="374">AO78*3.28084</f>
        <v>0</v>
      </c>
      <c r="AQ78" s="248">
        <f t="shared" si="120"/>
        <v>0</v>
      </c>
      <c r="AR78" s="249">
        <f t="shared" si="121"/>
        <v>0</v>
      </c>
      <c r="AS78" s="250"/>
      <c r="AT78" s="251"/>
    </row>
    <row r="79" spans="1:46" ht="15.95" customHeight="1" thickTop="1" thickBot="1" x14ac:dyDescent="0.3">
      <c r="A79" s="222">
        <f t="shared" si="282"/>
        <v>48</v>
      </c>
      <c r="B79" s="41" t="s">
        <v>492</v>
      </c>
      <c r="C79" s="14" t="s">
        <v>579</v>
      </c>
      <c r="D79" s="120"/>
      <c r="E79" s="120"/>
      <c r="F79" s="223"/>
      <c r="G79" s="211"/>
      <c r="H79" s="83"/>
      <c r="I79" s="66"/>
      <c r="J79" s="63"/>
      <c r="K79" s="63"/>
      <c r="L79" s="195"/>
      <c r="M79" s="184"/>
      <c r="N79" s="66"/>
      <c r="O79" s="63"/>
      <c r="P79" s="67"/>
      <c r="Q79" s="202"/>
      <c r="R79" s="3"/>
      <c r="S79" s="76"/>
      <c r="T79" s="53"/>
      <c r="U79" s="244">
        <f t="shared" si="112"/>
        <v>0</v>
      </c>
      <c r="V79" s="245">
        <f t="shared" ref="V79:X79" si="375">U79*3.28084</f>
        <v>0</v>
      </c>
      <c r="W79" s="246"/>
      <c r="X79" s="247">
        <f t="shared" ref="X79:Z79" si="376">W79*3.28084</f>
        <v>0</v>
      </c>
      <c r="Y79" s="248">
        <f t="shared" si="113"/>
        <v>0</v>
      </c>
      <c r="Z79" s="249">
        <f t="shared" si="270"/>
        <v>0</v>
      </c>
      <c r="AA79" s="250"/>
      <c r="AB79" s="251"/>
      <c r="AC79" s="175"/>
      <c r="AD79" s="244">
        <f t="shared" si="291"/>
        <v>0</v>
      </c>
      <c r="AE79" s="245">
        <f t="shared" ref="AE79:AG79" si="377">AD79*3.28084</f>
        <v>0</v>
      </c>
      <c r="AF79" s="246"/>
      <c r="AG79" s="247">
        <f t="shared" ref="AG79:AI79" si="378">AF79*3.28084</f>
        <v>0</v>
      </c>
      <c r="AH79" s="248">
        <f t="shared" si="279"/>
        <v>0</v>
      </c>
      <c r="AI79" s="249">
        <f t="shared" si="372"/>
        <v>0</v>
      </c>
      <c r="AJ79" s="250"/>
      <c r="AK79" s="251"/>
      <c r="AL79" s="53"/>
      <c r="AM79" s="244">
        <f t="shared" si="117"/>
        <v>0</v>
      </c>
      <c r="AN79" s="245">
        <f t="shared" ref="AN79:AP79" si="379">AM79*3.28084</f>
        <v>0</v>
      </c>
      <c r="AO79" s="246"/>
      <c r="AP79" s="247">
        <f t="shared" ref="AP79:AR79" si="380">AO79*3.28084</f>
        <v>0</v>
      </c>
      <c r="AQ79" s="248">
        <f t="shared" si="120"/>
        <v>0</v>
      </c>
      <c r="AR79" s="249">
        <f t="shared" si="121"/>
        <v>0</v>
      </c>
      <c r="AS79" s="250"/>
      <c r="AT79" s="251"/>
    </row>
    <row r="80" spans="1:46" ht="15.95" customHeight="1" thickTop="1" thickBot="1" x14ac:dyDescent="0.3">
      <c r="A80" s="222">
        <f t="shared" si="282"/>
        <v>49</v>
      </c>
      <c r="B80" s="41" t="s">
        <v>492</v>
      </c>
      <c r="C80" s="14" t="s">
        <v>579</v>
      </c>
      <c r="D80" s="120"/>
      <c r="E80" s="120"/>
      <c r="F80" s="223"/>
      <c r="G80" s="211"/>
      <c r="H80" s="83"/>
      <c r="I80" s="66"/>
      <c r="J80" s="63"/>
      <c r="K80" s="63"/>
      <c r="L80" s="195"/>
      <c r="M80" s="184"/>
      <c r="N80" s="66"/>
      <c r="O80" s="63"/>
      <c r="P80" s="67"/>
      <c r="Q80" s="202"/>
      <c r="R80" s="3"/>
      <c r="S80" s="76"/>
      <c r="T80" s="53"/>
      <c r="U80" s="244">
        <f t="shared" si="112"/>
        <v>0</v>
      </c>
      <c r="V80" s="245">
        <f t="shared" ref="V80:X80" si="381">U80*3.28084</f>
        <v>0</v>
      </c>
      <c r="W80" s="246"/>
      <c r="X80" s="247">
        <f t="shared" ref="X80:Z80" si="382">W80*3.28084</f>
        <v>0</v>
      </c>
      <c r="Y80" s="248">
        <f t="shared" si="113"/>
        <v>0</v>
      </c>
      <c r="Z80" s="249">
        <f t="shared" si="270"/>
        <v>0</v>
      </c>
      <c r="AA80" s="250"/>
      <c r="AB80" s="251"/>
      <c r="AC80" s="175"/>
      <c r="AD80" s="244">
        <f t="shared" si="291"/>
        <v>0</v>
      </c>
      <c r="AE80" s="245">
        <f t="shared" ref="AE80:AG80" si="383">AD80*3.28084</f>
        <v>0</v>
      </c>
      <c r="AF80" s="246"/>
      <c r="AG80" s="247">
        <f t="shared" ref="AG80:AI80" si="384">AF80*3.28084</f>
        <v>0</v>
      </c>
      <c r="AH80" s="248">
        <f t="shared" si="279"/>
        <v>0</v>
      </c>
      <c r="AI80" s="249">
        <f t="shared" si="372"/>
        <v>0</v>
      </c>
      <c r="AJ80" s="250"/>
      <c r="AK80" s="251"/>
      <c r="AL80" s="53"/>
      <c r="AM80" s="244">
        <f t="shared" si="117"/>
        <v>0</v>
      </c>
      <c r="AN80" s="245">
        <f t="shared" ref="AN80:AP80" si="385">AM80*3.28084</f>
        <v>0</v>
      </c>
      <c r="AO80" s="246"/>
      <c r="AP80" s="247">
        <f t="shared" ref="AP80:AR80" si="386">AO80*3.28084</f>
        <v>0</v>
      </c>
      <c r="AQ80" s="248">
        <f t="shared" si="120"/>
        <v>0</v>
      </c>
      <c r="AR80" s="249">
        <f t="shared" si="121"/>
        <v>0</v>
      </c>
      <c r="AS80" s="250"/>
      <c r="AT80" s="251"/>
    </row>
    <row r="81" spans="1:46" ht="15.95" customHeight="1" thickTop="1" thickBot="1" x14ac:dyDescent="0.3">
      <c r="A81" s="222">
        <f t="shared" si="282"/>
        <v>50</v>
      </c>
      <c r="B81" s="41" t="s">
        <v>492</v>
      </c>
      <c r="C81" s="14" t="s">
        <v>579</v>
      </c>
      <c r="D81" s="120"/>
      <c r="E81" s="120"/>
      <c r="F81" s="223"/>
      <c r="G81" s="211"/>
      <c r="H81" s="83"/>
      <c r="I81" s="66"/>
      <c r="J81" s="63"/>
      <c r="K81" s="63"/>
      <c r="L81" s="195"/>
      <c r="M81" s="184"/>
      <c r="N81" s="66"/>
      <c r="O81" s="63"/>
      <c r="P81" s="67"/>
      <c r="Q81" s="202"/>
      <c r="R81" s="3"/>
      <c r="S81" s="76"/>
      <c r="T81" s="53"/>
      <c r="U81" s="244">
        <f t="shared" si="112"/>
        <v>0</v>
      </c>
      <c r="V81" s="245">
        <f t="shared" ref="V81:X81" si="387">U81*3.28084</f>
        <v>0</v>
      </c>
      <c r="W81" s="246"/>
      <c r="X81" s="247">
        <f t="shared" ref="X81:Z81" si="388">W81*3.28084</f>
        <v>0</v>
      </c>
      <c r="Y81" s="248">
        <f t="shared" si="113"/>
        <v>0</v>
      </c>
      <c r="Z81" s="249">
        <f t="shared" si="270"/>
        <v>0</v>
      </c>
      <c r="AA81" s="250"/>
      <c r="AB81" s="251"/>
      <c r="AC81" s="175"/>
      <c r="AD81" s="244">
        <f t="shared" si="291"/>
        <v>0</v>
      </c>
      <c r="AE81" s="245">
        <f t="shared" ref="AE81:AG81" si="389">AD81*3.28084</f>
        <v>0</v>
      </c>
      <c r="AF81" s="246"/>
      <c r="AG81" s="247">
        <f t="shared" ref="AG81:AI81" si="390">AF81*3.28084</f>
        <v>0</v>
      </c>
      <c r="AH81" s="248">
        <f t="shared" si="279"/>
        <v>0</v>
      </c>
      <c r="AI81" s="249">
        <f t="shared" si="372"/>
        <v>0</v>
      </c>
      <c r="AJ81" s="250"/>
      <c r="AK81" s="251"/>
      <c r="AL81" s="53"/>
      <c r="AM81" s="244">
        <f t="shared" si="117"/>
        <v>0</v>
      </c>
      <c r="AN81" s="245">
        <f t="shared" ref="AN81:AP81" si="391">AM81*3.28084</f>
        <v>0</v>
      </c>
      <c r="AO81" s="246"/>
      <c r="AP81" s="247">
        <f t="shared" ref="AP81:AR81" si="392">AO81*3.28084</f>
        <v>0</v>
      </c>
      <c r="AQ81" s="248">
        <f t="shared" si="120"/>
        <v>0</v>
      </c>
      <c r="AR81" s="249">
        <f t="shared" si="121"/>
        <v>0</v>
      </c>
      <c r="AS81" s="250"/>
      <c r="AT81" s="251"/>
    </row>
    <row r="82" spans="1:46" ht="15.95" customHeight="1" thickTop="1" thickBot="1" x14ac:dyDescent="0.3">
      <c r="A82" s="222">
        <f t="shared" si="282"/>
        <v>51</v>
      </c>
      <c r="B82" s="41" t="s">
        <v>492</v>
      </c>
      <c r="C82" s="14" t="s">
        <v>579</v>
      </c>
      <c r="D82" s="120"/>
      <c r="E82" s="120"/>
      <c r="F82" s="223"/>
      <c r="G82" s="211"/>
      <c r="H82" s="83"/>
      <c r="I82" s="66"/>
      <c r="J82" s="63"/>
      <c r="K82" s="63"/>
      <c r="L82" s="195"/>
      <c r="M82" s="184"/>
      <c r="N82" s="66"/>
      <c r="O82" s="63"/>
      <c r="P82" s="67"/>
      <c r="Q82" s="202"/>
      <c r="R82" s="3"/>
      <c r="S82" s="76"/>
      <c r="T82" s="53"/>
      <c r="U82" s="244">
        <f t="shared" si="112"/>
        <v>0</v>
      </c>
      <c r="V82" s="245">
        <f t="shared" ref="V82:X82" si="393">U82*3.28084</f>
        <v>0</v>
      </c>
      <c r="W82" s="246"/>
      <c r="X82" s="247">
        <f t="shared" ref="X82:Z82" si="394">W82*3.28084</f>
        <v>0</v>
      </c>
      <c r="Y82" s="248">
        <f t="shared" si="113"/>
        <v>0</v>
      </c>
      <c r="Z82" s="249">
        <f t="shared" si="270"/>
        <v>0</v>
      </c>
      <c r="AA82" s="250"/>
      <c r="AB82" s="251"/>
      <c r="AC82" s="175"/>
      <c r="AD82" s="244">
        <f t="shared" si="291"/>
        <v>0</v>
      </c>
      <c r="AE82" s="245">
        <f t="shared" ref="AE82:AG82" si="395">AD82*3.28084</f>
        <v>0</v>
      </c>
      <c r="AF82" s="246"/>
      <c r="AG82" s="247">
        <f t="shared" ref="AG82:AI82" si="396">AF82*3.28084</f>
        <v>0</v>
      </c>
      <c r="AH82" s="248">
        <f t="shared" si="279"/>
        <v>0</v>
      </c>
      <c r="AI82" s="249">
        <f t="shared" si="372"/>
        <v>0</v>
      </c>
      <c r="AJ82" s="250"/>
      <c r="AK82" s="251"/>
      <c r="AL82" s="53"/>
      <c r="AM82" s="244">
        <f t="shared" si="117"/>
        <v>0</v>
      </c>
      <c r="AN82" s="245">
        <f t="shared" ref="AN82:AP82" si="397">AM82*3.28084</f>
        <v>0</v>
      </c>
      <c r="AO82" s="246"/>
      <c r="AP82" s="247">
        <f t="shared" ref="AP82:AR82" si="398">AO82*3.28084</f>
        <v>0</v>
      </c>
      <c r="AQ82" s="248">
        <f t="shared" si="120"/>
        <v>0</v>
      </c>
      <c r="AR82" s="249">
        <f t="shared" si="121"/>
        <v>0</v>
      </c>
      <c r="AS82" s="250"/>
      <c r="AT82" s="251"/>
    </row>
    <row r="83" spans="1:46" ht="15.95" customHeight="1" thickTop="1" thickBot="1" x14ac:dyDescent="0.3">
      <c r="A83" s="231">
        <f t="shared" si="282"/>
        <v>52</v>
      </c>
      <c r="B83" s="232" t="s">
        <v>492</v>
      </c>
      <c r="C83" s="233" t="s">
        <v>579</v>
      </c>
      <c r="D83" s="123"/>
      <c r="E83" s="123"/>
      <c r="F83" s="229"/>
      <c r="G83" s="211"/>
      <c r="H83" s="83"/>
      <c r="I83" s="68"/>
      <c r="J83" s="89"/>
      <c r="K83" s="89"/>
      <c r="L83" s="196"/>
      <c r="M83" s="185"/>
      <c r="N83" s="68"/>
      <c r="O83" s="89"/>
      <c r="P83" s="69"/>
      <c r="Q83" s="207"/>
      <c r="R83" s="77"/>
      <c r="S83" s="78"/>
      <c r="T83" s="53"/>
      <c r="U83" s="253">
        <f t="shared" si="112"/>
        <v>0</v>
      </c>
      <c r="V83" s="254">
        <f t="shared" ref="V83:X83" si="399">U83*3.28084</f>
        <v>0</v>
      </c>
      <c r="W83" s="255"/>
      <c r="X83" s="256">
        <f t="shared" ref="X83:Z83" si="400">W83*3.28084</f>
        <v>0</v>
      </c>
      <c r="Y83" s="257">
        <f t="shared" si="113"/>
        <v>0</v>
      </c>
      <c r="Z83" s="258">
        <f t="shared" ref="Z63:Z83" si="401">Y83*3.28084</f>
        <v>0</v>
      </c>
      <c r="AA83" s="259"/>
      <c r="AB83" s="260"/>
      <c r="AC83" s="176"/>
      <c r="AD83" s="253">
        <f t="shared" si="291"/>
        <v>0</v>
      </c>
      <c r="AE83" s="254">
        <f t="shared" ref="AE83:AG83" si="402">AD83*3.28084</f>
        <v>0</v>
      </c>
      <c r="AF83" s="246"/>
      <c r="AG83" s="256">
        <f t="shared" ref="AG83:AI83" si="403">AF83*3.28084</f>
        <v>0</v>
      </c>
      <c r="AH83" s="257">
        <f t="shared" si="279"/>
        <v>0</v>
      </c>
      <c r="AI83" s="258">
        <f t="shared" si="372"/>
        <v>0</v>
      </c>
      <c r="AJ83" s="259"/>
      <c r="AK83" s="260"/>
      <c r="AL83" s="53"/>
      <c r="AM83" s="253">
        <f t="shared" si="117"/>
        <v>0</v>
      </c>
      <c r="AN83" s="254">
        <f t="shared" ref="AN83:AP83" si="404">AM83*3.28084</f>
        <v>0</v>
      </c>
      <c r="AO83" s="255"/>
      <c r="AP83" s="256">
        <f t="shared" ref="AP83:AR83" si="405">AO83*3.28084</f>
        <v>0</v>
      </c>
      <c r="AQ83" s="257">
        <f t="shared" si="120"/>
        <v>0</v>
      </c>
      <c r="AR83" s="258">
        <f t="shared" si="121"/>
        <v>0</v>
      </c>
      <c r="AS83" s="259"/>
      <c r="AT83" s="260"/>
    </row>
  </sheetData>
  <mergeCells count="84">
    <mergeCell ref="AM30:AN30"/>
    <mergeCell ref="AO30:AP30"/>
    <mergeCell ref="AQ30:AR30"/>
    <mergeCell ref="L3:M4"/>
    <mergeCell ref="L29:M30"/>
    <mergeCell ref="AO4:AP4"/>
    <mergeCell ref="AQ4:AR4"/>
    <mergeCell ref="AM27:AT27"/>
    <mergeCell ref="AM28:AN28"/>
    <mergeCell ref="AO28:AT28"/>
    <mergeCell ref="AM29:AR29"/>
    <mergeCell ref="AS29:AT29"/>
    <mergeCell ref="AF30:AG30"/>
    <mergeCell ref="AH30:AI30"/>
    <mergeCell ref="C1:C5"/>
    <mergeCell ref="C27:C31"/>
    <mergeCell ref="AM1:AT1"/>
    <mergeCell ref="AM2:AN2"/>
    <mergeCell ref="AO2:AT2"/>
    <mergeCell ref="AM3:AR3"/>
    <mergeCell ref="AS3:AT3"/>
    <mergeCell ref="AM4:AN4"/>
    <mergeCell ref="R29:R31"/>
    <mergeCell ref="S29:S31"/>
    <mergeCell ref="U29:Z29"/>
    <mergeCell ref="AA29:AB29"/>
    <mergeCell ref="AD29:AI29"/>
    <mergeCell ref="AJ29:AK29"/>
    <mergeCell ref="U30:V30"/>
    <mergeCell ref="W30:X30"/>
    <mergeCell ref="Y30:Z30"/>
    <mergeCell ref="AD30:AE30"/>
    <mergeCell ref="I29:I31"/>
    <mergeCell ref="J29:J31"/>
    <mergeCell ref="K29:K30"/>
    <mergeCell ref="N29:P29"/>
    <mergeCell ref="Q29:Q31"/>
    <mergeCell ref="O30:O31"/>
    <mergeCell ref="U27:AB27"/>
    <mergeCell ref="AD27:AK27"/>
    <mergeCell ref="U28:V28"/>
    <mergeCell ref="W28:AB28"/>
    <mergeCell ref="AD28:AE28"/>
    <mergeCell ref="AF28:AK28"/>
    <mergeCell ref="S3:S5"/>
    <mergeCell ref="Q1:S2"/>
    <mergeCell ref="A27:A31"/>
    <mergeCell ref="B27:B31"/>
    <mergeCell ref="D27:D31"/>
    <mergeCell ref="E27:E31"/>
    <mergeCell ref="F27:F31"/>
    <mergeCell ref="G27:H30"/>
    <mergeCell ref="I27:P28"/>
    <mergeCell ref="Q27:S28"/>
    <mergeCell ref="I1:P2"/>
    <mergeCell ref="N3:P3"/>
    <mergeCell ref="O4:O5"/>
    <mergeCell ref="Q3:Q5"/>
    <mergeCell ref="R3:R5"/>
    <mergeCell ref="I3:I5"/>
    <mergeCell ref="K3:K4"/>
    <mergeCell ref="J3:J5"/>
    <mergeCell ref="G1:H4"/>
    <mergeCell ref="W2:AB2"/>
    <mergeCell ref="AD3:AI3"/>
    <mergeCell ref="AD4:AE4"/>
    <mergeCell ref="AF4:AG4"/>
    <mergeCell ref="AH4:AI4"/>
    <mergeCell ref="A1:A5"/>
    <mergeCell ref="AA3:AB3"/>
    <mergeCell ref="U1:AB1"/>
    <mergeCell ref="AD1:AK1"/>
    <mergeCell ref="AD2:AE2"/>
    <mergeCell ref="AF2:AK2"/>
    <mergeCell ref="AJ3:AK3"/>
    <mergeCell ref="U3:Z3"/>
    <mergeCell ref="F1:F5"/>
    <mergeCell ref="E1:E5"/>
    <mergeCell ref="D1:D5"/>
    <mergeCell ref="B1:B5"/>
    <mergeCell ref="U4:V4"/>
    <mergeCell ref="W4:X4"/>
    <mergeCell ref="Y4:Z4"/>
    <mergeCell ref="U2:V2"/>
  </mergeCells>
  <phoneticPr fontId="8" type="noConversion"/>
  <dataValidations count="8">
    <dataValidation type="list" allowBlank="1" showInputMessage="1" showErrorMessage="1" sqref="F32:F83 F6:F26" xr:uid="{A9D01E88-C56D-4AE1-9FF2-D3BEA7D7F1E9}">
      <formula1>TYPE___NATO</formula1>
    </dataValidation>
    <dataValidation type="list" allowBlank="1" showInputMessage="1" showErrorMessage="1" sqref="B32:B83 B6:B26" xr:uid="{78DCA415-8C18-484B-84F0-9947723C3D88}">
      <formula1>COUNTRY</formula1>
    </dataValidation>
    <dataValidation type="list" allowBlank="1" showInputMessage="1" showErrorMessage="1" sqref="Q32:Q83 Q6:Q26" xr:uid="{61C53F54-AC4B-4969-A01C-0C5917C77045}">
      <formula1>HULL_MATERIAL</formula1>
    </dataValidation>
    <dataValidation type="list" allowBlank="1" showInputMessage="1" showErrorMessage="1" sqref="R32:R83 R6:R26" xr:uid="{D678E962-3D17-41D7-8DCC-90F558522B89}">
      <formula1>HULL_TYPE</formula1>
    </dataValidation>
    <dataValidation type="list" allowBlank="1" showInputMessage="1" showErrorMessage="1" sqref="I32:I83 I6:I26" xr:uid="{E8E062F5-107C-4C2C-B116-EB5B66CFA065}">
      <formula1>POWER_TYPE</formula1>
    </dataValidation>
    <dataValidation type="list" allowBlank="1" showInputMessage="1" showErrorMessage="1" sqref="J32:J83 J6:J26" xr:uid="{7EDA6BC0-AF6C-452B-9FB4-9B13E5AFC71E}">
      <formula1>POWER_SOURCE</formula1>
    </dataValidation>
    <dataValidation type="list" allowBlank="1" showInputMessage="1" showErrorMessage="1" sqref="O32:O83 O6:O26" xr:uid="{AB8C19CC-63BB-45ED-A37F-1C7DF503AEE4}">
      <formula1>PROPELLER_TYPE</formula1>
    </dataValidation>
    <dataValidation type="list" allowBlank="1" showInputMessage="1" showErrorMessage="1" sqref="S32:S83 S6:S26" xr:uid="{A377E215-9FE1-425D-A671-AF99E58F499D}">
      <formula1>HULL_STRENGHT</formula1>
    </dataValidation>
  </dataValidations>
  <pageMargins left="0.19685039370078741" right="0.19685039370078741" top="0.39370078740157483" bottom="0.39370078740157483" header="0.19685039370078741" footer="0.19685039370078741"/>
  <pageSetup paperSize="8" scale="37"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D4BB1-54AA-4588-87FF-90EA289BEC7C}">
  <dimension ref="A1:K402"/>
  <sheetViews>
    <sheetView zoomScale="70" zoomScaleNormal="70" workbookViewId="0">
      <pane xSplit="1" ySplit="1" topLeftCell="B18" activePane="bottomRight" state="frozen"/>
      <selection pane="topRight" activeCell="B1" sqref="B1"/>
      <selection pane="bottomLeft" activeCell="A2" sqref="A2"/>
      <selection pane="bottomRight" activeCell="E146" sqref="E146"/>
    </sheetView>
  </sheetViews>
  <sheetFormatPr defaultColWidth="12.7109375" defaultRowHeight="15.95" customHeight="1" outlineLevelCol="1" x14ac:dyDescent="0.25"/>
  <cols>
    <col min="1" max="1" width="6.7109375" style="6" customWidth="1"/>
    <col min="2" max="2" width="16.7109375" style="1" customWidth="1"/>
    <col min="3" max="3" width="10.7109375" style="2" customWidth="1"/>
    <col min="4" max="4" width="48.7109375" style="1" customWidth="1"/>
    <col min="5" max="5" width="32.7109375" style="1" customWidth="1"/>
    <col min="6" max="6" width="6.7109375" style="18" customWidth="1"/>
    <col min="7" max="7" width="36.7109375" style="13" customWidth="1"/>
    <col min="8" max="8" width="128.7109375" style="34" hidden="1" customWidth="1" outlineLevel="1"/>
    <col min="9" max="9" width="16.7109375" style="21" customWidth="1" collapsed="1"/>
    <col min="10" max="10" width="16.7109375" style="24" customWidth="1"/>
    <col min="11" max="11" width="12.7109375" style="15" customWidth="1"/>
    <col min="12" max="16384" width="12.7109375" style="1"/>
  </cols>
  <sheetData>
    <row r="1" spans="1:11" s="7" customFormat="1" ht="48" customHeight="1" x14ac:dyDescent="0.25">
      <c r="A1" s="8" t="s">
        <v>13</v>
      </c>
      <c r="B1" s="9" t="s">
        <v>14</v>
      </c>
      <c r="C1" s="9" t="s">
        <v>15</v>
      </c>
      <c r="D1" s="10" t="s">
        <v>20</v>
      </c>
      <c r="E1" s="10" t="s">
        <v>0</v>
      </c>
      <c r="F1" s="9" t="s">
        <v>38</v>
      </c>
      <c r="G1" s="11" t="s">
        <v>1</v>
      </c>
      <c r="H1" s="11" t="s">
        <v>36</v>
      </c>
      <c r="I1" s="19" t="s">
        <v>43</v>
      </c>
      <c r="J1" s="22" t="s">
        <v>376</v>
      </c>
      <c r="K1" s="9" t="s">
        <v>8</v>
      </c>
    </row>
    <row r="2" spans="1:11" ht="15.95" customHeight="1" x14ac:dyDescent="0.25">
      <c r="A2" s="5">
        <v>1</v>
      </c>
      <c r="B2" s="4"/>
      <c r="C2" s="3" t="s">
        <v>2</v>
      </c>
      <c r="D2" s="4" t="s">
        <v>245</v>
      </c>
      <c r="E2" s="4" t="s">
        <v>246</v>
      </c>
      <c r="F2" s="17">
        <v>1</v>
      </c>
      <c r="G2" s="12" t="s">
        <v>247</v>
      </c>
      <c r="H2" s="16"/>
      <c r="I2" s="20">
        <v>21567</v>
      </c>
      <c r="J2" s="20" t="s">
        <v>198</v>
      </c>
      <c r="K2" s="41" t="s">
        <v>255</v>
      </c>
    </row>
    <row r="3" spans="1:11" ht="15.95" customHeight="1" x14ac:dyDescent="0.25">
      <c r="A3" s="5">
        <v>2</v>
      </c>
      <c r="B3" s="4"/>
      <c r="C3" s="3" t="s">
        <v>2</v>
      </c>
      <c r="D3" s="4" t="s">
        <v>245</v>
      </c>
      <c r="E3" s="4" t="s">
        <v>246</v>
      </c>
      <c r="F3" s="17">
        <v>2</v>
      </c>
      <c r="G3" s="12" t="s">
        <v>248</v>
      </c>
      <c r="H3" s="16"/>
      <c r="I3" s="20">
        <v>21838</v>
      </c>
      <c r="J3" s="20" t="s">
        <v>198</v>
      </c>
      <c r="K3" s="41" t="s">
        <v>255</v>
      </c>
    </row>
    <row r="4" spans="1:11" ht="15.95" customHeight="1" x14ac:dyDescent="0.25">
      <c r="A4" s="5">
        <v>3</v>
      </c>
      <c r="B4" s="4"/>
      <c r="C4" s="3" t="s">
        <v>2</v>
      </c>
      <c r="D4" s="4" t="s">
        <v>245</v>
      </c>
      <c r="E4" s="4" t="s">
        <v>246</v>
      </c>
      <c r="F4" s="17">
        <v>3</v>
      </c>
      <c r="G4" s="12" t="s">
        <v>249</v>
      </c>
      <c r="H4" s="16"/>
      <c r="I4" s="20">
        <v>21740</v>
      </c>
      <c r="J4" s="20" t="s">
        <v>198</v>
      </c>
      <c r="K4" s="41" t="s">
        <v>254</v>
      </c>
    </row>
    <row r="5" spans="1:11" ht="15.95" customHeight="1" x14ac:dyDescent="0.25">
      <c r="A5" s="5">
        <v>4</v>
      </c>
      <c r="B5" s="4"/>
      <c r="C5" s="3" t="s">
        <v>5</v>
      </c>
      <c r="D5" s="4" t="s">
        <v>258</v>
      </c>
      <c r="E5" s="4" t="s">
        <v>259</v>
      </c>
      <c r="F5" s="17">
        <v>1</v>
      </c>
      <c r="G5" s="12" t="s">
        <v>260</v>
      </c>
      <c r="H5" s="16"/>
      <c r="I5" s="20">
        <v>21655</v>
      </c>
      <c r="J5" s="20" t="s">
        <v>198</v>
      </c>
      <c r="K5" s="41" t="s">
        <v>254</v>
      </c>
    </row>
    <row r="6" spans="1:11" ht="15.95" customHeight="1" x14ac:dyDescent="0.25">
      <c r="A6" s="35">
        <v>5</v>
      </c>
      <c r="B6" s="36"/>
      <c r="C6" s="37" t="s">
        <v>5</v>
      </c>
      <c r="D6" s="36"/>
      <c r="E6" s="36"/>
      <c r="F6" s="37"/>
      <c r="G6" s="38" t="s">
        <v>261</v>
      </c>
      <c r="H6" s="39"/>
      <c r="I6" s="40">
        <v>21864</v>
      </c>
      <c r="J6" s="40" t="s">
        <v>124</v>
      </c>
      <c r="K6" s="42" t="s">
        <v>254</v>
      </c>
    </row>
    <row r="7" spans="1:11" ht="15.95" customHeight="1" x14ac:dyDescent="0.25">
      <c r="A7" s="35">
        <v>6</v>
      </c>
      <c r="B7" s="36"/>
      <c r="C7" s="37" t="s">
        <v>5</v>
      </c>
      <c r="D7" s="36"/>
      <c r="E7" s="36"/>
      <c r="F7" s="37"/>
      <c r="G7" s="38" t="s">
        <v>262</v>
      </c>
      <c r="H7" s="39"/>
      <c r="I7" s="40">
        <v>21919</v>
      </c>
      <c r="J7" s="40" t="s">
        <v>124</v>
      </c>
      <c r="K7" s="42" t="s">
        <v>255</v>
      </c>
    </row>
    <row r="8" spans="1:11" ht="15.95" customHeight="1" x14ac:dyDescent="0.25">
      <c r="A8" s="5">
        <v>7</v>
      </c>
      <c r="B8" s="4"/>
      <c r="C8" s="3" t="s">
        <v>5</v>
      </c>
      <c r="D8" s="4" t="s">
        <v>258</v>
      </c>
      <c r="E8" s="4" t="s">
        <v>259</v>
      </c>
      <c r="F8" s="17">
        <v>2</v>
      </c>
      <c r="G8" s="12" t="s">
        <v>263</v>
      </c>
      <c r="H8" s="16"/>
      <c r="I8" s="20">
        <v>22437</v>
      </c>
      <c r="J8" s="20" t="s">
        <v>198</v>
      </c>
      <c r="K8" s="41" t="s">
        <v>255</v>
      </c>
    </row>
    <row r="9" spans="1:11" ht="15.95" customHeight="1" x14ac:dyDescent="0.25">
      <c r="A9" s="35">
        <v>8</v>
      </c>
      <c r="B9" s="36"/>
      <c r="C9" s="37" t="s">
        <v>5</v>
      </c>
      <c r="D9" s="36" t="s">
        <v>258</v>
      </c>
      <c r="E9" s="36" t="s">
        <v>259</v>
      </c>
      <c r="F9" s="37">
        <v>3</v>
      </c>
      <c r="G9" s="38" t="s">
        <v>264</v>
      </c>
      <c r="H9" s="39"/>
      <c r="I9" s="40">
        <v>22126</v>
      </c>
      <c r="J9" s="40" t="s">
        <v>270</v>
      </c>
      <c r="K9" s="42" t="s">
        <v>254</v>
      </c>
    </row>
    <row r="10" spans="1:11" ht="15.95" customHeight="1" x14ac:dyDescent="0.25">
      <c r="A10" s="5">
        <v>9</v>
      </c>
      <c r="B10" s="4"/>
      <c r="C10" s="3" t="s">
        <v>5</v>
      </c>
      <c r="D10" s="4" t="s">
        <v>258</v>
      </c>
      <c r="E10" s="4" t="s">
        <v>259</v>
      </c>
      <c r="F10" s="17">
        <v>4</v>
      </c>
      <c r="G10" s="12" t="s">
        <v>265</v>
      </c>
      <c r="H10" s="16"/>
      <c r="I10" s="20" t="s">
        <v>406</v>
      </c>
      <c r="J10" s="20" t="s">
        <v>198</v>
      </c>
      <c r="K10" s="41" t="s">
        <v>254</v>
      </c>
    </row>
    <row r="11" spans="1:11" ht="15.95" customHeight="1" x14ac:dyDescent="0.25">
      <c r="A11" s="5">
        <v>10</v>
      </c>
      <c r="B11" s="4"/>
      <c r="C11" s="3" t="s">
        <v>5</v>
      </c>
      <c r="D11" s="4" t="s">
        <v>258</v>
      </c>
      <c r="E11" s="4" t="s">
        <v>259</v>
      </c>
      <c r="F11" s="17">
        <v>5</v>
      </c>
      <c r="G11" s="12" t="s">
        <v>266</v>
      </c>
      <c r="H11" s="16"/>
      <c r="I11" s="20">
        <v>22321</v>
      </c>
      <c r="J11" s="20" t="s">
        <v>198</v>
      </c>
      <c r="K11" s="41" t="s">
        <v>254</v>
      </c>
    </row>
    <row r="12" spans="1:11" ht="15.95" customHeight="1" x14ac:dyDescent="0.25">
      <c r="A12" s="5">
        <v>11</v>
      </c>
      <c r="B12" s="4"/>
      <c r="C12" s="3" t="s">
        <v>5</v>
      </c>
      <c r="D12" s="4" t="s">
        <v>258</v>
      </c>
      <c r="E12" s="4" t="s">
        <v>259</v>
      </c>
      <c r="F12" s="17">
        <v>6</v>
      </c>
      <c r="G12" s="12" t="s">
        <v>267</v>
      </c>
      <c r="H12" s="16"/>
      <c r="I12" s="20">
        <v>22578</v>
      </c>
      <c r="J12" s="20" t="s">
        <v>198</v>
      </c>
      <c r="K12" s="41" t="s">
        <v>255</v>
      </c>
    </row>
    <row r="13" spans="1:11" ht="15.95" customHeight="1" x14ac:dyDescent="0.25">
      <c r="A13" s="35">
        <v>12</v>
      </c>
      <c r="B13" s="36"/>
      <c r="C13" s="37" t="s">
        <v>5</v>
      </c>
      <c r="D13" s="36"/>
      <c r="E13" s="36" t="s">
        <v>396</v>
      </c>
      <c r="F13" s="37">
        <v>1</v>
      </c>
      <c r="G13" s="38" t="s">
        <v>268</v>
      </c>
      <c r="H13" s="39"/>
      <c r="I13" s="40">
        <v>22496</v>
      </c>
      <c r="J13" s="40" t="s">
        <v>270</v>
      </c>
      <c r="K13" s="42" t="s">
        <v>254</v>
      </c>
    </row>
    <row r="14" spans="1:11" ht="15.95" customHeight="1" x14ac:dyDescent="0.25">
      <c r="A14" s="5">
        <v>13</v>
      </c>
      <c r="B14" s="4"/>
      <c r="C14" s="3" t="s">
        <v>5</v>
      </c>
      <c r="D14" s="4" t="s">
        <v>397</v>
      </c>
      <c r="E14" s="4" t="s">
        <v>396</v>
      </c>
      <c r="F14" s="17">
        <v>2</v>
      </c>
      <c r="G14" s="12" t="s">
        <v>269</v>
      </c>
      <c r="H14" s="16"/>
      <c r="I14" s="20">
        <v>22795</v>
      </c>
      <c r="J14" s="20" t="s">
        <v>198</v>
      </c>
      <c r="K14" s="41" t="s">
        <v>255</v>
      </c>
    </row>
    <row r="15" spans="1:11" ht="15.95" customHeight="1" x14ac:dyDescent="0.25">
      <c r="A15" s="5">
        <v>14</v>
      </c>
      <c r="B15" s="4"/>
      <c r="C15" s="3" t="s">
        <v>5</v>
      </c>
      <c r="D15" s="4" t="s">
        <v>397</v>
      </c>
      <c r="E15" s="4" t="s">
        <v>396</v>
      </c>
      <c r="F15" s="17">
        <v>3</v>
      </c>
      <c r="G15" s="12" t="s">
        <v>271</v>
      </c>
      <c r="H15" s="16"/>
      <c r="I15" s="20">
        <v>22971</v>
      </c>
      <c r="J15" s="20" t="s">
        <v>198</v>
      </c>
      <c r="K15" s="41" t="s">
        <v>255</v>
      </c>
    </row>
    <row r="16" spans="1:11" ht="15.95" customHeight="1" x14ac:dyDescent="0.25">
      <c r="A16" s="5">
        <v>15</v>
      </c>
      <c r="B16" s="4"/>
      <c r="C16" s="3" t="s">
        <v>5</v>
      </c>
      <c r="D16" s="4" t="s">
        <v>397</v>
      </c>
      <c r="E16" s="4" t="s">
        <v>396</v>
      </c>
      <c r="F16" s="17">
        <v>4</v>
      </c>
      <c r="G16" s="12" t="s">
        <v>272</v>
      </c>
      <c r="H16" s="16"/>
      <c r="I16" s="20">
        <v>23247</v>
      </c>
      <c r="J16" s="20" t="s">
        <v>198</v>
      </c>
      <c r="K16" s="41" t="s">
        <v>255</v>
      </c>
    </row>
    <row r="17" spans="1:11" ht="15.95" customHeight="1" x14ac:dyDescent="0.25">
      <c r="A17" s="5">
        <v>16</v>
      </c>
      <c r="B17" s="4"/>
      <c r="C17" s="3" t="s">
        <v>5</v>
      </c>
      <c r="D17" s="4" t="s">
        <v>394</v>
      </c>
      <c r="E17" s="4" t="s">
        <v>395</v>
      </c>
      <c r="F17" s="17">
        <v>1</v>
      </c>
      <c r="G17" s="12" t="s">
        <v>273</v>
      </c>
      <c r="H17" s="16"/>
      <c r="I17" s="20">
        <v>22229</v>
      </c>
      <c r="J17" s="20" t="s">
        <v>198</v>
      </c>
      <c r="K17" s="41" t="s">
        <v>254</v>
      </c>
    </row>
    <row r="18" spans="1:11" ht="15.95" customHeight="1" x14ac:dyDescent="0.25">
      <c r="A18" s="5">
        <v>17</v>
      </c>
      <c r="B18" s="4"/>
      <c r="C18" s="3" t="s">
        <v>5</v>
      </c>
      <c r="D18" s="4" t="s">
        <v>390</v>
      </c>
      <c r="E18" s="4" t="s">
        <v>392</v>
      </c>
      <c r="F18" s="17">
        <v>1</v>
      </c>
      <c r="G18" s="12" t="s">
        <v>274</v>
      </c>
      <c r="H18" s="16"/>
      <c r="I18" s="20">
        <v>21914</v>
      </c>
      <c r="J18" s="20" t="s">
        <v>124</v>
      </c>
      <c r="K18" s="41" t="s">
        <v>255</v>
      </c>
    </row>
    <row r="19" spans="1:11" ht="15.95" customHeight="1" x14ac:dyDescent="0.25">
      <c r="A19" s="5">
        <v>18</v>
      </c>
      <c r="B19" s="4"/>
      <c r="C19" s="3" t="s">
        <v>5</v>
      </c>
      <c r="D19" s="4" t="s">
        <v>390</v>
      </c>
      <c r="E19" s="4" t="s">
        <v>392</v>
      </c>
      <c r="F19" s="17">
        <v>2</v>
      </c>
      <c r="G19" s="12" t="s">
        <v>407</v>
      </c>
      <c r="H19" s="16"/>
      <c r="I19" s="20">
        <v>22017</v>
      </c>
      <c r="J19" s="20" t="s">
        <v>124</v>
      </c>
      <c r="K19" s="41" t="s">
        <v>255</v>
      </c>
    </row>
    <row r="20" spans="1:11" ht="15.95" customHeight="1" x14ac:dyDescent="0.25">
      <c r="A20" s="5">
        <v>19</v>
      </c>
      <c r="B20" s="4"/>
      <c r="C20" s="3" t="s">
        <v>5</v>
      </c>
      <c r="D20" s="4" t="s">
        <v>390</v>
      </c>
      <c r="E20" s="4" t="s">
        <v>392</v>
      </c>
      <c r="F20" s="17">
        <v>3</v>
      </c>
      <c r="G20" s="12" t="s">
        <v>408</v>
      </c>
      <c r="H20" s="16"/>
      <c r="I20" s="20">
        <v>22325</v>
      </c>
      <c r="J20" s="20" t="s">
        <v>124</v>
      </c>
      <c r="K20" s="41" t="s">
        <v>255</v>
      </c>
    </row>
    <row r="21" spans="1:11" ht="15.95" customHeight="1" x14ac:dyDescent="0.25">
      <c r="A21" s="5">
        <v>20</v>
      </c>
      <c r="B21" s="4"/>
      <c r="C21" s="3" t="s">
        <v>5</v>
      </c>
      <c r="D21" s="4" t="s">
        <v>390</v>
      </c>
      <c r="E21" s="4" t="s">
        <v>392</v>
      </c>
      <c r="F21" s="17">
        <v>4</v>
      </c>
      <c r="G21" s="12" t="s">
        <v>409</v>
      </c>
      <c r="H21" s="16"/>
      <c r="I21" s="20">
        <v>22174</v>
      </c>
      <c r="J21" s="20" t="s">
        <v>124</v>
      </c>
      <c r="K21" s="41" t="s">
        <v>255</v>
      </c>
    </row>
    <row r="22" spans="1:11" ht="15.95" customHeight="1" x14ac:dyDescent="0.25">
      <c r="A22" s="5">
        <v>21</v>
      </c>
      <c r="B22" s="4"/>
      <c r="C22" s="3" t="s">
        <v>5</v>
      </c>
      <c r="D22" s="4" t="s">
        <v>390</v>
      </c>
      <c r="E22" s="4" t="s">
        <v>392</v>
      </c>
      <c r="F22" s="17">
        <v>5</v>
      </c>
      <c r="G22" s="12" t="s">
        <v>410</v>
      </c>
      <c r="H22" s="16"/>
      <c r="I22" s="20">
        <v>22348</v>
      </c>
      <c r="J22" s="20" t="s">
        <v>124</v>
      </c>
      <c r="K22" s="41" t="s">
        <v>255</v>
      </c>
    </row>
    <row r="23" spans="1:11" ht="15.95" customHeight="1" x14ac:dyDescent="0.25">
      <c r="A23" s="5">
        <v>22</v>
      </c>
      <c r="B23" s="4"/>
      <c r="C23" s="3" t="s">
        <v>5</v>
      </c>
      <c r="D23" s="4" t="s">
        <v>397</v>
      </c>
      <c r="E23" s="4" t="s">
        <v>396</v>
      </c>
      <c r="F23" s="17">
        <v>5</v>
      </c>
      <c r="G23" s="12" t="s">
        <v>275</v>
      </c>
      <c r="H23" s="32"/>
      <c r="I23" s="20">
        <v>23523</v>
      </c>
      <c r="J23" s="20" t="s">
        <v>198</v>
      </c>
      <c r="K23" s="41" t="s">
        <v>254</v>
      </c>
    </row>
    <row r="24" spans="1:11" ht="15.95" customHeight="1" x14ac:dyDescent="0.25">
      <c r="A24" s="5">
        <v>23</v>
      </c>
      <c r="B24" s="4"/>
      <c r="C24" s="3" t="s">
        <v>5</v>
      </c>
      <c r="D24" s="4" t="s">
        <v>397</v>
      </c>
      <c r="E24" s="4" t="s">
        <v>396</v>
      </c>
      <c r="F24" s="17">
        <v>6</v>
      </c>
      <c r="G24" s="12" t="s">
        <v>276</v>
      </c>
      <c r="H24" s="32"/>
      <c r="I24" s="20">
        <v>23727</v>
      </c>
      <c r="J24" s="20" t="s">
        <v>198</v>
      </c>
      <c r="K24" s="41" t="s">
        <v>254</v>
      </c>
    </row>
    <row r="25" spans="1:11" ht="15.95" customHeight="1" x14ac:dyDescent="0.25">
      <c r="A25" s="5">
        <v>24</v>
      </c>
      <c r="B25" s="4"/>
      <c r="C25" s="3" t="s">
        <v>5</v>
      </c>
      <c r="D25" s="4" t="s">
        <v>397</v>
      </c>
      <c r="E25" s="4" t="s">
        <v>396</v>
      </c>
      <c r="F25" s="17">
        <v>7</v>
      </c>
      <c r="G25" s="12" t="s">
        <v>277</v>
      </c>
      <c r="H25" s="32"/>
      <c r="I25" s="20">
        <v>24562</v>
      </c>
      <c r="J25" s="20" t="s">
        <v>198</v>
      </c>
      <c r="K25" s="41" t="s">
        <v>254</v>
      </c>
    </row>
    <row r="26" spans="1:11" ht="15.95" customHeight="1" x14ac:dyDescent="0.25">
      <c r="A26" s="5">
        <v>25</v>
      </c>
      <c r="B26" s="4"/>
      <c r="C26" s="3" t="s">
        <v>5</v>
      </c>
      <c r="D26" s="4" t="s">
        <v>397</v>
      </c>
      <c r="E26" s="4" t="s">
        <v>396</v>
      </c>
      <c r="F26" s="17">
        <v>8</v>
      </c>
      <c r="G26" s="12" t="s">
        <v>278</v>
      </c>
      <c r="H26" s="32"/>
      <c r="I26" s="20">
        <v>23667</v>
      </c>
      <c r="J26" s="20" t="s">
        <v>198</v>
      </c>
      <c r="K26" s="41" t="s">
        <v>254</v>
      </c>
    </row>
    <row r="27" spans="1:11" ht="15.95" customHeight="1" x14ac:dyDescent="0.25">
      <c r="A27" s="5">
        <v>26</v>
      </c>
      <c r="B27" s="4"/>
      <c r="C27" s="3" t="s">
        <v>5</v>
      </c>
      <c r="D27" s="4" t="s">
        <v>397</v>
      </c>
      <c r="E27" s="4" t="s">
        <v>396</v>
      </c>
      <c r="F27" s="17">
        <v>9</v>
      </c>
      <c r="G27" s="12" t="s">
        <v>279</v>
      </c>
      <c r="H27" s="32"/>
      <c r="I27" s="20">
        <v>23471</v>
      </c>
      <c r="J27" s="20" t="s">
        <v>198</v>
      </c>
      <c r="K27" s="41" t="s">
        <v>254</v>
      </c>
    </row>
    <row r="28" spans="1:11" ht="15.95" customHeight="1" x14ac:dyDescent="0.25">
      <c r="A28" s="5">
        <v>27</v>
      </c>
      <c r="B28" s="4"/>
      <c r="C28" s="3" t="s">
        <v>5</v>
      </c>
      <c r="D28" s="4" t="s">
        <v>391</v>
      </c>
      <c r="E28" s="4" t="s">
        <v>393</v>
      </c>
      <c r="F28" s="17">
        <v>1</v>
      </c>
      <c r="G28" s="12" t="s">
        <v>280</v>
      </c>
      <c r="H28" s="32" t="s">
        <v>463</v>
      </c>
      <c r="I28" s="20">
        <v>22501</v>
      </c>
      <c r="J28" s="20" t="s">
        <v>124</v>
      </c>
      <c r="K28" s="41" t="s">
        <v>255</v>
      </c>
    </row>
    <row r="29" spans="1:11" ht="15.95" customHeight="1" x14ac:dyDescent="0.25">
      <c r="A29" s="5">
        <v>28</v>
      </c>
      <c r="B29" s="4"/>
      <c r="C29" s="3" t="s">
        <v>5</v>
      </c>
      <c r="D29" s="4" t="s">
        <v>391</v>
      </c>
      <c r="E29" s="4" t="s">
        <v>393</v>
      </c>
      <c r="F29" s="17">
        <v>2</v>
      </c>
      <c r="G29" s="12" t="s">
        <v>411</v>
      </c>
      <c r="H29" s="32" t="s">
        <v>462</v>
      </c>
      <c r="I29" s="20">
        <v>22711</v>
      </c>
      <c r="J29" s="20" t="s">
        <v>198</v>
      </c>
      <c r="K29" s="41" t="s">
        <v>254</v>
      </c>
    </row>
    <row r="30" spans="1:11" ht="15.95" customHeight="1" x14ac:dyDescent="0.25">
      <c r="A30" s="5">
        <v>29</v>
      </c>
      <c r="B30" s="4"/>
      <c r="C30" s="3" t="s">
        <v>5</v>
      </c>
      <c r="D30" s="4" t="s">
        <v>391</v>
      </c>
      <c r="E30" s="4" t="s">
        <v>393</v>
      </c>
      <c r="F30" s="17">
        <v>3</v>
      </c>
      <c r="G30" s="12" t="s">
        <v>412</v>
      </c>
      <c r="H30" s="32" t="s">
        <v>464</v>
      </c>
      <c r="I30" s="20">
        <v>22715</v>
      </c>
      <c r="J30" s="20" t="s">
        <v>124</v>
      </c>
      <c r="K30" s="41" t="s">
        <v>254</v>
      </c>
    </row>
    <row r="31" spans="1:11" ht="15.95" customHeight="1" x14ac:dyDescent="0.25">
      <c r="A31" s="5">
        <v>30</v>
      </c>
      <c r="B31" s="4"/>
      <c r="C31" s="3" t="s">
        <v>5</v>
      </c>
      <c r="D31" s="4" t="s">
        <v>391</v>
      </c>
      <c r="E31" s="4" t="s">
        <v>393</v>
      </c>
      <c r="F31" s="17">
        <v>4</v>
      </c>
      <c r="G31" s="12" t="s">
        <v>415</v>
      </c>
      <c r="H31" s="32" t="s">
        <v>465</v>
      </c>
      <c r="I31" s="20">
        <v>22787</v>
      </c>
      <c r="J31" s="20" t="s">
        <v>198</v>
      </c>
      <c r="K31" s="41" t="s">
        <v>254</v>
      </c>
    </row>
    <row r="32" spans="1:11" ht="15.95" customHeight="1" x14ac:dyDescent="0.25">
      <c r="A32" s="5">
        <v>31</v>
      </c>
      <c r="B32" s="4"/>
      <c r="C32" s="3" t="s">
        <v>5</v>
      </c>
      <c r="D32" s="4" t="s">
        <v>397</v>
      </c>
      <c r="E32" s="4" t="s">
        <v>396</v>
      </c>
      <c r="F32" s="17">
        <v>10</v>
      </c>
      <c r="G32" s="12" t="s">
        <v>281</v>
      </c>
      <c r="H32" s="16"/>
      <c r="I32" s="20">
        <v>24461</v>
      </c>
      <c r="J32" s="20" t="s">
        <v>198</v>
      </c>
      <c r="K32" s="41" t="s">
        <v>255</v>
      </c>
    </row>
    <row r="33" spans="1:11" ht="15.95" customHeight="1" x14ac:dyDescent="0.25">
      <c r="A33" s="5">
        <v>32</v>
      </c>
      <c r="B33" s="4"/>
      <c r="C33" s="3" t="s">
        <v>5</v>
      </c>
      <c r="D33" s="4" t="s">
        <v>398</v>
      </c>
      <c r="E33" s="4" t="s">
        <v>396</v>
      </c>
      <c r="F33" s="17">
        <v>11</v>
      </c>
      <c r="G33" s="12" t="s">
        <v>282</v>
      </c>
      <c r="H33" s="16"/>
      <c r="I33" s="20">
        <v>24310</v>
      </c>
      <c r="J33" s="20" t="s">
        <v>198</v>
      </c>
      <c r="K33" s="41" t="s">
        <v>255</v>
      </c>
    </row>
    <row r="34" spans="1:11" ht="15.95" customHeight="1" x14ac:dyDescent="0.25">
      <c r="A34" s="5">
        <v>33</v>
      </c>
      <c r="B34" s="4"/>
      <c r="C34" s="3" t="s">
        <v>5</v>
      </c>
      <c r="D34" s="4" t="s">
        <v>398</v>
      </c>
      <c r="E34" s="4" t="s">
        <v>396</v>
      </c>
      <c r="F34" s="17">
        <v>12</v>
      </c>
      <c r="G34" s="12" t="s">
        <v>283</v>
      </c>
      <c r="H34" s="16"/>
      <c r="I34" s="20">
        <v>24779</v>
      </c>
      <c r="J34" s="20" t="s">
        <v>198</v>
      </c>
      <c r="K34" s="41" t="s">
        <v>254</v>
      </c>
    </row>
    <row r="35" spans="1:11" ht="15.95" customHeight="1" x14ac:dyDescent="0.25">
      <c r="A35" s="5">
        <v>34</v>
      </c>
      <c r="B35" s="4"/>
      <c r="C35" s="3" t="s">
        <v>5</v>
      </c>
      <c r="D35" s="4" t="s">
        <v>398</v>
      </c>
      <c r="E35" s="4" t="s">
        <v>396</v>
      </c>
      <c r="F35" s="17">
        <v>13</v>
      </c>
      <c r="G35" s="12" t="s">
        <v>284</v>
      </c>
      <c r="H35" s="16"/>
      <c r="I35" s="20">
        <v>24862</v>
      </c>
      <c r="J35" s="20" t="s">
        <v>198</v>
      </c>
      <c r="K35" s="41" t="s">
        <v>254</v>
      </c>
    </row>
    <row r="36" spans="1:11" ht="15.95" customHeight="1" x14ac:dyDescent="0.25">
      <c r="A36" s="5">
        <v>35</v>
      </c>
      <c r="B36" s="4"/>
      <c r="C36" s="3" t="s">
        <v>5</v>
      </c>
      <c r="D36" s="4" t="s">
        <v>388</v>
      </c>
      <c r="E36" s="4" t="s">
        <v>389</v>
      </c>
      <c r="F36" s="17">
        <v>1</v>
      </c>
      <c r="G36" s="12" t="s">
        <v>285</v>
      </c>
      <c r="H36" s="16"/>
      <c r="I36" s="20">
        <v>23124</v>
      </c>
      <c r="J36" s="20" t="s">
        <v>198</v>
      </c>
      <c r="K36" s="41" t="s">
        <v>254</v>
      </c>
    </row>
    <row r="37" spans="1:11" ht="15.95" customHeight="1" x14ac:dyDescent="0.25">
      <c r="A37" s="5">
        <v>36</v>
      </c>
      <c r="B37" s="4"/>
      <c r="C37" s="3" t="s">
        <v>5</v>
      </c>
      <c r="D37" s="4" t="s">
        <v>388</v>
      </c>
      <c r="E37" s="4" t="s">
        <v>389</v>
      </c>
      <c r="F37" s="17">
        <v>2</v>
      </c>
      <c r="G37" s="12" t="s">
        <v>413</v>
      </c>
      <c r="H37" s="16"/>
      <c r="I37" s="20">
        <v>23189</v>
      </c>
      <c r="J37" s="20" t="s">
        <v>198</v>
      </c>
      <c r="K37" s="41" t="s">
        <v>254</v>
      </c>
    </row>
    <row r="38" spans="1:11" ht="15.95" customHeight="1" x14ac:dyDescent="0.25">
      <c r="A38" s="5">
        <v>37</v>
      </c>
      <c r="B38" s="4"/>
      <c r="C38" s="3" t="s">
        <v>5</v>
      </c>
      <c r="D38" s="4" t="s">
        <v>391</v>
      </c>
      <c r="E38" s="4" t="s">
        <v>393</v>
      </c>
      <c r="F38" s="17">
        <v>5</v>
      </c>
      <c r="G38" s="12" t="s">
        <v>414</v>
      </c>
      <c r="H38" s="32" t="s">
        <v>466</v>
      </c>
      <c r="I38" s="20">
        <v>23015</v>
      </c>
      <c r="J38" s="20" t="s">
        <v>124</v>
      </c>
      <c r="K38" s="41" t="s">
        <v>255</v>
      </c>
    </row>
    <row r="39" spans="1:11" ht="15.95" customHeight="1" x14ac:dyDescent="0.25">
      <c r="A39" s="5">
        <v>38</v>
      </c>
      <c r="B39" s="4"/>
      <c r="C39" s="3" t="s">
        <v>5</v>
      </c>
      <c r="D39" s="4" t="s">
        <v>388</v>
      </c>
      <c r="E39" s="4" t="s">
        <v>389</v>
      </c>
      <c r="F39" s="17">
        <v>3</v>
      </c>
      <c r="G39" s="12" t="s">
        <v>416</v>
      </c>
      <c r="H39" s="16"/>
      <c r="I39" s="20">
        <v>23195</v>
      </c>
      <c r="J39" s="20" t="s">
        <v>198</v>
      </c>
      <c r="K39" s="41" t="s">
        <v>254</v>
      </c>
    </row>
    <row r="40" spans="1:11" ht="15.95" customHeight="1" x14ac:dyDescent="0.25">
      <c r="A40" s="5">
        <v>39</v>
      </c>
      <c r="B40" s="4"/>
      <c r="C40" s="3" t="s">
        <v>5</v>
      </c>
      <c r="D40" s="4" t="s">
        <v>388</v>
      </c>
      <c r="E40" s="4" t="s">
        <v>389</v>
      </c>
      <c r="F40" s="17">
        <v>4</v>
      </c>
      <c r="G40" s="12" t="s">
        <v>417</v>
      </c>
      <c r="H40" s="16"/>
      <c r="I40" s="20">
        <v>23509</v>
      </c>
      <c r="J40" s="20" t="s">
        <v>198</v>
      </c>
      <c r="K40" s="41" t="s">
        <v>254</v>
      </c>
    </row>
    <row r="41" spans="1:11" ht="15.95" customHeight="1" x14ac:dyDescent="0.25">
      <c r="A41" s="5">
        <v>40</v>
      </c>
      <c r="B41" s="4"/>
      <c r="C41" s="3" t="s">
        <v>5</v>
      </c>
      <c r="D41" s="4" t="s">
        <v>398</v>
      </c>
      <c r="E41" s="4" t="s">
        <v>396</v>
      </c>
      <c r="F41" s="17">
        <v>14</v>
      </c>
      <c r="G41" s="12" t="s">
        <v>286</v>
      </c>
      <c r="H41" s="16"/>
      <c r="I41" s="20">
        <v>24828</v>
      </c>
      <c r="J41" s="20" t="s">
        <v>198</v>
      </c>
      <c r="K41" s="41" t="s">
        <v>255</v>
      </c>
    </row>
    <row r="42" spans="1:11" ht="15.95" customHeight="1" x14ac:dyDescent="0.25">
      <c r="A42" s="5">
        <v>41</v>
      </c>
      <c r="B42" s="4"/>
      <c r="C42" s="3" t="s">
        <v>5</v>
      </c>
      <c r="D42" s="4" t="s">
        <v>388</v>
      </c>
      <c r="E42" s="4" t="s">
        <v>389</v>
      </c>
      <c r="F42" s="17">
        <v>5</v>
      </c>
      <c r="G42" s="12" t="s">
        <v>418</v>
      </c>
      <c r="H42" s="16"/>
      <c r="I42" s="20">
        <v>23352</v>
      </c>
      <c r="J42" s="20" t="s">
        <v>198</v>
      </c>
      <c r="K42" s="41" t="s">
        <v>254</v>
      </c>
    </row>
    <row r="43" spans="1:11" ht="15.95" customHeight="1" x14ac:dyDescent="0.25">
      <c r="A43" s="5">
        <v>42</v>
      </c>
      <c r="B43" s="4"/>
      <c r="C43" s="3" t="s">
        <v>5</v>
      </c>
      <c r="D43" s="4" t="s">
        <v>388</v>
      </c>
      <c r="E43" s="4" t="s">
        <v>389</v>
      </c>
      <c r="F43" s="17">
        <v>6</v>
      </c>
      <c r="G43" s="12" t="s">
        <v>419</v>
      </c>
      <c r="H43" s="16"/>
      <c r="I43" s="20">
        <v>23338</v>
      </c>
      <c r="J43" s="20" t="s">
        <v>198</v>
      </c>
      <c r="K43" s="41" t="s">
        <v>254</v>
      </c>
    </row>
    <row r="44" spans="1:11" ht="15.95" customHeight="1" x14ac:dyDescent="0.25">
      <c r="A44" s="5">
        <v>43</v>
      </c>
      <c r="B44" s="4"/>
      <c r="C44" s="3" t="s">
        <v>5</v>
      </c>
      <c r="D44" s="4" t="s">
        <v>388</v>
      </c>
      <c r="E44" s="4" t="s">
        <v>389</v>
      </c>
      <c r="F44" s="17">
        <v>7</v>
      </c>
      <c r="G44" s="12" t="s">
        <v>420</v>
      </c>
      <c r="H44" s="16"/>
      <c r="I44" s="20">
        <v>23372</v>
      </c>
      <c r="J44" s="20" t="s">
        <v>198</v>
      </c>
      <c r="K44" s="41" t="s">
        <v>254</v>
      </c>
    </row>
    <row r="45" spans="1:11" ht="15.95" customHeight="1" x14ac:dyDescent="0.25">
      <c r="A45" s="5">
        <v>44</v>
      </c>
      <c r="B45" s="4"/>
      <c r="C45" s="3" t="s">
        <v>5</v>
      </c>
      <c r="D45" s="4" t="s">
        <v>388</v>
      </c>
      <c r="E45" s="4" t="s">
        <v>389</v>
      </c>
      <c r="F45" s="17">
        <v>8</v>
      </c>
      <c r="G45" s="12" t="s">
        <v>421</v>
      </c>
      <c r="H45" s="16"/>
      <c r="I45" s="20">
        <v>23427</v>
      </c>
      <c r="J45" s="20" t="s">
        <v>198</v>
      </c>
      <c r="K45" s="41" t="s">
        <v>254</v>
      </c>
    </row>
    <row r="46" spans="1:11" ht="15.95" customHeight="1" x14ac:dyDescent="0.25">
      <c r="A46" s="5">
        <v>45</v>
      </c>
      <c r="B46" s="4"/>
      <c r="C46" s="3" t="s">
        <v>5</v>
      </c>
      <c r="D46" s="4" t="s">
        <v>388</v>
      </c>
      <c r="E46" s="4" t="s">
        <v>389</v>
      </c>
      <c r="F46" s="17">
        <v>9</v>
      </c>
      <c r="G46" s="12" t="s">
        <v>422</v>
      </c>
      <c r="H46" s="16"/>
      <c r="I46" s="20">
        <v>23476</v>
      </c>
      <c r="J46" s="20" t="s">
        <v>198</v>
      </c>
      <c r="K46" s="41" t="s">
        <v>254</v>
      </c>
    </row>
    <row r="47" spans="1:11" ht="15.95" customHeight="1" x14ac:dyDescent="0.25">
      <c r="A47" s="5">
        <v>46</v>
      </c>
      <c r="B47" s="4"/>
      <c r="C47" s="3" t="s">
        <v>5</v>
      </c>
      <c r="D47" s="4" t="s">
        <v>402</v>
      </c>
      <c r="E47" s="4" t="s">
        <v>403</v>
      </c>
      <c r="F47" s="17">
        <v>1</v>
      </c>
      <c r="G47" s="12" t="s">
        <v>423</v>
      </c>
      <c r="H47" s="16"/>
      <c r="I47" s="20">
        <v>23586</v>
      </c>
      <c r="J47" s="20" t="s">
        <v>198</v>
      </c>
      <c r="K47" s="41" t="s">
        <v>254</v>
      </c>
    </row>
    <row r="48" spans="1:11" ht="15.95" customHeight="1" x14ac:dyDescent="0.25">
      <c r="A48" s="5">
        <v>47</v>
      </c>
      <c r="B48" s="4"/>
      <c r="C48" s="3" t="s">
        <v>5</v>
      </c>
      <c r="D48" s="4" t="s">
        <v>402</v>
      </c>
      <c r="E48" s="4" t="s">
        <v>403</v>
      </c>
      <c r="F48" s="17">
        <v>2</v>
      </c>
      <c r="G48" s="12" t="s">
        <v>424</v>
      </c>
      <c r="H48" s="16"/>
      <c r="I48" s="20">
        <v>23526</v>
      </c>
      <c r="J48" s="20" t="s">
        <v>198</v>
      </c>
      <c r="K48" s="41" t="s">
        <v>254</v>
      </c>
    </row>
    <row r="49" spans="1:11" ht="15.95" customHeight="1" x14ac:dyDescent="0.25">
      <c r="A49" s="5">
        <v>48</v>
      </c>
      <c r="B49" s="4"/>
      <c r="C49" s="3" t="s">
        <v>5</v>
      </c>
      <c r="D49" s="4" t="s">
        <v>402</v>
      </c>
      <c r="E49" s="4" t="s">
        <v>403</v>
      </c>
      <c r="F49" s="17">
        <v>3</v>
      </c>
      <c r="G49" s="12" t="s">
        <v>425</v>
      </c>
      <c r="H49" s="16"/>
      <c r="I49" s="20">
        <v>23490</v>
      </c>
      <c r="J49" s="20" t="s">
        <v>198</v>
      </c>
      <c r="K49" s="41" t="s">
        <v>255</v>
      </c>
    </row>
    <row r="50" spans="1:11" ht="15.95" customHeight="1" x14ac:dyDescent="0.25">
      <c r="A50" s="5">
        <v>49</v>
      </c>
      <c r="B50" s="4"/>
      <c r="C50" s="3" t="s">
        <v>5</v>
      </c>
      <c r="D50" s="4" t="s">
        <v>402</v>
      </c>
      <c r="E50" s="4" t="s">
        <v>403</v>
      </c>
      <c r="F50" s="17">
        <v>4</v>
      </c>
      <c r="G50" s="12" t="s">
        <v>426</v>
      </c>
      <c r="H50" s="16"/>
      <c r="I50" s="20">
        <v>23665</v>
      </c>
      <c r="J50" s="20" t="s">
        <v>198</v>
      </c>
      <c r="K50" s="41" t="s">
        <v>254</v>
      </c>
    </row>
    <row r="51" spans="1:11" ht="15.95" customHeight="1" x14ac:dyDescent="0.25">
      <c r="A51" s="5">
        <v>50</v>
      </c>
      <c r="B51" s="4"/>
      <c r="C51" s="3" t="s">
        <v>5</v>
      </c>
      <c r="D51" s="4" t="s">
        <v>402</v>
      </c>
      <c r="E51" s="4" t="s">
        <v>403</v>
      </c>
      <c r="F51" s="17">
        <v>5</v>
      </c>
      <c r="G51" s="12" t="s">
        <v>427</v>
      </c>
      <c r="H51" s="16"/>
      <c r="I51" s="20" t="s">
        <v>467</v>
      </c>
      <c r="J51" s="20" t="s">
        <v>198</v>
      </c>
      <c r="K51" s="41" t="s">
        <v>254</v>
      </c>
    </row>
    <row r="52" spans="1:11" ht="15.95" customHeight="1" x14ac:dyDescent="0.25">
      <c r="A52" s="5">
        <v>51</v>
      </c>
      <c r="B52" s="4"/>
      <c r="C52" s="3" t="s">
        <v>5</v>
      </c>
      <c r="D52" s="4" t="s">
        <v>402</v>
      </c>
      <c r="E52" s="4" t="s">
        <v>403</v>
      </c>
      <c r="F52" s="17">
        <v>6</v>
      </c>
      <c r="G52" s="12" t="s">
        <v>428</v>
      </c>
      <c r="H52" s="16"/>
      <c r="I52" s="20">
        <v>23650</v>
      </c>
      <c r="J52" s="20" t="s">
        <v>198</v>
      </c>
      <c r="K52" s="41" t="s">
        <v>254</v>
      </c>
    </row>
    <row r="53" spans="1:11" ht="15.95" customHeight="1" x14ac:dyDescent="0.25">
      <c r="A53" s="5">
        <v>52</v>
      </c>
      <c r="B53" s="4"/>
      <c r="C53" s="3" t="s">
        <v>5</v>
      </c>
      <c r="D53" s="4" t="s">
        <v>402</v>
      </c>
      <c r="E53" s="4" t="s">
        <v>403</v>
      </c>
      <c r="F53" s="17">
        <v>7</v>
      </c>
      <c r="G53" s="12" t="s">
        <v>429</v>
      </c>
      <c r="H53" s="16"/>
      <c r="I53" s="20">
        <v>23603</v>
      </c>
      <c r="J53" s="20" t="s">
        <v>198</v>
      </c>
      <c r="K53" s="41" t="s">
        <v>254</v>
      </c>
    </row>
    <row r="54" spans="1:11" ht="15.95" customHeight="1" x14ac:dyDescent="0.25">
      <c r="A54" s="5">
        <v>53</v>
      </c>
      <c r="B54" s="4"/>
      <c r="C54" s="3" t="s">
        <v>5</v>
      </c>
      <c r="D54" s="4" t="s">
        <v>402</v>
      </c>
      <c r="E54" s="4" t="s">
        <v>403</v>
      </c>
      <c r="F54" s="17">
        <v>8</v>
      </c>
      <c r="G54" s="12" t="s">
        <v>430</v>
      </c>
      <c r="H54" s="16"/>
      <c r="I54" s="20">
        <v>23615</v>
      </c>
      <c r="J54" s="20" t="s">
        <v>198</v>
      </c>
      <c r="K54" s="41" t="s">
        <v>254</v>
      </c>
    </row>
    <row r="55" spans="1:11" ht="15.95" customHeight="1" x14ac:dyDescent="0.25">
      <c r="A55" s="5">
        <v>54</v>
      </c>
      <c r="B55" s="4"/>
      <c r="C55" s="3" t="s">
        <v>5</v>
      </c>
      <c r="D55" s="4" t="s">
        <v>402</v>
      </c>
      <c r="E55" s="4" t="s">
        <v>403</v>
      </c>
      <c r="F55" s="17">
        <v>9</v>
      </c>
      <c r="G55" s="12" t="s">
        <v>431</v>
      </c>
      <c r="H55" s="16"/>
      <c r="I55" s="20">
        <v>23713</v>
      </c>
      <c r="J55" s="20" t="s">
        <v>198</v>
      </c>
      <c r="K55" s="41" t="s">
        <v>254</v>
      </c>
    </row>
    <row r="56" spans="1:11" ht="15.95" customHeight="1" x14ac:dyDescent="0.25">
      <c r="A56" s="5">
        <v>55</v>
      </c>
      <c r="B56" s="4"/>
      <c r="C56" s="3" t="s">
        <v>5</v>
      </c>
      <c r="D56" s="4" t="s">
        <v>402</v>
      </c>
      <c r="E56" s="4" t="s">
        <v>403</v>
      </c>
      <c r="F56" s="17">
        <v>10</v>
      </c>
      <c r="G56" s="12" t="s">
        <v>432</v>
      </c>
      <c r="H56" s="16"/>
      <c r="I56" s="20">
        <v>23730</v>
      </c>
      <c r="J56" s="20" t="s">
        <v>124</v>
      </c>
      <c r="K56" s="41" t="s">
        <v>254</v>
      </c>
    </row>
    <row r="57" spans="1:11" ht="15.95" customHeight="1" x14ac:dyDescent="0.25">
      <c r="A57" s="5">
        <v>56</v>
      </c>
      <c r="B57" s="4"/>
      <c r="C57" s="3" t="s">
        <v>5</v>
      </c>
      <c r="D57" s="4" t="s">
        <v>399</v>
      </c>
      <c r="E57" s="4" t="s">
        <v>379</v>
      </c>
      <c r="F57" s="17">
        <v>1</v>
      </c>
      <c r="G57" s="12" t="s">
        <v>287</v>
      </c>
      <c r="H57" s="16"/>
      <c r="I57" s="20">
        <v>24534</v>
      </c>
      <c r="J57" s="20" t="s">
        <v>198</v>
      </c>
      <c r="K57" s="41" t="s">
        <v>254</v>
      </c>
    </row>
    <row r="58" spans="1:11" ht="15.95" customHeight="1" x14ac:dyDescent="0.25">
      <c r="A58" s="5">
        <v>57</v>
      </c>
      <c r="B58" s="4"/>
      <c r="C58" s="3" t="s">
        <v>5</v>
      </c>
      <c r="D58" s="4" t="s">
        <v>399</v>
      </c>
      <c r="E58" s="4" t="s">
        <v>379</v>
      </c>
      <c r="F58" s="17">
        <v>2</v>
      </c>
      <c r="G58" s="12" t="s">
        <v>288</v>
      </c>
      <c r="H58" s="16"/>
      <c r="I58" s="20">
        <v>25123</v>
      </c>
      <c r="J58" s="20" t="s">
        <v>198</v>
      </c>
      <c r="K58" s="41" t="s">
        <v>254</v>
      </c>
    </row>
    <row r="59" spans="1:11" ht="15.95" customHeight="1" x14ac:dyDescent="0.25">
      <c r="A59" s="5">
        <v>58</v>
      </c>
      <c r="B59" s="4"/>
      <c r="C59" s="3" t="s">
        <v>5</v>
      </c>
      <c r="D59" s="4" t="s">
        <v>399</v>
      </c>
      <c r="E59" s="4" t="s">
        <v>379</v>
      </c>
      <c r="F59" s="17">
        <v>3</v>
      </c>
      <c r="G59" s="12" t="s">
        <v>289</v>
      </c>
      <c r="H59" s="16"/>
      <c r="I59" s="20" t="s">
        <v>405</v>
      </c>
      <c r="J59" s="20" t="s">
        <v>198</v>
      </c>
      <c r="K59" s="41" t="s">
        <v>255</v>
      </c>
    </row>
    <row r="60" spans="1:11" ht="15.95" customHeight="1" x14ac:dyDescent="0.25">
      <c r="A60" s="5">
        <v>59</v>
      </c>
      <c r="B60" s="4"/>
      <c r="C60" s="3" t="s">
        <v>5</v>
      </c>
      <c r="D60" s="4" t="s">
        <v>400</v>
      </c>
      <c r="E60" s="4" t="s">
        <v>401</v>
      </c>
      <c r="F60" s="17">
        <v>1</v>
      </c>
      <c r="G60" s="12" t="s">
        <v>294</v>
      </c>
      <c r="H60" s="16"/>
      <c r="I60" s="20">
        <v>24037</v>
      </c>
      <c r="J60" s="20" t="s">
        <v>198</v>
      </c>
      <c r="K60" s="41" t="s">
        <v>254</v>
      </c>
    </row>
    <row r="61" spans="1:11" ht="15.95" customHeight="1" x14ac:dyDescent="0.25">
      <c r="A61" s="5">
        <v>60</v>
      </c>
      <c r="B61" s="4"/>
      <c r="C61" s="3" t="s">
        <v>5</v>
      </c>
      <c r="D61" s="4" t="s">
        <v>400</v>
      </c>
      <c r="E61" s="4" t="s">
        <v>401</v>
      </c>
      <c r="F61" s="17">
        <v>2</v>
      </c>
      <c r="G61" s="12" t="s">
        <v>433</v>
      </c>
      <c r="H61" s="16"/>
      <c r="I61" s="20">
        <v>24044</v>
      </c>
      <c r="J61" s="20" t="s">
        <v>198</v>
      </c>
      <c r="K61" s="41" t="s">
        <v>254</v>
      </c>
    </row>
    <row r="62" spans="1:11" ht="15.95" customHeight="1" x14ac:dyDescent="0.25">
      <c r="A62" s="5">
        <v>61</v>
      </c>
      <c r="B62" s="4"/>
      <c r="C62" s="3" t="s">
        <v>5</v>
      </c>
      <c r="D62" s="4" t="s">
        <v>400</v>
      </c>
      <c r="E62" s="4" t="s">
        <v>401</v>
      </c>
      <c r="F62" s="17">
        <v>3</v>
      </c>
      <c r="G62" s="12" t="s">
        <v>434</v>
      </c>
      <c r="H62" s="16"/>
      <c r="I62" s="20">
        <v>24086</v>
      </c>
      <c r="J62" s="20" t="s">
        <v>198</v>
      </c>
      <c r="K62" s="41" t="s">
        <v>254</v>
      </c>
    </row>
    <row r="63" spans="1:11" ht="15.95" customHeight="1" x14ac:dyDescent="0.25">
      <c r="A63" s="5">
        <v>62</v>
      </c>
      <c r="B63" s="4"/>
      <c r="C63" s="3" t="s">
        <v>5</v>
      </c>
      <c r="D63" s="4" t="s">
        <v>400</v>
      </c>
      <c r="E63" s="4" t="s">
        <v>401</v>
      </c>
      <c r="F63" s="17">
        <v>4</v>
      </c>
      <c r="G63" s="12" t="s">
        <v>435</v>
      </c>
      <c r="H63" s="16"/>
      <c r="I63" s="20">
        <v>24129</v>
      </c>
      <c r="J63" s="20" t="s">
        <v>198</v>
      </c>
      <c r="K63" s="41" t="s">
        <v>254</v>
      </c>
    </row>
    <row r="64" spans="1:11" ht="15.95" customHeight="1" x14ac:dyDescent="0.25">
      <c r="A64" s="5">
        <v>63</v>
      </c>
      <c r="B64" s="4"/>
      <c r="C64" s="3" t="s">
        <v>5</v>
      </c>
      <c r="D64" s="4" t="s">
        <v>400</v>
      </c>
      <c r="E64" s="4" t="s">
        <v>401</v>
      </c>
      <c r="F64" s="17">
        <v>5</v>
      </c>
      <c r="G64" s="12" t="s">
        <v>436</v>
      </c>
      <c r="H64" s="16"/>
      <c r="I64" s="20">
        <v>24098</v>
      </c>
      <c r="J64" s="20" t="s">
        <v>198</v>
      </c>
      <c r="K64" s="41" t="s">
        <v>254</v>
      </c>
    </row>
    <row r="65" spans="1:11" ht="15.95" customHeight="1" x14ac:dyDescent="0.25">
      <c r="A65" s="5">
        <v>64</v>
      </c>
      <c r="B65" s="4"/>
      <c r="C65" s="3" t="s">
        <v>5</v>
      </c>
      <c r="D65" s="4" t="s">
        <v>400</v>
      </c>
      <c r="E65" s="4" t="s">
        <v>401</v>
      </c>
      <c r="F65" s="17">
        <v>6</v>
      </c>
      <c r="G65" s="12" t="s">
        <v>437</v>
      </c>
      <c r="H65" s="16"/>
      <c r="I65" s="20">
        <v>24213</v>
      </c>
      <c r="J65" s="20" t="s">
        <v>198</v>
      </c>
      <c r="K65" s="41" t="s">
        <v>254</v>
      </c>
    </row>
    <row r="66" spans="1:11" ht="15.95" customHeight="1" x14ac:dyDescent="0.25">
      <c r="A66" s="5">
        <v>65</v>
      </c>
      <c r="B66" s="4"/>
      <c r="C66" s="3" t="s">
        <v>5</v>
      </c>
      <c r="D66" s="4" t="s">
        <v>399</v>
      </c>
      <c r="E66" s="4" t="s">
        <v>379</v>
      </c>
      <c r="F66" s="17">
        <v>4</v>
      </c>
      <c r="G66" s="12" t="s">
        <v>290</v>
      </c>
      <c r="H66" s="16"/>
      <c r="I66" s="20">
        <v>25487</v>
      </c>
      <c r="J66" s="20" t="s">
        <v>198</v>
      </c>
      <c r="K66" s="41" t="s">
        <v>254</v>
      </c>
    </row>
    <row r="67" spans="1:11" ht="15.95" customHeight="1" x14ac:dyDescent="0.25">
      <c r="A67" s="5">
        <v>66</v>
      </c>
      <c r="B67" s="4"/>
      <c r="C67" s="3" t="s">
        <v>5</v>
      </c>
      <c r="D67" s="4" t="s">
        <v>399</v>
      </c>
      <c r="E67" s="4" t="s">
        <v>379</v>
      </c>
      <c r="F67" s="17">
        <v>5</v>
      </c>
      <c r="G67" s="12" t="s">
        <v>291</v>
      </c>
      <c r="H67" s="16"/>
      <c r="I67" s="20">
        <v>26068</v>
      </c>
      <c r="J67" s="20" t="s">
        <v>198</v>
      </c>
      <c r="K67" s="41" t="s">
        <v>255</v>
      </c>
    </row>
    <row r="68" spans="1:11" ht="15.95" customHeight="1" x14ac:dyDescent="0.25">
      <c r="A68" s="5">
        <v>67</v>
      </c>
      <c r="B68" s="4"/>
      <c r="C68" s="3" t="s">
        <v>5</v>
      </c>
      <c r="D68" s="4" t="s">
        <v>399</v>
      </c>
      <c r="E68" s="4" t="s">
        <v>379</v>
      </c>
      <c r="F68" s="17">
        <v>6</v>
      </c>
      <c r="G68" s="12" t="s">
        <v>292</v>
      </c>
      <c r="H68" s="16"/>
      <c r="I68" s="20">
        <v>25254</v>
      </c>
      <c r="J68" s="20" t="s">
        <v>198</v>
      </c>
      <c r="K68" s="41" t="s">
        <v>255</v>
      </c>
    </row>
    <row r="69" spans="1:11" ht="15.95" customHeight="1" x14ac:dyDescent="0.25">
      <c r="A69" s="5">
        <v>68</v>
      </c>
      <c r="B69" s="4"/>
      <c r="C69" s="3" t="s">
        <v>5</v>
      </c>
      <c r="D69" s="4" t="s">
        <v>399</v>
      </c>
      <c r="E69" s="4" t="s">
        <v>379</v>
      </c>
      <c r="F69" s="17">
        <v>7</v>
      </c>
      <c r="G69" s="12" t="s">
        <v>293</v>
      </c>
      <c r="H69" s="16"/>
      <c r="I69" s="20">
        <v>25277</v>
      </c>
      <c r="J69" s="20" t="s">
        <v>198</v>
      </c>
      <c r="K69" s="41" t="s">
        <v>254</v>
      </c>
    </row>
    <row r="70" spans="1:11" ht="15.95" customHeight="1" x14ac:dyDescent="0.25">
      <c r="A70" s="5">
        <v>69</v>
      </c>
      <c r="B70" s="4"/>
      <c r="C70" s="3" t="s">
        <v>5</v>
      </c>
      <c r="D70" s="4" t="s">
        <v>399</v>
      </c>
      <c r="E70" s="4" t="s">
        <v>379</v>
      </c>
      <c r="F70" s="17">
        <v>8</v>
      </c>
      <c r="G70" s="12" t="s">
        <v>295</v>
      </c>
      <c r="H70" s="16"/>
      <c r="I70" s="20">
        <v>24842</v>
      </c>
      <c r="J70" s="20" t="s">
        <v>198</v>
      </c>
      <c r="K70" s="41" t="s">
        <v>255</v>
      </c>
    </row>
    <row r="71" spans="1:11" ht="15.95" customHeight="1" x14ac:dyDescent="0.25">
      <c r="A71" s="5">
        <v>70</v>
      </c>
      <c r="B71" s="4"/>
      <c r="C71" s="3" t="s">
        <v>5</v>
      </c>
      <c r="D71" s="4" t="s">
        <v>399</v>
      </c>
      <c r="E71" s="4" t="s">
        <v>379</v>
      </c>
      <c r="F71" s="17">
        <v>9</v>
      </c>
      <c r="G71" s="12" t="s">
        <v>296</v>
      </c>
      <c r="H71" s="16"/>
      <c r="I71" s="20">
        <v>24447</v>
      </c>
      <c r="J71" s="20" t="s">
        <v>198</v>
      </c>
      <c r="K71" s="41" t="s">
        <v>255</v>
      </c>
    </row>
    <row r="72" spans="1:11" ht="15.95" customHeight="1" x14ac:dyDescent="0.25">
      <c r="A72" s="5">
        <v>71</v>
      </c>
      <c r="B72" s="4"/>
      <c r="C72" s="3" t="s">
        <v>5</v>
      </c>
      <c r="D72" s="4" t="s">
        <v>399</v>
      </c>
      <c r="E72" s="4" t="s">
        <v>379</v>
      </c>
      <c r="F72" s="17">
        <v>10</v>
      </c>
      <c r="G72" s="12" t="s">
        <v>297</v>
      </c>
      <c r="H72" s="16"/>
      <c r="I72" s="20">
        <v>25424</v>
      </c>
      <c r="J72" s="20" t="s">
        <v>198</v>
      </c>
      <c r="K72" s="41" t="s">
        <v>255</v>
      </c>
    </row>
    <row r="73" spans="1:11" ht="15.95" customHeight="1" x14ac:dyDescent="0.25">
      <c r="A73" s="5">
        <v>72</v>
      </c>
      <c r="B73" s="4"/>
      <c r="C73" s="3" t="s">
        <v>5</v>
      </c>
      <c r="D73" s="4" t="s">
        <v>399</v>
      </c>
      <c r="E73" s="4" t="s">
        <v>379</v>
      </c>
      <c r="F73" s="17">
        <v>11</v>
      </c>
      <c r="G73" s="12" t="s">
        <v>298</v>
      </c>
      <c r="H73" s="16"/>
      <c r="I73" s="20">
        <v>24574</v>
      </c>
      <c r="J73" s="20" t="s">
        <v>198</v>
      </c>
      <c r="K73" s="41" t="s">
        <v>254</v>
      </c>
    </row>
    <row r="74" spans="1:11" ht="15.95" customHeight="1" x14ac:dyDescent="0.25">
      <c r="A74" s="5">
        <v>73</v>
      </c>
      <c r="B74" s="4"/>
      <c r="C74" s="3" t="s">
        <v>5</v>
      </c>
      <c r="D74" s="4" t="s">
        <v>400</v>
      </c>
      <c r="E74" s="4" t="s">
        <v>401</v>
      </c>
      <c r="F74" s="17">
        <v>7</v>
      </c>
      <c r="G74" s="12" t="s">
        <v>468</v>
      </c>
      <c r="H74" s="16"/>
      <c r="I74" s="20">
        <v>24226</v>
      </c>
      <c r="J74" s="20" t="s">
        <v>198</v>
      </c>
      <c r="K74" s="41" t="s">
        <v>254</v>
      </c>
    </row>
    <row r="75" spans="1:11" ht="15.95" customHeight="1" x14ac:dyDescent="0.25">
      <c r="A75" s="5">
        <v>74</v>
      </c>
      <c r="B75" s="4"/>
      <c r="C75" s="3" t="s">
        <v>5</v>
      </c>
      <c r="D75" s="4" t="s">
        <v>400</v>
      </c>
      <c r="E75" s="4" t="s">
        <v>401</v>
      </c>
      <c r="F75" s="17">
        <v>8</v>
      </c>
      <c r="G75" s="12" t="s">
        <v>438</v>
      </c>
      <c r="H75" s="16"/>
      <c r="I75" s="20">
        <v>24339</v>
      </c>
      <c r="J75" s="20" t="s">
        <v>198</v>
      </c>
      <c r="K75" s="41" t="s">
        <v>254</v>
      </c>
    </row>
    <row r="76" spans="1:11" ht="15.95" customHeight="1" x14ac:dyDescent="0.25">
      <c r="A76" s="5">
        <v>75</v>
      </c>
      <c r="B76" s="4"/>
      <c r="C76" s="3" t="s">
        <v>5</v>
      </c>
      <c r="D76" s="4" t="s">
        <v>400</v>
      </c>
      <c r="E76" s="4" t="s">
        <v>401</v>
      </c>
      <c r="F76" s="17">
        <v>9</v>
      </c>
      <c r="G76" s="12" t="s">
        <v>439</v>
      </c>
      <c r="H76" s="16"/>
      <c r="I76" s="20">
        <v>24273</v>
      </c>
      <c r="J76" s="20" t="s">
        <v>198</v>
      </c>
      <c r="K76" s="41" t="s">
        <v>254</v>
      </c>
    </row>
    <row r="77" spans="1:11" ht="15.95" customHeight="1" x14ac:dyDescent="0.25">
      <c r="A77" s="5">
        <v>76</v>
      </c>
      <c r="B77" s="4"/>
      <c r="C77" s="3" t="s">
        <v>5</v>
      </c>
      <c r="D77" s="4" t="s">
        <v>400</v>
      </c>
      <c r="E77" s="4" t="s">
        <v>401</v>
      </c>
      <c r="F77" s="17">
        <v>10</v>
      </c>
      <c r="G77" s="12" t="s">
        <v>440</v>
      </c>
      <c r="H77" s="16"/>
      <c r="I77" s="20">
        <v>24444</v>
      </c>
      <c r="J77" s="20" t="s">
        <v>198</v>
      </c>
      <c r="K77" s="41" t="s">
        <v>254</v>
      </c>
    </row>
    <row r="78" spans="1:11" ht="15.95" customHeight="1" x14ac:dyDescent="0.25">
      <c r="A78" s="5">
        <v>77</v>
      </c>
      <c r="B78" s="4"/>
      <c r="C78" s="3" t="s">
        <v>5</v>
      </c>
      <c r="D78" s="4" t="s">
        <v>400</v>
      </c>
      <c r="E78" s="4" t="s">
        <v>401</v>
      </c>
      <c r="F78" s="17">
        <v>11</v>
      </c>
      <c r="G78" s="12" t="s">
        <v>441</v>
      </c>
      <c r="H78" s="16"/>
      <c r="I78" s="20">
        <v>24457</v>
      </c>
      <c r="J78" s="20" t="s">
        <v>198</v>
      </c>
      <c r="K78" s="41" t="s">
        <v>254</v>
      </c>
    </row>
    <row r="79" spans="1:11" ht="15.95" customHeight="1" x14ac:dyDescent="0.25">
      <c r="A79" s="5">
        <v>78</v>
      </c>
      <c r="B79" s="4"/>
      <c r="C79" s="3" t="s">
        <v>5</v>
      </c>
      <c r="D79" s="4" t="s">
        <v>400</v>
      </c>
      <c r="E79" s="4" t="s">
        <v>401</v>
      </c>
      <c r="F79" s="17">
        <v>12</v>
      </c>
      <c r="G79" s="12" t="s">
        <v>442</v>
      </c>
      <c r="H79" s="16"/>
      <c r="I79" s="20">
        <v>24563</v>
      </c>
      <c r="J79" s="20" t="s">
        <v>198</v>
      </c>
      <c r="K79" s="41" t="s">
        <v>254</v>
      </c>
    </row>
    <row r="80" spans="1:11" ht="15.95" customHeight="1" x14ac:dyDescent="0.25">
      <c r="A80" s="5">
        <v>79</v>
      </c>
      <c r="B80" s="4"/>
      <c r="C80" s="3" t="s">
        <v>5</v>
      </c>
      <c r="D80" s="4" t="s">
        <v>399</v>
      </c>
      <c r="E80" s="4" t="s">
        <v>379</v>
      </c>
      <c r="F80" s="17">
        <v>12</v>
      </c>
      <c r="G80" s="12" t="s">
        <v>299</v>
      </c>
      <c r="H80" s="16"/>
      <c r="I80" s="20">
        <v>26201</v>
      </c>
      <c r="J80" s="20" t="s">
        <v>198</v>
      </c>
      <c r="K80" s="41" t="s">
        <v>254</v>
      </c>
    </row>
    <row r="81" spans="1:11" ht="15.95" customHeight="1" x14ac:dyDescent="0.25">
      <c r="A81" s="5">
        <v>80</v>
      </c>
      <c r="B81" s="4"/>
      <c r="C81" s="3" t="s">
        <v>5</v>
      </c>
      <c r="D81" s="4" t="s">
        <v>399</v>
      </c>
      <c r="E81" s="4" t="s">
        <v>379</v>
      </c>
      <c r="F81" s="17">
        <v>13</v>
      </c>
      <c r="G81" s="12" t="s">
        <v>341</v>
      </c>
      <c r="H81" s="16"/>
      <c r="I81" s="20">
        <v>24820</v>
      </c>
      <c r="J81" s="20" t="s">
        <v>198</v>
      </c>
      <c r="K81" s="41" t="s">
        <v>254</v>
      </c>
    </row>
    <row r="82" spans="1:11" ht="15.95" customHeight="1" x14ac:dyDescent="0.25">
      <c r="A82" s="5">
        <v>81</v>
      </c>
      <c r="B82" s="4"/>
      <c r="C82" s="3" t="s">
        <v>5</v>
      </c>
      <c r="D82" s="4" t="s">
        <v>399</v>
      </c>
      <c r="E82" s="4" t="s">
        <v>379</v>
      </c>
      <c r="F82" s="17">
        <v>14</v>
      </c>
      <c r="G82" s="12" t="s">
        <v>342</v>
      </c>
      <c r="H82" s="16"/>
      <c r="I82" s="20">
        <v>25178</v>
      </c>
      <c r="J82" s="20" t="s">
        <v>198</v>
      </c>
      <c r="K82" s="41" t="s">
        <v>255</v>
      </c>
    </row>
    <row r="83" spans="1:11" ht="15.95" customHeight="1" x14ac:dyDescent="0.25">
      <c r="A83" s="5">
        <v>82</v>
      </c>
      <c r="B83" s="4"/>
      <c r="C83" s="3" t="s">
        <v>5</v>
      </c>
      <c r="D83" s="4" t="s">
        <v>399</v>
      </c>
      <c r="E83" s="4" t="s">
        <v>379</v>
      </c>
      <c r="F83" s="17">
        <v>15</v>
      </c>
      <c r="G83" s="12" t="s">
        <v>343</v>
      </c>
      <c r="H83" s="16"/>
      <c r="I83" s="20">
        <v>25017</v>
      </c>
      <c r="J83" s="20" t="s">
        <v>198</v>
      </c>
      <c r="K83" s="41" t="s">
        <v>254</v>
      </c>
    </row>
    <row r="84" spans="1:11" ht="15.95" customHeight="1" x14ac:dyDescent="0.25">
      <c r="A84" s="5">
        <v>83</v>
      </c>
      <c r="B84" s="4"/>
      <c r="C84" s="3" t="s">
        <v>5</v>
      </c>
      <c r="D84" s="4" t="s">
        <v>399</v>
      </c>
      <c r="E84" s="4" t="s">
        <v>379</v>
      </c>
      <c r="F84" s="17">
        <v>16</v>
      </c>
      <c r="G84" s="12" t="s">
        <v>344</v>
      </c>
      <c r="H84" s="16"/>
      <c r="I84" s="20">
        <v>25233</v>
      </c>
      <c r="J84" s="20" t="s">
        <v>198</v>
      </c>
      <c r="K84" s="41" t="s">
        <v>254</v>
      </c>
    </row>
    <row r="85" spans="1:11" ht="15.95" customHeight="1" x14ac:dyDescent="0.25">
      <c r="A85" s="5">
        <v>84</v>
      </c>
      <c r="B85" s="4"/>
      <c r="C85" s="3" t="s">
        <v>5</v>
      </c>
      <c r="D85" s="4" t="s">
        <v>399</v>
      </c>
      <c r="E85" s="4" t="s">
        <v>379</v>
      </c>
      <c r="F85" s="17">
        <v>17</v>
      </c>
      <c r="G85" s="12" t="s">
        <v>345</v>
      </c>
      <c r="H85" s="16"/>
      <c r="I85" s="20">
        <v>26551</v>
      </c>
      <c r="J85" s="20" t="s">
        <v>198</v>
      </c>
      <c r="K85" s="41" t="s">
        <v>255</v>
      </c>
    </row>
    <row r="86" spans="1:11" ht="15.95" customHeight="1" x14ac:dyDescent="0.25">
      <c r="A86" s="5">
        <v>85</v>
      </c>
      <c r="B86" s="4"/>
      <c r="C86" s="3" t="s">
        <v>5</v>
      </c>
      <c r="D86" s="4" t="s">
        <v>399</v>
      </c>
      <c r="E86" s="4" t="s">
        <v>379</v>
      </c>
      <c r="F86" s="17">
        <v>18</v>
      </c>
      <c r="G86" s="12" t="s">
        <v>346</v>
      </c>
      <c r="H86" s="16"/>
      <c r="I86" s="20">
        <v>25968</v>
      </c>
      <c r="J86" s="20" t="s">
        <v>198</v>
      </c>
      <c r="K86" s="41" t="s">
        <v>255</v>
      </c>
    </row>
    <row r="87" spans="1:11" ht="15.95" customHeight="1" x14ac:dyDescent="0.25">
      <c r="A87" s="5">
        <v>86</v>
      </c>
      <c r="B87" s="4"/>
      <c r="C87" s="3" t="s">
        <v>5</v>
      </c>
      <c r="D87" s="4" t="s">
        <v>399</v>
      </c>
      <c r="E87" s="4" t="s">
        <v>379</v>
      </c>
      <c r="F87" s="17">
        <v>19</v>
      </c>
      <c r="G87" s="12" t="s">
        <v>347</v>
      </c>
      <c r="H87" s="16"/>
      <c r="I87" s="20">
        <v>25367</v>
      </c>
      <c r="J87" s="20" t="s">
        <v>198</v>
      </c>
      <c r="K87" s="41" t="s">
        <v>254</v>
      </c>
    </row>
    <row r="88" spans="1:11" ht="15.95" customHeight="1" x14ac:dyDescent="0.25">
      <c r="A88" s="5">
        <v>87</v>
      </c>
      <c r="B88" s="4"/>
      <c r="C88" s="3" t="s">
        <v>5</v>
      </c>
      <c r="D88" s="4" t="s">
        <v>399</v>
      </c>
      <c r="E88" s="4" t="s">
        <v>379</v>
      </c>
      <c r="F88" s="17">
        <v>20</v>
      </c>
      <c r="G88" s="12" t="s">
        <v>348</v>
      </c>
      <c r="H88" s="16"/>
      <c r="I88" s="20">
        <v>25429</v>
      </c>
      <c r="J88" s="20" t="s">
        <v>198</v>
      </c>
      <c r="K88" s="41" t="s">
        <v>254</v>
      </c>
    </row>
    <row r="89" spans="1:11" ht="15.95" customHeight="1" x14ac:dyDescent="0.25">
      <c r="A89" s="5">
        <v>88</v>
      </c>
      <c r="B89" s="4"/>
      <c r="C89" s="3" t="s">
        <v>5</v>
      </c>
      <c r="D89" s="4" t="s">
        <v>399</v>
      </c>
      <c r="E89" s="4" t="s">
        <v>379</v>
      </c>
      <c r="F89" s="17">
        <v>21</v>
      </c>
      <c r="G89" s="12" t="s">
        <v>349</v>
      </c>
      <c r="H89" s="16"/>
      <c r="I89" s="20">
        <v>25465</v>
      </c>
      <c r="J89" s="20" t="s">
        <v>198</v>
      </c>
      <c r="K89" s="41" t="s">
        <v>254</v>
      </c>
    </row>
    <row r="90" spans="1:11" ht="15.95" customHeight="1" x14ac:dyDescent="0.25">
      <c r="A90" s="5">
        <v>89</v>
      </c>
      <c r="B90" s="4"/>
      <c r="C90" s="3" t="s">
        <v>5</v>
      </c>
      <c r="D90" s="4" t="s">
        <v>399</v>
      </c>
      <c r="E90" s="4" t="s">
        <v>379</v>
      </c>
      <c r="F90" s="17">
        <v>22</v>
      </c>
      <c r="G90" s="12" t="s">
        <v>350</v>
      </c>
      <c r="H90" s="16"/>
      <c r="I90" s="20">
        <v>25603</v>
      </c>
      <c r="J90" s="20" t="s">
        <v>198</v>
      </c>
      <c r="K90" s="41" t="s">
        <v>254</v>
      </c>
    </row>
    <row r="91" spans="1:11" ht="15.95" customHeight="1" x14ac:dyDescent="0.25">
      <c r="A91" s="5">
        <v>90</v>
      </c>
      <c r="B91" s="4"/>
      <c r="C91" s="3" t="s">
        <v>5</v>
      </c>
      <c r="D91" s="4" t="s">
        <v>399</v>
      </c>
      <c r="E91" s="4" t="s">
        <v>508</v>
      </c>
      <c r="F91" s="17">
        <v>1</v>
      </c>
      <c r="G91" s="12" t="s">
        <v>340</v>
      </c>
      <c r="H91" s="16"/>
      <c r="I91" s="20">
        <v>25396</v>
      </c>
      <c r="J91" s="20" t="s">
        <v>198</v>
      </c>
      <c r="K91" s="41" t="s">
        <v>254</v>
      </c>
    </row>
    <row r="92" spans="1:11" ht="15.95" customHeight="1" x14ac:dyDescent="0.25">
      <c r="A92" s="5">
        <v>91</v>
      </c>
      <c r="B92" s="4"/>
      <c r="C92" s="3" t="s">
        <v>5</v>
      </c>
      <c r="D92" s="4" t="s">
        <v>399</v>
      </c>
      <c r="E92" s="4" t="s">
        <v>379</v>
      </c>
      <c r="F92" s="17">
        <v>23</v>
      </c>
      <c r="G92" s="12" t="s">
        <v>351</v>
      </c>
      <c r="H92" s="16"/>
      <c r="I92" s="20">
        <v>26187</v>
      </c>
      <c r="J92" s="20" t="s">
        <v>198</v>
      </c>
      <c r="K92" s="41" t="s">
        <v>255</v>
      </c>
    </row>
    <row r="93" spans="1:11" ht="15.95" customHeight="1" x14ac:dyDescent="0.25">
      <c r="A93" s="5">
        <v>92</v>
      </c>
      <c r="B93" s="4"/>
      <c r="C93" s="3" t="s">
        <v>5</v>
      </c>
      <c r="D93" s="4" t="s">
        <v>399</v>
      </c>
      <c r="E93" s="4" t="s">
        <v>379</v>
      </c>
      <c r="F93" s="17">
        <v>24</v>
      </c>
      <c r="G93" s="12" t="s">
        <v>352</v>
      </c>
      <c r="H93" s="16"/>
      <c r="I93" s="20">
        <v>25687</v>
      </c>
      <c r="J93" s="20" t="s">
        <v>198</v>
      </c>
      <c r="K93" s="41" t="s">
        <v>254</v>
      </c>
    </row>
    <row r="94" spans="1:11" ht="15.95" customHeight="1" x14ac:dyDescent="0.25">
      <c r="A94" s="5">
        <v>93</v>
      </c>
      <c r="B94" s="4"/>
      <c r="C94" s="3" t="s">
        <v>5</v>
      </c>
      <c r="D94" s="4" t="s">
        <v>399</v>
      </c>
      <c r="E94" s="4" t="s">
        <v>379</v>
      </c>
      <c r="F94" s="17">
        <v>25</v>
      </c>
      <c r="G94" s="12" t="s">
        <v>353</v>
      </c>
      <c r="H94" s="16"/>
      <c r="I94" s="20">
        <v>25794</v>
      </c>
      <c r="J94" s="20" t="s">
        <v>198</v>
      </c>
      <c r="K94" s="41" t="s">
        <v>254</v>
      </c>
    </row>
    <row r="95" spans="1:11" ht="15.95" customHeight="1" x14ac:dyDescent="0.25">
      <c r="A95" s="5">
        <v>94</v>
      </c>
      <c r="B95" s="4"/>
      <c r="C95" s="3" t="s">
        <v>5</v>
      </c>
      <c r="D95" s="4" t="s">
        <v>399</v>
      </c>
      <c r="E95" s="4" t="s">
        <v>379</v>
      </c>
      <c r="F95" s="17">
        <v>26</v>
      </c>
      <c r="G95" s="12" t="s">
        <v>354</v>
      </c>
      <c r="H95" s="16"/>
      <c r="I95" s="20">
        <v>25941</v>
      </c>
      <c r="J95" s="20" t="s">
        <v>198</v>
      </c>
      <c r="K95" s="41" t="s">
        <v>254</v>
      </c>
    </row>
    <row r="96" spans="1:11" ht="15.95" customHeight="1" x14ac:dyDescent="0.25">
      <c r="A96" s="5">
        <v>95</v>
      </c>
      <c r="B96" s="4"/>
      <c r="C96" s="3" t="s">
        <v>5</v>
      </c>
      <c r="D96" s="4" t="s">
        <v>399</v>
      </c>
      <c r="E96" s="4" t="s">
        <v>379</v>
      </c>
      <c r="F96" s="17">
        <v>27</v>
      </c>
      <c r="G96" s="12" t="s">
        <v>355</v>
      </c>
      <c r="H96" s="16"/>
      <c r="I96" s="20">
        <v>26004</v>
      </c>
      <c r="J96" s="20" t="s">
        <v>198</v>
      </c>
      <c r="K96" s="41" t="s">
        <v>255</v>
      </c>
    </row>
    <row r="97" spans="1:11" ht="15.95" customHeight="1" x14ac:dyDescent="0.25">
      <c r="A97" s="5">
        <v>96</v>
      </c>
      <c r="B97" s="4"/>
      <c r="C97" s="3" t="s">
        <v>5</v>
      </c>
      <c r="D97" s="4" t="s">
        <v>399</v>
      </c>
      <c r="E97" s="4" t="s">
        <v>379</v>
      </c>
      <c r="F97" s="17">
        <v>28</v>
      </c>
      <c r="G97" s="12" t="s">
        <v>356</v>
      </c>
      <c r="H97" s="16"/>
      <c r="I97" s="20">
        <v>26404</v>
      </c>
      <c r="J97" s="20" t="s">
        <v>198</v>
      </c>
      <c r="K97" s="41" t="s">
        <v>255</v>
      </c>
    </row>
    <row r="98" spans="1:11" ht="15.95" customHeight="1" x14ac:dyDescent="0.25">
      <c r="A98" s="5">
        <v>97</v>
      </c>
      <c r="B98" s="4"/>
      <c r="C98" s="3" t="s">
        <v>5</v>
      </c>
      <c r="D98" s="4" t="s">
        <v>381</v>
      </c>
      <c r="E98" s="4" t="s">
        <v>379</v>
      </c>
      <c r="F98" s="17">
        <v>29</v>
      </c>
      <c r="G98" s="12" t="s">
        <v>357</v>
      </c>
      <c r="H98" s="16"/>
      <c r="I98" s="20">
        <v>29937</v>
      </c>
      <c r="J98" s="20" t="s">
        <v>198</v>
      </c>
      <c r="K98" s="41" t="s">
        <v>254</v>
      </c>
    </row>
    <row r="99" spans="1:11" ht="15.95" customHeight="1" x14ac:dyDescent="0.25">
      <c r="A99" s="5">
        <v>98</v>
      </c>
      <c r="B99" s="4"/>
      <c r="C99" s="3" t="s">
        <v>5</v>
      </c>
      <c r="D99" s="4" t="s">
        <v>381</v>
      </c>
      <c r="E99" s="4" t="s">
        <v>379</v>
      </c>
      <c r="F99" s="17">
        <v>30</v>
      </c>
      <c r="G99" s="12" t="s">
        <v>358</v>
      </c>
      <c r="H99" s="16"/>
      <c r="I99" s="20">
        <v>26424</v>
      </c>
      <c r="J99" s="20" t="s">
        <v>198</v>
      </c>
      <c r="K99" s="41" t="s">
        <v>254</v>
      </c>
    </row>
    <row r="100" spans="1:11" ht="15.95" customHeight="1" x14ac:dyDescent="0.25">
      <c r="A100" s="5">
        <v>99</v>
      </c>
      <c r="B100" s="4"/>
      <c r="C100" s="3" t="s">
        <v>5</v>
      </c>
      <c r="D100" s="4" t="s">
        <v>381</v>
      </c>
      <c r="E100" s="4" t="s">
        <v>379</v>
      </c>
      <c r="F100" s="17">
        <v>31</v>
      </c>
      <c r="G100" s="12" t="s">
        <v>359</v>
      </c>
      <c r="H100" s="16"/>
      <c r="I100" s="20">
        <v>26789</v>
      </c>
      <c r="J100" s="20" t="s">
        <v>198</v>
      </c>
      <c r="K100" s="41" t="s">
        <v>255</v>
      </c>
    </row>
    <row r="101" spans="1:11" ht="15.95" customHeight="1" x14ac:dyDescent="0.25">
      <c r="A101" s="5">
        <v>100</v>
      </c>
      <c r="B101" s="4"/>
      <c r="C101" s="3" t="s">
        <v>5</v>
      </c>
      <c r="D101" s="4" t="s">
        <v>381</v>
      </c>
      <c r="E101" s="4" t="s">
        <v>379</v>
      </c>
      <c r="F101" s="17">
        <v>32</v>
      </c>
      <c r="G101" s="12" t="s">
        <v>360</v>
      </c>
      <c r="H101" s="16"/>
      <c r="I101" s="20">
        <v>26424</v>
      </c>
      <c r="J101" s="20" t="s">
        <v>198</v>
      </c>
      <c r="K101" s="41" t="s">
        <v>254</v>
      </c>
    </row>
    <row r="102" spans="1:11" ht="15.95" customHeight="1" x14ac:dyDescent="0.25">
      <c r="A102" s="5">
        <v>101</v>
      </c>
      <c r="B102" s="4"/>
      <c r="C102" s="3" t="s">
        <v>5</v>
      </c>
      <c r="D102" s="4" t="s">
        <v>381</v>
      </c>
      <c r="E102" s="4" t="s">
        <v>379</v>
      </c>
      <c r="F102" s="17">
        <v>33</v>
      </c>
      <c r="G102" s="12" t="s">
        <v>377</v>
      </c>
      <c r="H102" s="16"/>
      <c r="I102" s="20" t="s">
        <v>378</v>
      </c>
      <c r="J102" s="20" t="s">
        <v>198</v>
      </c>
      <c r="K102" s="41" t="s">
        <v>255</v>
      </c>
    </row>
    <row r="103" spans="1:11" ht="15.95" customHeight="1" x14ac:dyDescent="0.25">
      <c r="A103" s="5">
        <v>102</v>
      </c>
      <c r="B103" s="4"/>
      <c r="C103" s="3" t="s">
        <v>5</v>
      </c>
      <c r="D103" s="4" t="s">
        <v>381</v>
      </c>
      <c r="E103" s="4" t="s">
        <v>379</v>
      </c>
      <c r="F103" s="17">
        <v>34</v>
      </c>
      <c r="G103" s="12" t="s">
        <v>339</v>
      </c>
      <c r="H103" s="16"/>
      <c r="I103" s="20">
        <v>27069</v>
      </c>
      <c r="J103" s="20" t="s">
        <v>198</v>
      </c>
      <c r="K103" s="41" t="s">
        <v>255</v>
      </c>
    </row>
    <row r="104" spans="1:11" ht="15.95" customHeight="1" x14ac:dyDescent="0.25">
      <c r="A104" s="5">
        <v>103</v>
      </c>
      <c r="B104" s="4"/>
      <c r="C104" s="3" t="s">
        <v>5</v>
      </c>
      <c r="D104" s="4" t="s">
        <v>381</v>
      </c>
      <c r="E104" s="4" t="s">
        <v>379</v>
      </c>
      <c r="F104" s="17">
        <v>35</v>
      </c>
      <c r="G104" s="12" t="s">
        <v>361</v>
      </c>
      <c r="H104" s="16"/>
      <c r="I104" s="20">
        <v>27055</v>
      </c>
      <c r="J104" s="20" t="s">
        <v>198</v>
      </c>
      <c r="K104" s="41" t="s">
        <v>255</v>
      </c>
    </row>
    <row r="105" spans="1:11" ht="15.95" customHeight="1" x14ac:dyDescent="0.25">
      <c r="A105" s="5">
        <v>104</v>
      </c>
      <c r="B105" s="4"/>
      <c r="C105" s="3" t="s">
        <v>5</v>
      </c>
      <c r="D105" s="4" t="s">
        <v>380</v>
      </c>
      <c r="E105" s="4" t="s">
        <v>387</v>
      </c>
      <c r="F105" s="17">
        <v>1</v>
      </c>
      <c r="G105" s="12" t="s">
        <v>338</v>
      </c>
      <c r="H105" s="16"/>
      <c r="I105" s="20">
        <v>27384</v>
      </c>
      <c r="J105" s="20" t="s">
        <v>198</v>
      </c>
      <c r="K105" s="41" t="s">
        <v>254</v>
      </c>
    </row>
    <row r="106" spans="1:11" ht="15.95" customHeight="1" x14ac:dyDescent="0.25">
      <c r="A106" s="5">
        <v>105</v>
      </c>
      <c r="B106" s="4"/>
      <c r="C106" s="3" t="s">
        <v>5</v>
      </c>
      <c r="D106" s="4" t="s">
        <v>381</v>
      </c>
      <c r="E106" s="4" t="s">
        <v>379</v>
      </c>
      <c r="F106" s="17">
        <v>36</v>
      </c>
      <c r="G106" s="12" t="s">
        <v>362</v>
      </c>
      <c r="H106" s="16"/>
      <c r="I106" s="20">
        <v>27384</v>
      </c>
      <c r="J106" s="20" t="s">
        <v>198</v>
      </c>
      <c r="K106" s="41" t="s">
        <v>254</v>
      </c>
    </row>
    <row r="107" spans="1:11" ht="15.95" customHeight="1" x14ac:dyDescent="0.25">
      <c r="A107" s="5">
        <v>106</v>
      </c>
      <c r="B107" s="4"/>
      <c r="C107" s="3" t="s">
        <v>5</v>
      </c>
      <c r="D107" s="4" t="s">
        <v>381</v>
      </c>
      <c r="E107" s="4" t="s">
        <v>379</v>
      </c>
      <c r="F107" s="17">
        <v>37</v>
      </c>
      <c r="G107" s="12" t="s">
        <v>363</v>
      </c>
      <c r="H107" s="16"/>
      <c r="I107" s="20">
        <v>27622</v>
      </c>
      <c r="J107" s="20" t="s">
        <v>198</v>
      </c>
      <c r="K107" s="41" t="s">
        <v>255</v>
      </c>
    </row>
    <row r="108" spans="1:11" ht="15.95" customHeight="1" x14ac:dyDescent="0.25">
      <c r="A108" s="5">
        <v>107</v>
      </c>
      <c r="B108" s="4"/>
      <c r="C108" s="3" t="s">
        <v>5</v>
      </c>
      <c r="D108" s="4" t="s">
        <v>382</v>
      </c>
      <c r="E108" s="4" t="s">
        <v>509</v>
      </c>
      <c r="F108" s="17">
        <v>1</v>
      </c>
      <c r="G108" s="12" t="s">
        <v>336</v>
      </c>
      <c r="H108" s="16"/>
      <c r="I108" s="20">
        <v>28077</v>
      </c>
      <c r="J108" s="20" t="s">
        <v>198</v>
      </c>
      <c r="K108" s="41" t="s">
        <v>255</v>
      </c>
    </row>
    <row r="109" spans="1:11" ht="15.95" customHeight="1" x14ac:dyDescent="0.25">
      <c r="A109" s="5">
        <v>108</v>
      </c>
      <c r="B109" s="4"/>
      <c r="C109" s="3" t="s">
        <v>5</v>
      </c>
      <c r="D109" s="4" t="s">
        <v>382</v>
      </c>
      <c r="E109" s="4" t="s">
        <v>509</v>
      </c>
      <c r="F109" s="17">
        <v>2</v>
      </c>
      <c r="G109" s="12" t="s">
        <v>337</v>
      </c>
      <c r="H109" s="16"/>
      <c r="I109" s="20">
        <v>28301</v>
      </c>
      <c r="J109" s="20" t="s">
        <v>198</v>
      </c>
      <c r="K109" s="41" t="s">
        <v>255</v>
      </c>
    </row>
    <row r="110" spans="1:11" ht="15.95" customHeight="1" x14ac:dyDescent="0.25">
      <c r="A110" s="5">
        <v>109</v>
      </c>
      <c r="B110" s="4"/>
      <c r="C110" s="3" t="s">
        <v>5</v>
      </c>
      <c r="D110" s="4" t="s">
        <v>382</v>
      </c>
      <c r="E110" s="4" t="s">
        <v>509</v>
      </c>
      <c r="F110" s="17">
        <v>3</v>
      </c>
      <c r="G110" s="12" t="s">
        <v>364</v>
      </c>
      <c r="H110" s="16"/>
      <c r="I110" s="20">
        <v>28301</v>
      </c>
      <c r="J110" s="20" t="s">
        <v>198</v>
      </c>
      <c r="K110" s="41" t="s">
        <v>254</v>
      </c>
    </row>
    <row r="111" spans="1:11" ht="15.95" customHeight="1" x14ac:dyDescent="0.25">
      <c r="A111" s="5">
        <v>110</v>
      </c>
      <c r="B111" s="4"/>
      <c r="C111" s="3" t="s">
        <v>5</v>
      </c>
      <c r="D111" s="4" t="s">
        <v>382</v>
      </c>
      <c r="E111" s="4" t="s">
        <v>509</v>
      </c>
      <c r="F111" s="17">
        <v>4</v>
      </c>
      <c r="G111" s="12" t="s">
        <v>365</v>
      </c>
      <c r="H111" s="16"/>
      <c r="I111" s="20">
        <v>28476</v>
      </c>
      <c r="J111" s="20" t="s">
        <v>198</v>
      </c>
      <c r="K111" s="41" t="s">
        <v>254</v>
      </c>
    </row>
    <row r="112" spans="1:11" ht="15.95" customHeight="1" x14ac:dyDescent="0.25">
      <c r="A112" s="5">
        <v>111</v>
      </c>
      <c r="B112" s="4"/>
      <c r="C112" s="3" t="s">
        <v>5</v>
      </c>
      <c r="D112" s="4" t="s">
        <v>382</v>
      </c>
      <c r="E112" s="4" t="s">
        <v>509</v>
      </c>
      <c r="F112" s="17">
        <v>5</v>
      </c>
      <c r="G112" s="12" t="s">
        <v>366</v>
      </c>
      <c r="H112" s="16"/>
      <c r="I112" s="20">
        <v>28560</v>
      </c>
      <c r="J112" s="20" t="s">
        <v>198</v>
      </c>
      <c r="K112" s="41" t="s">
        <v>254</v>
      </c>
    </row>
    <row r="113" spans="1:11" ht="15.95" customHeight="1" x14ac:dyDescent="0.25">
      <c r="A113" s="5">
        <v>112</v>
      </c>
      <c r="B113" s="4"/>
      <c r="C113" s="3" t="s">
        <v>5</v>
      </c>
      <c r="D113" s="4" t="s">
        <v>382</v>
      </c>
      <c r="E113" s="4" t="s">
        <v>509</v>
      </c>
      <c r="F113" s="17">
        <v>6</v>
      </c>
      <c r="G113" s="12" t="s">
        <v>367</v>
      </c>
      <c r="H113" s="16"/>
      <c r="I113" s="20">
        <v>28651</v>
      </c>
      <c r="J113" s="20" t="s">
        <v>198</v>
      </c>
      <c r="K113" s="41" t="s">
        <v>254</v>
      </c>
    </row>
    <row r="114" spans="1:11" ht="15.95" customHeight="1" x14ac:dyDescent="0.25">
      <c r="A114" s="5">
        <v>113</v>
      </c>
      <c r="B114" s="4"/>
      <c r="C114" s="3" t="s">
        <v>5</v>
      </c>
      <c r="D114" s="4" t="s">
        <v>382</v>
      </c>
      <c r="E114" s="4" t="s">
        <v>509</v>
      </c>
      <c r="F114" s="17">
        <v>7</v>
      </c>
      <c r="G114" s="12" t="s">
        <v>368</v>
      </c>
      <c r="H114" s="16"/>
      <c r="I114" s="20">
        <v>28679</v>
      </c>
      <c r="J114" s="20" t="s">
        <v>198</v>
      </c>
      <c r="K114" s="41" t="s">
        <v>254</v>
      </c>
    </row>
    <row r="115" spans="1:11" ht="15.95" customHeight="1" x14ac:dyDescent="0.25">
      <c r="A115" s="5">
        <v>114</v>
      </c>
      <c r="B115" s="4"/>
      <c r="C115" s="3" t="s">
        <v>5</v>
      </c>
      <c r="D115" s="4" t="s">
        <v>382</v>
      </c>
      <c r="E115" s="4" t="s">
        <v>509</v>
      </c>
      <c r="F115" s="17">
        <v>8</v>
      </c>
      <c r="G115" s="12" t="s">
        <v>369</v>
      </c>
      <c r="H115" s="16"/>
      <c r="I115" s="20">
        <v>28840</v>
      </c>
      <c r="J115" s="20" t="s">
        <v>198</v>
      </c>
      <c r="K115" s="41" t="s">
        <v>255</v>
      </c>
    </row>
    <row r="116" spans="1:11" ht="15.95" customHeight="1" x14ac:dyDescent="0.25">
      <c r="A116" s="5">
        <v>115</v>
      </c>
      <c r="B116" s="4"/>
      <c r="C116" s="3" t="s">
        <v>5</v>
      </c>
      <c r="D116" s="4" t="s">
        <v>382</v>
      </c>
      <c r="E116" s="4" t="s">
        <v>509</v>
      </c>
      <c r="F116" s="17">
        <v>9</v>
      </c>
      <c r="G116" s="12" t="s">
        <v>370</v>
      </c>
      <c r="H116" s="16"/>
      <c r="I116" s="20">
        <v>28917</v>
      </c>
      <c r="J116" s="20" t="s">
        <v>198</v>
      </c>
      <c r="K116" s="41" t="s">
        <v>255</v>
      </c>
    </row>
    <row r="117" spans="1:11" ht="15.95" customHeight="1" x14ac:dyDescent="0.25">
      <c r="A117" s="5">
        <v>116</v>
      </c>
      <c r="B117" s="4"/>
      <c r="C117" s="3" t="s">
        <v>5</v>
      </c>
      <c r="D117" s="4" t="s">
        <v>382</v>
      </c>
      <c r="E117" s="4" t="s">
        <v>509</v>
      </c>
      <c r="F117" s="17">
        <v>10</v>
      </c>
      <c r="G117" s="12" t="s">
        <v>371</v>
      </c>
      <c r="H117" s="16"/>
      <c r="I117" s="20">
        <v>29225</v>
      </c>
      <c r="J117" s="20" t="s">
        <v>198</v>
      </c>
      <c r="K117" s="41" t="s">
        <v>255</v>
      </c>
    </row>
    <row r="118" spans="1:11" ht="15.95" customHeight="1" x14ac:dyDescent="0.25">
      <c r="A118" s="5">
        <v>117</v>
      </c>
      <c r="B118" s="4"/>
      <c r="C118" s="3" t="s">
        <v>5</v>
      </c>
      <c r="D118" s="4" t="s">
        <v>382</v>
      </c>
      <c r="E118" s="4" t="s">
        <v>509</v>
      </c>
      <c r="F118" s="17">
        <v>11</v>
      </c>
      <c r="G118" s="12" t="s">
        <v>335</v>
      </c>
      <c r="H118" s="16"/>
      <c r="I118" s="20">
        <v>29673</v>
      </c>
      <c r="J118" s="20" t="s">
        <v>198</v>
      </c>
      <c r="K118" s="41" t="s">
        <v>255</v>
      </c>
    </row>
    <row r="119" spans="1:11" ht="15.95" customHeight="1" x14ac:dyDescent="0.25">
      <c r="A119" s="5">
        <v>118</v>
      </c>
      <c r="B119" s="4"/>
      <c r="C119" s="3" t="s">
        <v>5</v>
      </c>
      <c r="D119" s="4" t="s">
        <v>382</v>
      </c>
      <c r="E119" s="4" t="s">
        <v>509</v>
      </c>
      <c r="F119" s="17">
        <v>12</v>
      </c>
      <c r="G119" s="12" t="s">
        <v>334</v>
      </c>
      <c r="H119" s="16"/>
      <c r="I119" s="20">
        <v>29722</v>
      </c>
      <c r="J119" s="20" t="s">
        <v>198</v>
      </c>
      <c r="K119" s="41" t="s">
        <v>254</v>
      </c>
    </row>
    <row r="120" spans="1:11" ht="15.95" customHeight="1" x14ac:dyDescent="0.25">
      <c r="A120" s="5">
        <v>119</v>
      </c>
      <c r="B120" s="4"/>
      <c r="C120" s="3" t="s">
        <v>5</v>
      </c>
      <c r="D120" s="4" t="s">
        <v>382</v>
      </c>
      <c r="E120" s="4" t="s">
        <v>509</v>
      </c>
      <c r="F120" s="17">
        <v>13</v>
      </c>
      <c r="G120" s="12" t="s">
        <v>333</v>
      </c>
      <c r="H120" s="16"/>
      <c r="I120" s="20">
        <v>29785</v>
      </c>
      <c r="J120" s="20" t="s">
        <v>198</v>
      </c>
      <c r="K120" s="41" t="s">
        <v>254</v>
      </c>
    </row>
    <row r="121" spans="1:11" ht="15.95" customHeight="1" x14ac:dyDescent="0.25">
      <c r="A121" s="5">
        <v>120</v>
      </c>
      <c r="B121" s="4"/>
      <c r="C121" s="3" t="s">
        <v>5</v>
      </c>
      <c r="D121" s="4" t="s">
        <v>382</v>
      </c>
      <c r="E121" s="4" t="s">
        <v>509</v>
      </c>
      <c r="F121" s="17">
        <v>14</v>
      </c>
      <c r="G121" s="12" t="s">
        <v>332</v>
      </c>
      <c r="H121" s="16"/>
      <c r="I121" s="20">
        <v>29883</v>
      </c>
      <c r="J121" s="20" t="s">
        <v>198</v>
      </c>
      <c r="K121" s="41" t="s">
        <v>255</v>
      </c>
    </row>
    <row r="122" spans="1:11" ht="15.95" customHeight="1" x14ac:dyDescent="0.25">
      <c r="A122" s="5">
        <v>121</v>
      </c>
      <c r="B122" s="4"/>
      <c r="C122" s="3" t="s">
        <v>5</v>
      </c>
      <c r="D122" s="4" t="s">
        <v>382</v>
      </c>
      <c r="E122" s="4" t="s">
        <v>509</v>
      </c>
      <c r="F122" s="17">
        <v>15</v>
      </c>
      <c r="G122" s="12" t="s">
        <v>331</v>
      </c>
      <c r="H122" s="16"/>
      <c r="I122" s="20">
        <v>29939</v>
      </c>
      <c r="J122" s="20" t="s">
        <v>198</v>
      </c>
      <c r="K122" s="41" t="s">
        <v>254</v>
      </c>
    </row>
    <row r="123" spans="1:11" ht="15.95" customHeight="1" x14ac:dyDescent="0.25">
      <c r="A123" s="5">
        <v>122</v>
      </c>
      <c r="B123" s="4"/>
      <c r="C123" s="3" t="s">
        <v>5</v>
      </c>
      <c r="D123" s="4" t="s">
        <v>382</v>
      </c>
      <c r="E123" s="4" t="s">
        <v>509</v>
      </c>
      <c r="F123" s="17">
        <v>16</v>
      </c>
      <c r="G123" s="12" t="s">
        <v>330</v>
      </c>
      <c r="H123" s="16"/>
      <c r="I123" s="20">
        <v>29981</v>
      </c>
      <c r="J123" s="20" t="s">
        <v>198</v>
      </c>
      <c r="K123" s="41" t="s">
        <v>254</v>
      </c>
    </row>
    <row r="124" spans="1:11" ht="15.95" customHeight="1" x14ac:dyDescent="0.25">
      <c r="A124" s="5">
        <v>123</v>
      </c>
      <c r="B124" s="4"/>
      <c r="C124" s="3" t="s">
        <v>5</v>
      </c>
      <c r="D124" s="4" t="s">
        <v>382</v>
      </c>
      <c r="E124" s="4" t="s">
        <v>509</v>
      </c>
      <c r="F124" s="17">
        <v>17</v>
      </c>
      <c r="G124" s="12" t="s">
        <v>329</v>
      </c>
      <c r="H124" s="16"/>
      <c r="I124" s="20">
        <v>30156</v>
      </c>
      <c r="J124" s="20" t="s">
        <v>198</v>
      </c>
      <c r="K124" s="41" t="s">
        <v>254</v>
      </c>
    </row>
    <row r="125" spans="1:11" ht="15.95" customHeight="1" x14ac:dyDescent="0.25">
      <c r="A125" s="5">
        <v>124</v>
      </c>
      <c r="B125" s="4"/>
      <c r="C125" s="3" t="s">
        <v>5</v>
      </c>
      <c r="D125" s="4" t="s">
        <v>382</v>
      </c>
      <c r="E125" s="4" t="s">
        <v>509</v>
      </c>
      <c r="F125" s="17">
        <v>18</v>
      </c>
      <c r="G125" s="12" t="s">
        <v>328</v>
      </c>
      <c r="H125" s="16"/>
      <c r="I125" s="20">
        <v>30324</v>
      </c>
      <c r="J125" s="20" t="s">
        <v>198</v>
      </c>
      <c r="K125" s="41" t="s">
        <v>254</v>
      </c>
    </row>
    <row r="126" spans="1:11" ht="15.95" customHeight="1" x14ac:dyDescent="0.25">
      <c r="A126" s="5">
        <v>125</v>
      </c>
      <c r="B126" s="4"/>
      <c r="C126" s="3" t="s">
        <v>5</v>
      </c>
      <c r="D126" s="4" t="s">
        <v>382</v>
      </c>
      <c r="E126" s="4" t="s">
        <v>509</v>
      </c>
      <c r="F126" s="17">
        <v>19</v>
      </c>
      <c r="G126" s="12" t="s">
        <v>372</v>
      </c>
      <c r="H126" s="16"/>
      <c r="I126" s="20">
        <v>30457</v>
      </c>
      <c r="J126" s="20" t="s">
        <v>198</v>
      </c>
      <c r="K126" s="41" t="s">
        <v>254</v>
      </c>
    </row>
    <row r="127" spans="1:11" ht="15.95" customHeight="1" x14ac:dyDescent="0.25">
      <c r="A127" s="5">
        <v>126</v>
      </c>
      <c r="B127" s="4"/>
      <c r="C127" s="3" t="s">
        <v>5</v>
      </c>
      <c r="D127" s="4" t="s">
        <v>382</v>
      </c>
      <c r="E127" s="4" t="s">
        <v>509</v>
      </c>
      <c r="F127" s="17">
        <v>20</v>
      </c>
      <c r="G127" s="12" t="s">
        <v>373</v>
      </c>
      <c r="H127" s="16"/>
      <c r="I127" s="20">
        <v>30590</v>
      </c>
      <c r="J127" s="20" t="s">
        <v>198</v>
      </c>
      <c r="K127" s="41" t="s">
        <v>255</v>
      </c>
    </row>
    <row r="128" spans="1:11" ht="15.95" customHeight="1" x14ac:dyDescent="0.25">
      <c r="A128" s="5">
        <v>127</v>
      </c>
      <c r="B128" s="4"/>
      <c r="C128" s="3" t="s">
        <v>5</v>
      </c>
      <c r="D128" s="4" t="s">
        <v>382</v>
      </c>
      <c r="E128" s="4" t="s">
        <v>509</v>
      </c>
      <c r="F128" s="17">
        <v>21</v>
      </c>
      <c r="G128" s="12" t="s">
        <v>374</v>
      </c>
      <c r="H128" s="16"/>
      <c r="I128" s="20">
        <v>30751</v>
      </c>
      <c r="J128" s="20" t="s">
        <v>198</v>
      </c>
      <c r="K128" s="41" t="s">
        <v>254</v>
      </c>
    </row>
    <row r="129" spans="1:11" ht="15.95" customHeight="1" x14ac:dyDescent="0.25">
      <c r="A129" s="5">
        <v>128</v>
      </c>
      <c r="B129" s="4"/>
      <c r="C129" s="3" t="s">
        <v>5</v>
      </c>
      <c r="D129" s="4" t="s">
        <v>382</v>
      </c>
      <c r="E129" s="4" t="s">
        <v>509</v>
      </c>
      <c r="F129" s="17">
        <v>22</v>
      </c>
      <c r="G129" s="12" t="s">
        <v>375</v>
      </c>
      <c r="H129" s="16"/>
      <c r="I129" s="20">
        <v>30884</v>
      </c>
      <c r="J129" s="20" t="s">
        <v>198</v>
      </c>
      <c r="K129" s="41" t="s">
        <v>254</v>
      </c>
    </row>
    <row r="130" spans="1:11" ht="15.95" customHeight="1" x14ac:dyDescent="0.25">
      <c r="A130" s="5">
        <v>129</v>
      </c>
      <c r="B130" s="4"/>
      <c r="C130" s="3" t="s">
        <v>5</v>
      </c>
      <c r="D130" s="4" t="s">
        <v>382</v>
      </c>
      <c r="E130" s="4" t="s">
        <v>509</v>
      </c>
      <c r="F130" s="17">
        <v>23</v>
      </c>
      <c r="G130" s="12" t="s">
        <v>326</v>
      </c>
      <c r="H130" s="16"/>
      <c r="I130" s="20">
        <v>31066</v>
      </c>
      <c r="J130" s="20" t="s">
        <v>198</v>
      </c>
      <c r="K130" s="41" t="s">
        <v>254</v>
      </c>
    </row>
    <row r="131" spans="1:11" ht="15.95" customHeight="1" x14ac:dyDescent="0.25">
      <c r="A131" s="5">
        <v>130</v>
      </c>
      <c r="B131" s="4"/>
      <c r="C131" s="3" t="s">
        <v>5</v>
      </c>
      <c r="D131" s="4" t="s">
        <v>382</v>
      </c>
      <c r="E131" s="4" t="s">
        <v>509</v>
      </c>
      <c r="F131" s="17">
        <v>24</v>
      </c>
      <c r="G131" s="12" t="s">
        <v>325</v>
      </c>
      <c r="H131" s="16"/>
      <c r="I131" s="20">
        <v>29700</v>
      </c>
      <c r="J131" s="20" t="s">
        <v>198</v>
      </c>
      <c r="K131" s="41" t="s">
        <v>255</v>
      </c>
    </row>
    <row r="132" spans="1:11" ht="15.95" customHeight="1" x14ac:dyDescent="0.25">
      <c r="A132" s="5">
        <v>131</v>
      </c>
      <c r="B132" s="4"/>
      <c r="C132" s="3" t="s">
        <v>5</v>
      </c>
      <c r="D132" s="4" t="s">
        <v>382</v>
      </c>
      <c r="E132" s="4" t="s">
        <v>509</v>
      </c>
      <c r="F132" s="17">
        <v>25</v>
      </c>
      <c r="G132" s="12" t="s">
        <v>327</v>
      </c>
      <c r="H132" s="16"/>
      <c r="I132" s="20">
        <v>30016</v>
      </c>
      <c r="J132" s="20" t="s">
        <v>198</v>
      </c>
      <c r="K132" s="41" t="s">
        <v>254</v>
      </c>
    </row>
    <row r="133" spans="1:11" ht="15.95" customHeight="1" x14ac:dyDescent="0.25">
      <c r="A133" s="5">
        <v>132</v>
      </c>
      <c r="B133" s="4"/>
      <c r="C133" s="3" t="s">
        <v>5</v>
      </c>
      <c r="D133" s="4" t="s">
        <v>382</v>
      </c>
      <c r="E133" s="4" t="s">
        <v>509</v>
      </c>
      <c r="F133" s="17">
        <v>26</v>
      </c>
      <c r="G133" s="12" t="s">
        <v>324</v>
      </c>
      <c r="H133" s="16"/>
      <c r="I133" s="20">
        <v>30219</v>
      </c>
      <c r="J133" s="20" t="s">
        <v>198</v>
      </c>
      <c r="K133" s="41" t="s">
        <v>255</v>
      </c>
    </row>
    <row r="134" spans="1:11" ht="15.95" customHeight="1" x14ac:dyDescent="0.25">
      <c r="A134" s="5">
        <v>133</v>
      </c>
      <c r="B134" s="4"/>
      <c r="C134" s="3" t="s">
        <v>5</v>
      </c>
      <c r="D134" s="4" t="s">
        <v>382</v>
      </c>
      <c r="E134" s="4" t="s">
        <v>509</v>
      </c>
      <c r="F134" s="17">
        <v>27</v>
      </c>
      <c r="G134" s="12" t="s">
        <v>323</v>
      </c>
      <c r="H134" s="16"/>
      <c r="I134" s="20">
        <v>30457</v>
      </c>
      <c r="J134" s="20" t="s">
        <v>198</v>
      </c>
      <c r="K134" s="41" t="s">
        <v>254</v>
      </c>
    </row>
    <row r="135" spans="1:11" ht="15.95" customHeight="1" x14ac:dyDescent="0.25">
      <c r="A135" s="5">
        <v>134</v>
      </c>
      <c r="B135" s="4"/>
      <c r="C135" s="3" t="s">
        <v>5</v>
      </c>
      <c r="D135" s="4" t="s">
        <v>382</v>
      </c>
      <c r="E135" s="4" t="s">
        <v>509</v>
      </c>
      <c r="F135" s="17">
        <v>28</v>
      </c>
      <c r="G135" s="12" t="s">
        <v>322</v>
      </c>
      <c r="H135" s="16"/>
      <c r="I135" s="20">
        <v>30625</v>
      </c>
      <c r="J135" s="20" t="s">
        <v>198</v>
      </c>
      <c r="K135" s="41" t="s">
        <v>255</v>
      </c>
    </row>
    <row r="136" spans="1:11" ht="15.95" customHeight="1" x14ac:dyDescent="0.25">
      <c r="A136" s="5">
        <v>135</v>
      </c>
      <c r="B136" s="4"/>
      <c r="C136" s="3" t="s">
        <v>5</v>
      </c>
      <c r="D136" s="4" t="s">
        <v>382</v>
      </c>
      <c r="E136" s="4" t="s">
        <v>509</v>
      </c>
      <c r="F136" s="17">
        <v>29</v>
      </c>
      <c r="G136" s="12" t="s">
        <v>321</v>
      </c>
      <c r="H136" s="16"/>
      <c r="I136" s="20">
        <v>30814</v>
      </c>
      <c r="J136" s="20" t="s">
        <v>198</v>
      </c>
      <c r="K136" s="41" t="s">
        <v>255</v>
      </c>
    </row>
    <row r="137" spans="1:11" ht="15.95" customHeight="1" x14ac:dyDescent="0.25">
      <c r="A137" s="5">
        <v>136</v>
      </c>
      <c r="B137" s="4"/>
      <c r="C137" s="3" t="s">
        <v>5</v>
      </c>
      <c r="D137" s="4" t="s">
        <v>382</v>
      </c>
      <c r="E137" s="4" t="s">
        <v>509</v>
      </c>
      <c r="F137" s="17">
        <v>30</v>
      </c>
      <c r="G137" s="12" t="s">
        <v>320</v>
      </c>
      <c r="H137" s="16"/>
      <c r="I137" s="20">
        <v>31003</v>
      </c>
      <c r="J137" s="20" t="s">
        <v>198</v>
      </c>
      <c r="K137" s="41" t="s">
        <v>255</v>
      </c>
    </row>
    <row r="138" spans="1:11" ht="15.95" customHeight="1" x14ac:dyDescent="0.25">
      <c r="A138" s="5">
        <v>137</v>
      </c>
      <c r="B138" s="4"/>
      <c r="C138" s="3" t="s">
        <v>5</v>
      </c>
      <c r="D138" s="4" t="s">
        <v>382</v>
      </c>
      <c r="E138" s="4" t="s">
        <v>509</v>
      </c>
      <c r="F138" s="17">
        <v>31</v>
      </c>
      <c r="G138" s="12" t="s">
        <v>319</v>
      </c>
      <c r="H138" s="16"/>
      <c r="I138" s="20">
        <v>31234</v>
      </c>
      <c r="J138" s="20" t="s">
        <v>198</v>
      </c>
      <c r="K138" s="41" t="s">
        <v>255</v>
      </c>
    </row>
    <row r="139" spans="1:11" ht="15.95" customHeight="1" x14ac:dyDescent="0.25">
      <c r="A139" s="5">
        <v>138</v>
      </c>
      <c r="B139" s="4"/>
      <c r="C139" s="3" t="s">
        <v>5</v>
      </c>
      <c r="D139" s="4" t="s">
        <v>383</v>
      </c>
      <c r="E139" s="4" t="s">
        <v>510</v>
      </c>
      <c r="F139" s="17">
        <v>1</v>
      </c>
      <c r="G139" s="12" t="s">
        <v>315</v>
      </c>
      <c r="H139" s="16"/>
      <c r="I139" s="20">
        <v>31255</v>
      </c>
      <c r="J139" s="20" t="s">
        <v>198</v>
      </c>
      <c r="K139" s="41" t="s">
        <v>254</v>
      </c>
    </row>
    <row r="140" spans="1:11" ht="15.95" customHeight="1" x14ac:dyDescent="0.25">
      <c r="A140" s="5">
        <v>139</v>
      </c>
      <c r="B140" s="4"/>
      <c r="C140" s="3" t="s">
        <v>5</v>
      </c>
      <c r="D140" s="4" t="s">
        <v>383</v>
      </c>
      <c r="E140" s="4" t="s">
        <v>510</v>
      </c>
      <c r="F140" s="17">
        <v>2</v>
      </c>
      <c r="G140" s="12" t="s">
        <v>316</v>
      </c>
      <c r="H140" s="16"/>
      <c r="I140" s="20">
        <v>31374</v>
      </c>
      <c r="J140" s="20" t="s">
        <v>198</v>
      </c>
      <c r="K140" s="41" t="s">
        <v>254</v>
      </c>
    </row>
    <row r="141" spans="1:11" ht="15.95" customHeight="1" x14ac:dyDescent="0.25">
      <c r="A141" s="5">
        <v>140</v>
      </c>
      <c r="B141" s="4"/>
      <c r="C141" s="3" t="s">
        <v>5</v>
      </c>
      <c r="D141" s="4" t="s">
        <v>383</v>
      </c>
      <c r="E141" s="4" t="s">
        <v>510</v>
      </c>
      <c r="F141" s="17">
        <v>3</v>
      </c>
      <c r="G141" s="12" t="s">
        <v>317</v>
      </c>
      <c r="H141" s="16"/>
      <c r="I141" s="20">
        <v>31712</v>
      </c>
      <c r="J141" s="20" t="s">
        <v>198</v>
      </c>
      <c r="K141" s="41" t="s">
        <v>255</v>
      </c>
    </row>
    <row r="142" spans="1:11" ht="15.95" customHeight="1" x14ac:dyDescent="0.25">
      <c r="A142" s="5">
        <v>141</v>
      </c>
      <c r="B142" s="4"/>
      <c r="C142" s="3" t="s">
        <v>5</v>
      </c>
      <c r="D142" s="4" t="s">
        <v>383</v>
      </c>
      <c r="E142" s="4" t="s">
        <v>510</v>
      </c>
      <c r="F142" s="17">
        <v>4</v>
      </c>
      <c r="G142" s="12" t="s">
        <v>318</v>
      </c>
      <c r="H142" s="16"/>
      <c r="I142" s="20">
        <v>32032</v>
      </c>
      <c r="J142" s="20" t="s">
        <v>198</v>
      </c>
      <c r="K142" s="41" t="s">
        <v>255</v>
      </c>
    </row>
    <row r="143" spans="1:11" ht="15.95" customHeight="1" x14ac:dyDescent="0.25">
      <c r="A143" s="5">
        <v>142</v>
      </c>
      <c r="B143" s="4"/>
      <c r="C143" s="3" t="s">
        <v>5</v>
      </c>
      <c r="D143" s="4" t="s">
        <v>383</v>
      </c>
      <c r="E143" s="4" t="s">
        <v>510</v>
      </c>
      <c r="F143" s="17">
        <v>5</v>
      </c>
      <c r="G143" s="12" t="s">
        <v>314</v>
      </c>
      <c r="H143" s="16"/>
      <c r="I143" s="20">
        <v>32333</v>
      </c>
      <c r="J143" s="20" t="s">
        <v>198</v>
      </c>
      <c r="K143" s="41" t="s">
        <v>254</v>
      </c>
    </row>
    <row r="144" spans="1:11" ht="15.95" customHeight="1" x14ac:dyDescent="0.25">
      <c r="A144" s="5">
        <v>143</v>
      </c>
      <c r="B144" s="4"/>
      <c r="C144" s="3" t="s">
        <v>5</v>
      </c>
      <c r="D144" s="4" t="s">
        <v>383</v>
      </c>
      <c r="E144" s="4" t="s">
        <v>510</v>
      </c>
      <c r="F144" s="17">
        <v>6</v>
      </c>
      <c r="G144" s="12" t="s">
        <v>313</v>
      </c>
      <c r="H144" s="16"/>
      <c r="I144" s="20">
        <v>31724</v>
      </c>
      <c r="J144" s="20" t="s">
        <v>198</v>
      </c>
      <c r="K144" s="41" t="s">
        <v>255</v>
      </c>
    </row>
    <row r="145" spans="1:11" ht="15.95" customHeight="1" x14ac:dyDescent="0.25">
      <c r="A145" s="5">
        <v>144</v>
      </c>
      <c r="B145" s="4"/>
      <c r="C145" s="3" t="s">
        <v>5</v>
      </c>
      <c r="D145" s="4" t="s">
        <v>383</v>
      </c>
      <c r="E145" s="4" t="s">
        <v>510</v>
      </c>
      <c r="F145" s="17">
        <v>7</v>
      </c>
      <c r="G145" s="12" t="s">
        <v>312</v>
      </c>
      <c r="H145" s="16"/>
      <c r="I145" s="20">
        <v>31969</v>
      </c>
      <c r="J145" s="20" t="s">
        <v>198</v>
      </c>
      <c r="K145" s="41" t="s">
        <v>255</v>
      </c>
    </row>
    <row r="146" spans="1:11" ht="15.95" customHeight="1" x14ac:dyDescent="0.25">
      <c r="A146" s="5">
        <v>145</v>
      </c>
      <c r="B146" s="4"/>
      <c r="C146" s="3" t="s">
        <v>5</v>
      </c>
      <c r="D146" s="4" t="s">
        <v>385</v>
      </c>
      <c r="E146" s="4" t="s">
        <v>512</v>
      </c>
      <c r="F146" s="17">
        <v>1</v>
      </c>
      <c r="G146" s="12" t="s">
        <v>305</v>
      </c>
      <c r="H146" s="16"/>
      <c r="I146" s="20">
        <v>29901</v>
      </c>
      <c r="J146" s="20" t="s">
        <v>198</v>
      </c>
      <c r="K146" s="41" t="s">
        <v>255</v>
      </c>
    </row>
    <row r="147" spans="1:11" ht="15.95" customHeight="1" x14ac:dyDescent="0.25">
      <c r="A147" s="5">
        <v>146</v>
      </c>
      <c r="B147" s="4"/>
      <c r="C147" s="3" t="s">
        <v>5</v>
      </c>
      <c r="D147" s="4" t="s">
        <v>385</v>
      </c>
      <c r="E147" s="4" t="s">
        <v>512</v>
      </c>
      <c r="F147" s="17">
        <v>2</v>
      </c>
      <c r="G147" s="12" t="s">
        <v>306</v>
      </c>
      <c r="H147" s="16"/>
      <c r="I147" s="20">
        <v>30235</v>
      </c>
      <c r="J147" s="20" t="s">
        <v>198</v>
      </c>
      <c r="K147" s="41" t="s">
        <v>255</v>
      </c>
    </row>
    <row r="148" spans="1:11" ht="15.95" customHeight="1" x14ac:dyDescent="0.25">
      <c r="A148" s="5">
        <v>147</v>
      </c>
      <c r="B148" s="4"/>
      <c r="C148" s="3" t="s">
        <v>5</v>
      </c>
      <c r="D148" s="4" t="s">
        <v>385</v>
      </c>
      <c r="E148" s="4" t="s">
        <v>512</v>
      </c>
      <c r="F148" s="17">
        <v>3</v>
      </c>
      <c r="G148" s="12" t="s">
        <v>307</v>
      </c>
      <c r="H148" s="16"/>
      <c r="I148" s="20">
        <v>30485</v>
      </c>
      <c r="J148" s="20" t="s">
        <v>198</v>
      </c>
      <c r="K148" s="41" t="s">
        <v>254</v>
      </c>
    </row>
    <row r="149" spans="1:11" ht="15.95" customHeight="1" x14ac:dyDescent="0.25">
      <c r="A149" s="5">
        <v>148</v>
      </c>
      <c r="B149" s="4"/>
      <c r="C149" s="3" t="s">
        <v>5</v>
      </c>
      <c r="D149" s="4" t="s">
        <v>385</v>
      </c>
      <c r="E149" s="4" t="s">
        <v>512</v>
      </c>
      <c r="F149" s="17">
        <v>4</v>
      </c>
      <c r="G149" s="12" t="s">
        <v>308</v>
      </c>
      <c r="H149" s="16"/>
      <c r="I149" s="20">
        <v>30723</v>
      </c>
      <c r="J149" s="20" t="s">
        <v>198</v>
      </c>
      <c r="K149" s="41" t="s">
        <v>254</v>
      </c>
    </row>
    <row r="150" spans="1:11" ht="15.95" customHeight="1" x14ac:dyDescent="0.25">
      <c r="A150" s="5">
        <v>149</v>
      </c>
      <c r="B150" s="4"/>
      <c r="C150" s="3" t="s">
        <v>5</v>
      </c>
      <c r="D150" s="4" t="s">
        <v>385</v>
      </c>
      <c r="E150" s="4" t="s">
        <v>512</v>
      </c>
      <c r="F150" s="17">
        <v>5</v>
      </c>
      <c r="G150" s="12" t="s">
        <v>309</v>
      </c>
      <c r="H150" s="16"/>
      <c r="I150" s="20">
        <v>30961</v>
      </c>
      <c r="J150" s="20" t="s">
        <v>198</v>
      </c>
      <c r="K150" s="41" t="s">
        <v>255</v>
      </c>
    </row>
    <row r="151" spans="1:11" ht="15.95" customHeight="1" x14ac:dyDescent="0.25">
      <c r="A151" s="5">
        <v>150</v>
      </c>
      <c r="B151" s="4"/>
      <c r="C151" s="3" t="s">
        <v>5</v>
      </c>
      <c r="D151" s="4" t="s">
        <v>385</v>
      </c>
      <c r="E151" s="4" t="s">
        <v>512</v>
      </c>
      <c r="F151" s="17">
        <v>6</v>
      </c>
      <c r="G151" s="12" t="s">
        <v>310</v>
      </c>
      <c r="H151" s="16"/>
      <c r="I151" s="20">
        <v>31192</v>
      </c>
      <c r="J151" s="20" t="s">
        <v>198</v>
      </c>
      <c r="K151" s="41" t="s">
        <v>255</v>
      </c>
    </row>
    <row r="152" spans="1:11" ht="15.95" customHeight="1" x14ac:dyDescent="0.25">
      <c r="A152" s="5">
        <v>151</v>
      </c>
      <c r="B152" s="4"/>
      <c r="C152" s="3" t="s">
        <v>5</v>
      </c>
      <c r="D152" s="4" t="s">
        <v>385</v>
      </c>
      <c r="E152" s="4" t="s">
        <v>512</v>
      </c>
      <c r="F152" s="17">
        <v>7</v>
      </c>
      <c r="G152" s="12" t="s">
        <v>459</v>
      </c>
      <c r="H152" s="16"/>
      <c r="I152" s="20">
        <v>31437</v>
      </c>
      <c r="J152" s="20" t="s">
        <v>198</v>
      </c>
      <c r="K152" s="41" t="s">
        <v>254</v>
      </c>
    </row>
    <row r="153" spans="1:11" ht="15.95" customHeight="1" x14ac:dyDescent="0.25">
      <c r="A153" s="5">
        <v>152</v>
      </c>
      <c r="B153" s="4"/>
      <c r="C153" s="3" t="s">
        <v>5</v>
      </c>
      <c r="D153" s="4" t="s">
        <v>386</v>
      </c>
      <c r="E153" s="4" t="s">
        <v>512</v>
      </c>
      <c r="F153" s="17">
        <v>8</v>
      </c>
      <c r="G153" s="12" t="s">
        <v>460</v>
      </c>
      <c r="H153" s="16"/>
      <c r="I153" s="20">
        <v>31640</v>
      </c>
      <c r="J153" s="20" t="s">
        <v>198</v>
      </c>
      <c r="K153" s="41" t="s">
        <v>255</v>
      </c>
    </row>
    <row r="154" spans="1:11" ht="15.95" customHeight="1" x14ac:dyDescent="0.25">
      <c r="A154" s="5">
        <v>153</v>
      </c>
      <c r="B154" s="4"/>
      <c r="C154" s="3" t="s">
        <v>5</v>
      </c>
      <c r="D154" s="4" t="s">
        <v>386</v>
      </c>
      <c r="E154" s="4" t="s">
        <v>513</v>
      </c>
      <c r="F154" s="17">
        <v>9</v>
      </c>
      <c r="G154" s="12" t="s">
        <v>311</v>
      </c>
      <c r="H154" s="16"/>
      <c r="I154" s="20">
        <v>32494</v>
      </c>
      <c r="J154" s="20" t="s">
        <v>198</v>
      </c>
      <c r="K154" s="41" t="s">
        <v>254</v>
      </c>
    </row>
    <row r="155" spans="1:11" ht="15.95" customHeight="1" x14ac:dyDescent="0.25">
      <c r="A155" s="35">
        <v>154</v>
      </c>
      <c r="B155" s="36"/>
      <c r="C155" s="37" t="s">
        <v>5</v>
      </c>
      <c r="D155" s="36" t="s">
        <v>386</v>
      </c>
      <c r="E155" s="36" t="s">
        <v>513</v>
      </c>
      <c r="F155" s="37">
        <v>10</v>
      </c>
      <c r="G155" s="38" t="s">
        <v>443</v>
      </c>
      <c r="H155" s="39"/>
      <c r="I155" s="40">
        <v>32760</v>
      </c>
      <c r="J155" s="40" t="s">
        <v>461</v>
      </c>
      <c r="K155" s="42" t="s">
        <v>255</v>
      </c>
    </row>
    <row r="156" spans="1:11" ht="15.95" customHeight="1" x14ac:dyDescent="0.25">
      <c r="A156" s="35">
        <v>155</v>
      </c>
      <c r="B156" s="36"/>
      <c r="C156" s="37" t="s">
        <v>5</v>
      </c>
      <c r="D156" s="36" t="s">
        <v>386</v>
      </c>
      <c r="E156" s="36" t="s">
        <v>513</v>
      </c>
      <c r="F156" s="37">
        <v>11</v>
      </c>
      <c r="G156" s="38" t="s">
        <v>444</v>
      </c>
      <c r="H156" s="39"/>
      <c r="I156" s="40">
        <v>33166</v>
      </c>
      <c r="J156" s="40" t="s">
        <v>461</v>
      </c>
      <c r="K156" s="42" t="s">
        <v>255</v>
      </c>
    </row>
    <row r="157" spans="1:11" ht="15.95" customHeight="1" x14ac:dyDescent="0.25">
      <c r="A157" s="35">
        <v>156</v>
      </c>
      <c r="B157" s="36"/>
      <c r="C157" s="37" t="s">
        <v>5</v>
      </c>
      <c r="D157" s="36" t="s">
        <v>386</v>
      </c>
      <c r="E157" s="36" t="s">
        <v>513</v>
      </c>
      <c r="F157" s="37">
        <v>12</v>
      </c>
      <c r="G157" s="38" t="s">
        <v>445</v>
      </c>
      <c r="H157" s="39"/>
      <c r="I157" s="40">
        <v>33432</v>
      </c>
      <c r="J157" s="40" t="s">
        <v>461</v>
      </c>
      <c r="K157" s="42" t="s">
        <v>255</v>
      </c>
    </row>
    <row r="158" spans="1:11" ht="15.95" customHeight="1" x14ac:dyDescent="0.25">
      <c r="A158" s="35">
        <v>157</v>
      </c>
      <c r="B158" s="36"/>
      <c r="C158" s="37" t="s">
        <v>5</v>
      </c>
      <c r="D158" s="36" t="s">
        <v>386</v>
      </c>
      <c r="E158" s="36" t="s">
        <v>513</v>
      </c>
      <c r="F158" s="37">
        <v>13</v>
      </c>
      <c r="G158" s="38" t="s">
        <v>446</v>
      </c>
      <c r="H158" s="39"/>
      <c r="I158" s="40">
        <v>33768</v>
      </c>
      <c r="J158" s="40" t="s">
        <v>461</v>
      </c>
      <c r="K158" s="42" t="s">
        <v>255</v>
      </c>
    </row>
    <row r="159" spans="1:11" ht="15.95" customHeight="1" x14ac:dyDescent="0.25">
      <c r="A159" s="35">
        <v>158</v>
      </c>
      <c r="B159" s="36"/>
      <c r="C159" s="37" t="s">
        <v>5</v>
      </c>
      <c r="D159" s="36" t="s">
        <v>386</v>
      </c>
      <c r="E159" s="36" t="s">
        <v>513</v>
      </c>
      <c r="F159" s="37">
        <v>14</v>
      </c>
      <c r="G159" s="38" t="s">
        <v>447</v>
      </c>
      <c r="H159" s="39"/>
      <c r="I159" s="40">
        <v>34160</v>
      </c>
      <c r="J159" s="40" t="s">
        <v>461</v>
      </c>
      <c r="K159" s="42" t="s">
        <v>255</v>
      </c>
    </row>
    <row r="160" spans="1:11" ht="15.95" customHeight="1" x14ac:dyDescent="0.25">
      <c r="A160" s="35">
        <v>159</v>
      </c>
      <c r="B160" s="36"/>
      <c r="C160" s="37" t="s">
        <v>5</v>
      </c>
      <c r="D160" s="36" t="s">
        <v>386</v>
      </c>
      <c r="E160" s="36" t="s">
        <v>513</v>
      </c>
      <c r="F160" s="37">
        <v>15</v>
      </c>
      <c r="G160" s="38" t="s">
        <v>448</v>
      </c>
      <c r="H160" s="39"/>
      <c r="I160" s="40">
        <v>34494</v>
      </c>
      <c r="J160" s="40" t="s">
        <v>461</v>
      </c>
      <c r="K160" s="42" t="s">
        <v>255</v>
      </c>
    </row>
    <row r="161" spans="1:11" ht="15.95" customHeight="1" x14ac:dyDescent="0.25">
      <c r="A161" s="35">
        <v>160</v>
      </c>
      <c r="B161" s="36"/>
      <c r="C161" s="37" t="s">
        <v>5</v>
      </c>
      <c r="D161" s="36" t="s">
        <v>386</v>
      </c>
      <c r="E161" s="36" t="s">
        <v>513</v>
      </c>
      <c r="F161" s="37">
        <v>16</v>
      </c>
      <c r="G161" s="38" t="s">
        <v>449</v>
      </c>
      <c r="H161" s="39"/>
      <c r="I161" s="40">
        <v>34909</v>
      </c>
      <c r="J161" s="40" t="s">
        <v>461</v>
      </c>
      <c r="K161" s="42" t="s">
        <v>255</v>
      </c>
    </row>
    <row r="162" spans="1:11" ht="15.95" customHeight="1" x14ac:dyDescent="0.25">
      <c r="A162" s="35">
        <v>161</v>
      </c>
      <c r="B162" s="36"/>
      <c r="C162" s="37" t="s">
        <v>5</v>
      </c>
      <c r="D162" s="36" t="s">
        <v>386</v>
      </c>
      <c r="E162" s="36" t="s">
        <v>513</v>
      </c>
      <c r="F162" s="37">
        <v>17</v>
      </c>
      <c r="G162" s="38" t="s">
        <v>450</v>
      </c>
      <c r="H162" s="39"/>
      <c r="I162" s="40">
        <v>35259</v>
      </c>
      <c r="J162" s="40" t="s">
        <v>461</v>
      </c>
      <c r="K162" s="42" t="s">
        <v>255</v>
      </c>
    </row>
    <row r="163" spans="1:11" ht="15.95" customHeight="1" x14ac:dyDescent="0.25">
      <c r="A163" s="35">
        <v>162</v>
      </c>
      <c r="B163" s="36"/>
      <c r="C163" s="37" t="s">
        <v>5</v>
      </c>
      <c r="D163" s="36" t="s">
        <v>386</v>
      </c>
      <c r="E163" s="36" t="s">
        <v>513</v>
      </c>
      <c r="F163" s="37">
        <v>18</v>
      </c>
      <c r="G163" s="38" t="s">
        <v>451</v>
      </c>
      <c r="H163" s="39"/>
      <c r="I163" s="40">
        <v>35679</v>
      </c>
      <c r="J163" s="40" t="s">
        <v>461</v>
      </c>
      <c r="K163" s="42" t="s">
        <v>255</v>
      </c>
    </row>
    <row r="164" spans="1:11" ht="15.95" customHeight="1" x14ac:dyDescent="0.25">
      <c r="A164" s="35">
        <v>163</v>
      </c>
      <c r="B164" s="36"/>
      <c r="C164" s="37" t="s">
        <v>5</v>
      </c>
      <c r="D164" s="36" t="s">
        <v>458</v>
      </c>
      <c r="E164" s="36" t="s">
        <v>458</v>
      </c>
      <c r="F164" s="37" t="s">
        <v>404</v>
      </c>
      <c r="G164" s="38" t="s">
        <v>452</v>
      </c>
      <c r="H164" s="39"/>
      <c r="I164" s="40" t="s">
        <v>404</v>
      </c>
      <c r="J164" s="40" t="s">
        <v>404</v>
      </c>
      <c r="K164" s="42" t="s">
        <v>404</v>
      </c>
    </row>
    <row r="165" spans="1:11" ht="15.95" customHeight="1" x14ac:dyDescent="0.25">
      <c r="A165" s="35">
        <v>164</v>
      </c>
      <c r="B165" s="36"/>
      <c r="C165" s="37" t="s">
        <v>5</v>
      </c>
      <c r="D165" s="36" t="s">
        <v>458</v>
      </c>
      <c r="E165" s="36" t="s">
        <v>458</v>
      </c>
      <c r="F165" s="37" t="s">
        <v>404</v>
      </c>
      <c r="G165" s="38" t="s">
        <v>453</v>
      </c>
      <c r="H165" s="39"/>
      <c r="I165" s="40" t="s">
        <v>404</v>
      </c>
      <c r="J165" s="40" t="s">
        <v>404</v>
      </c>
      <c r="K165" s="42" t="s">
        <v>404</v>
      </c>
    </row>
    <row r="166" spans="1:11" ht="15.95" customHeight="1" x14ac:dyDescent="0.25">
      <c r="A166" s="35">
        <v>165</v>
      </c>
      <c r="B166" s="36"/>
      <c r="C166" s="37" t="s">
        <v>5</v>
      </c>
      <c r="D166" s="36" t="s">
        <v>458</v>
      </c>
      <c r="E166" s="36" t="s">
        <v>458</v>
      </c>
      <c r="F166" s="37" t="s">
        <v>404</v>
      </c>
      <c r="G166" s="38" t="s">
        <v>454</v>
      </c>
      <c r="H166" s="39"/>
      <c r="I166" s="40" t="s">
        <v>404</v>
      </c>
      <c r="J166" s="40" t="s">
        <v>404</v>
      </c>
      <c r="K166" s="42" t="s">
        <v>404</v>
      </c>
    </row>
    <row r="167" spans="1:11" ht="15.95" customHeight="1" x14ac:dyDescent="0.25">
      <c r="A167" s="35">
        <v>166</v>
      </c>
      <c r="B167" s="36"/>
      <c r="C167" s="37" t="s">
        <v>5</v>
      </c>
      <c r="D167" s="36" t="s">
        <v>458</v>
      </c>
      <c r="E167" s="36" t="s">
        <v>458</v>
      </c>
      <c r="F167" s="37" t="s">
        <v>404</v>
      </c>
      <c r="G167" s="38" t="s">
        <v>455</v>
      </c>
      <c r="H167" s="39"/>
      <c r="I167" s="40" t="s">
        <v>404</v>
      </c>
      <c r="J167" s="40" t="s">
        <v>404</v>
      </c>
      <c r="K167" s="42" t="s">
        <v>404</v>
      </c>
    </row>
    <row r="168" spans="1:11" ht="15.95" customHeight="1" x14ac:dyDescent="0.25">
      <c r="A168" s="35">
        <v>167</v>
      </c>
      <c r="B168" s="36"/>
      <c r="C168" s="37" t="s">
        <v>5</v>
      </c>
      <c r="D168" s="36" t="s">
        <v>458</v>
      </c>
      <c r="E168" s="36" t="s">
        <v>458</v>
      </c>
      <c r="F168" s="37" t="s">
        <v>404</v>
      </c>
      <c r="G168" s="38" t="s">
        <v>456</v>
      </c>
      <c r="H168" s="39"/>
      <c r="I168" s="40" t="s">
        <v>404</v>
      </c>
      <c r="J168" s="40" t="s">
        <v>404</v>
      </c>
      <c r="K168" s="42" t="s">
        <v>404</v>
      </c>
    </row>
    <row r="169" spans="1:11" ht="15.95" customHeight="1" x14ac:dyDescent="0.25">
      <c r="A169" s="35">
        <v>168</v>
      </c>
      <c r="B169" s="36"/>
      <c r="C169" s="37" t="s">
        <v>5</v>
      </c>
      <c r="D169" s="36" t="s">
        <v>458</v>
      </c>
      <c r="E169" s="36" t="s">
        <v>458</v>
      </c>
      <c r="F169" s="37" t="s">
        <v>404</v>
      </c>
      <c r="G169" s="38" t="s">
        <v>457</v>
      </c>
      <c r="H169" s="39"/>
      <c r="I169" s="40" t="s">
        <v>404</v>
      </c>
      <c r="J169" s="40" t="s">
        <v>404</v>
      </c>
      <c r="K169" s="42" t="s">
        <v>404</v>
      </c>
    </row>
    <row r="170" spans="1:11" ht="15.95" customHeight="1" x14ac:dyDescent="0.25">
      <c r="A170" s="5">
        <v>169</v>
      </c>
      <c r="B170" s="4"/>
      <c r="C170" s="3" t="s">
        <v>5</v>
      </c>
      <c r="D170" s="4" t="s">
        <v>383</v>
      </c>
      <c r="E170" s="4" t="s">
        <v>510</v>
      </c>
      <c r="F170" s="17">
        <v>8</v>
      </c>
      <c r="G170" s="12" t="s">
        <v>300</v>
      </c>
      <c r="H170" s="16"/>
      <c r="I170" s="20">
        <v>32662</v>
      </c>
      <c r="J170" s="20" t="s">
        <v>198</v>
      </c>
      <c r="K170" s="41" t="s">
        <v>254</v>
      </c>
    </row>
    <row r="171" spans="1:11" ht="15.95" customHeight="1" x14ac:dyDescent="0.25">
      <c r="A171" s="5">
        <v>170</v>
      </c>
      <c r="B171" s="4"/>
      <c r="C171" s="3" t="s">
        <v>5</v>
      </c>
      <c r="D171" s="4" t="s">
        <v>384</v>
      </c>
      <c r="E171" s="4" t="s">
        <v>511</v>
      </c>
      <c r="F171" s="17">
        <v>1</v>
      </c>
      <c r="G171" s="12" t="s">
        <v>301</v>
      </c>
      <c r="H171" s="16"/>
      <c r="I171" s="20">
        <v>32361</v>
      </c>
      <c r="J171" s="20" t="s">
        <v>198</v>
      </c>
      <c r="K171" s="41" t="s">
        <v>254</v>
      </c>
    </row>
    <row r="172" spans="1:11" ht="15.95" customHeight="1" x14ac:dyDescent="0.25">
      <c r="A172" s="5">
        <v>171</v>
      </c>
      <c r="B172" s="4"/>
      <c r="C172" s="3" t="s">
        <v>5</v>
      </c>
      <c r="D172" s="4" t="s">
        <v>384</v>
      </c>
      <c r="E172" s="4" t="s">
        <v>511</v>
      </c>
      <c r="F172" s="17">
        <v>2</v>
      </c>
      <c r="G172" s="12" t="s">
        <v>302</v>
      </c>
      <c r="H172" s="16"/>
      <c r="I172" s="20">
        <v>32550</v>
      </c>
      <c r="J172" s="20" t="s">
        <v>198</v>
      </c>
      <c r="K172" s="41" t="s">
        <v>255</v>
      </c>
    </row>
    <row r="173" spans="1:11" ht="15.95" customHeight="1" x14ac:dyDescent="0.25">
      <c r="A173" s="35">
        <v>172</v>
      </c>
      <c r="B173" s="36"/>
      <c r="C173" s="37" t="s">
        <v>5</v>
      </c>
      <c r="D173" s="36" t="s">
        <v>384</v>
      </c>
      <c r="E173" s="36" t="s">
        <v>511</v>
      </c>
      <c r="F173" s="37">
        <v>3</v>
      </c>
      <c r="G173" s="38" t="s">
        <v>303</v>
      </c>
      <c r="H173" s="39"/>
      <c r="I173" s="40">
        <v>32970</v>
      </c>
      <c r="J173" s="40" t="s">
        <v>404</v>
      </c>
      <c r="K173" s="42" t="s">
        <v>404</v>
      </c>
    </row>
    <row r="174" spans="1:11" ht="15.95" customHeight="1" x14ac:dyDescent="0.25">
      <c r="A174" s="35">
        <v>173</v>
      </c>
      <c r="B174" s="36"/>
      <c r="C174" s="37" t="s">
        <v>5</v>
      </c>
      <c r="D174" s="36" t="s">
        <v>384</v>
      </c>
      <c r="E174" s="36" t="s">
        <v>511</v>
      </c>
      <c r="F174" s="37">
        <v>4</v>
      </c>
      <c r="G174" s="38" t="s">
        <v>304</v>
      </c>
      <c r="H174" s="39"/>
      <c r="I174" s="40">
        <v>32802</v>
      </c>
      <c r="J174" s="40" t="s">
        <v>404</v>
      </c>
      <c r="K174" s="42" t="s">
        <v>404</v>
      </c>
    </row>
    <row r="175" spans="1:11" ht="15.95" customHeight="1" x14ac:dyDescent="0.25">
      <c r="A175" s="5">
        <v>174</v>
      </c>
      <c r="B175" s="4"/>
      <c r="C175" s="3"/>
      <c r="D175" s="4"/>
      <c r="E175" s="4"/>
      <c r="F175" s="17"/>
      <c r="G175" s="12"/>
      <c r="H175" s="16"/>
      <c r="I175" s="20"/>
      <c r="J175" s="20"/>
      <c r="K175" s="41"/>
    </row>
    <row r="176" spans="1:11" ht="15.95" customHeight="1" x14ac:dyDescent="0.25">
      <c r="A176" s="5">
        <v>175</v>
      </c>
      <c r="B176" s="4"/>
      <c r="C176" s="3"/>
      <c r="D176" s="4"/>
      <c r="E176" s="4"/>
      <c r="F176" s="17"/>
      <c r="G176" s="12"/>
      <c r="H176" s="16"/>
      <c r="I176" s="20"/>
      <c r="J176" s="20"/>
      <c r="K176" s="41"/>
    </row>
    <row r="177" spans="1:11" ht="15.95" customHeight="1" x14ac:dyDescent="0.25">
      <c r="A177" s="5">
        <v>176</v>
      </c>
      <c r="B177" s="4"/>
      <c r="C177" s="3"/>
      <c r="D177" s="4"/>
      <c r="E177" s="4"/>
      <c r="F177" s="17"/>
      <c r="G177" s="12"/>
      <c r="H177" s="16"/>
      <c r="I177" s="20"/>
      <c r="J177" s="20"/>
      <c r="K177" s="41"/>
    </row>
    <row r="178" spans="1:11" ht="15.95" customHeight="1" x14ac:dyDescent="0.25">
      <c r="A178" s="5">
        <v>177</v>
      </c>
      <c r="B178" s="4"/>
      <c r="C178" s="3"/>
      <c r="D178" s="4"/>
      <c r="E178" s="4"/>
      <c r="F178" s="17"/>
      <c r="G178" s="12"/>
      <c r="H178" s="16"/>
      <c r="I178" s="20"/>
      <c r="J178" s="20"/>
      <c r="K178" s="41"/>
    </row>
    <row r="179" spans="1:11" ht="15.95" customHeight="1" x14ac:dyDescent="0.25">
      <c r="A179" s="5">
        <v>178</v>
      </c>
      <c r="B179" s="4"/>
      <c r="C179" s="3"/>
      <c r="D179" s="4"/>
      <c r="E179" s="4"/>
      <c r="F179" s="17"/>
      <c r="G179" s="12"/>
      <c r="H179" s="16"/>
      <c r="I179" s="20"/>
      <c r="J179" s="20"/>
      <c r="K179" s="41"/>
    </row>
    <row r="180" spans="1:11" ht="15.95" customHeight="1" x14ac:dyDescent="0.25">
      <c r="A180" s="5">
        <v>179</v>
      </c>
      <c r="B180" s="4"/>
      <c r="C180" s="3"/>
      <c r="D180" s="4"/>
      <c r="E180" s="4"/>
      <c r="F180" s="17"/>
      <c r="G180" s="12"/>
      <c r="H180" s="16"/>
      <c r="I180" s="20"/>
      <c r="J180" s="20"/>
      <c r="K180" s="41"/>
    </row>
    <row r="181" spans="1:11" ht="15.95" customHeight="1" x14ac:dyDescent="0.25">
      <c r="A181" s="5">
        <v>180</v>
      </c>
      <c r="B181" s="4"/>
      <c r="C181" s="3"/>
      <c r="D181" s="4"/>
      <c r="E181" s="4"/>
      <c r="F181" s="17"/>
      <c r="G181" s="12"/>
      <c r="H181" s="16"/>
      <c r="I181" s="20"/>
      <c r="J181" s="20"/>
      <c r="K181" s="41"/>
    </row>
    <row r="182" spans="1:11" ht="15.95" customHeight="1" x14ac:dyDescent="0.25">
      <c r="A182" s="5">
        <v>181</v>
      </c>
      <c r="B182" s="4"/>
      <c r="C182" s="3"/>
      <c r="D182" s="4"/>
      <c r="E182" s="4"/>
      <c r="F182" s="17"/>
      <c r="G182" s="12"/>
      <c r="H182" s="16"/>
      <c r="I182" s="20"/>
      <c r="J182" s="20"/>
      <c r="K182" s="41"/>
    </row>
    <row r="183" spans="1:11" ht="15.95" customHeight="1" x14ac:dyDescent="0.25">
      <c r="A183" s="5">
        <v>182</v>
      </c>
      <c r="B183" s="4"/>
      <c r="C183" s="3"/>
      <c r="D183" s="4"/>
      <c r="E183" s="4"/>
      <c r="F183" s="17"/>
      <c r="G183" s="12"/>
      <c r="H183" s="16"/>
      <c r="I183" s="20"/>
      <c r="J183" s="20"/>
      <c r="K183" s="41"/>
    </row>
    <row r="184" spans="1:11" ht="15.95" customHeight="1" x14ac:dyDescent="0.25">
      <c r="A184" s="5">
        <v>183</v>
      </c>
      <c r="B184" s="4"/>
      <c r="C184" s="3"/>
      <c r="D184" s="4"/>
      <c r="E184" s="4"/>
      <c r="F184" s="17"/>
      <c r="G184" s="12"/>
      <c r="H184" s="16"/>
      <c r="I184" s="20"/>
      <c r="J184" s="20"/>
      <c r="K184" s="41"/>
    </row>
    <row r="185" spans="1:11" ht="15.95" customHeight="1" x14ac:dyDescent="0.25">
      <c r="A185" s="5">
        <v>184</v>
      </c>
      <c r="B185" s="4"/>
      <c r="C185" s="3"/>
      <c r="D185" s="4"/>
      <c r="E185" s="4"/>
      <c r="F185" s="17"/>
      <c r="G185" s="12"/>
      <c r="H185" s="16"/>
      <c r="I185" s="20"/>
      <c r="J185" s="20"/>
      <c r="K185" s="41"/>
    </row>
    <row r="186" spans="1:11" ht="15.95" customHeight="1" x14ac:dyDescent="0.25">
      <c r="A186" s="5">
        <v>185</v>
      </c>
      <c r="B186" s="4"/>
      <c r="C186" s="3"/>
      <c r="D186" s="4"/>
      <c r="E186" s="4"/>
      <c r="F186" s="17"/>
      <c r="G186" s="12"/>
      <c r="H186" s="16"/>
      <c r="I186" s="20"/>
      <c r="J186" s="20"/>
      <c r="K186" s="41"/>
    </row>
    <row r="187" spans="1:11" ht="15.95" customHeight="1" x14ac:dyDescent="0.25">
      <c r="A187" s="5">
        <v>186</v>
      </c>
      <c r="B187" s="4"/>
      <c r="C187" s="3"/>
      <c r="D187" s="4"/>
      <c r="E187" s="4"/>
      <c r="F187" s="17"/>
      <c r="G187" s="12"/>
      <c r="H187" s="16"/>
      <c r="I187" s="20"/>
      <c r="J187" s="20"/>
      <c r="K187" s="41"/>
    </row>
    <row r="188" spans="1:11" ht="15.95" customHeight="1" x14ac:dyDescent="0.25">
      <c r="A188" s="5">
        <v>187</v>
      </c>
      <c r="B188" s="4"/>
      <c r="C188" s="3"/>
      <c r="D188" s="4"/>
      <c r="E188" s="4"/>
      <c r="F188" s="17"/>
      <c r="G188" s="12"/>
      <c r="H188" s="16"/>
      <c r="I188" s="20"/>
      <c r="J188" s="20"/>
      <c r="K188" s="41"/>
    </row>
    <row r="189" spans="1:11" ht="15.95" customHeight="1" x14ac:dyDescent="0.25">
      <c r="A189" s="5">
        <v>188</v>
      </c>
      <c r="B189" s="4"/>
      <c r="C189" s="3"/>
      <c r="D189" s="4"/>
      <c r="E189" s="4"/>
      <c r="F189" s="17"/>
      <c r="G189" s="12"/>
      <c r="H189" s="16"/>
      <c r="I189" s="20"/>
      <c r="J189" s="20"/>
      <c r="K189" s="41"/>
    </row>
    <row r="190" spans="1:11" ht="15.95" customHeight="1" x14ac:dyDescent="0.25">
      <c r="A190" s="5">
        <v>189</v>
      </c>
      <c r="B190" s="4"/>
      <c r="C190" s="3"/>
      <c r="D190" s="4"/>
      <c r="E190" s="4"/>
      <c r="F190" s="17"/>
      <c r="G190" s="12"/>
      <c r="H190" s="16"/>
      <c r="I190" s="20"/>
      <c r="J190" s="20"/>
      <c r="K190" s="41"/>
    </row>
    <row r="191" spans="1:11" ht="15.95" customHeight="1" x14ac:dyDescent="0.25">
      <c r="A191" s="5">
        <v>190</v>
      </c>
      <c r="B191" s="4"/>
      <c r="C191" s="3"/>
      <c r="D191" s="4"/>
      <c r="E191" s="4"/>
      <c r="F191" s="17"/>
      <c r="G191" s="12"/>
      <c r="H191" s="16"/>
      <c r="I191" s="20"/>
      <c r="J191" s="20"/>
      <c r="K191" s="41"/>
    </row>
    <row r="192" spans="1:11" ht="15.95" customHeight="1" x14ac:dyDescent="0.25">
      <c r="A192" s="5">
        <v>191</v>
      </c>
      <c r="B192" s="4"/>
      <c r="C192" s="3"/>
      <c r="D192" s="4"/>
      <c r="E192" s="4"/>
      <c r="F192" s="17"/>
      <c r="G192" s="12"/>
      <c r="H192" s="16"/>
      <c r="I192" s="20"/>
      <c r="J192" s="20"/>
      <c r="K192" s="41"/>
    </row>
    <row r="193" spans="1:11" ht="15.95" customHeight="1" x14ac:dyDescent="0.25">
      <c r="A193" s="5">
        <v>192</v>
      </c>
      <c r="B193" s="4"/>
      <c r="C193" s="3"/>
      <c r="D193" s="4"/>
      <c r="E193" s="4"/>
      <c r="F193" s="17"/>
      <c r="G193" s="12"/>
      <c r="H193" s="16"/>
      <c r="I193" s="20"/>
      <c r="J193" s="20"/>
      <c r="K193" s="41"/>
    </row>
    <row r="194" spans="1:11" ht="15.95" customHeight="1" x14ac:dyDescent="0.25">
      <c r="A194" s="5">
        <v>193</v>
      </c>
      <c r="B194" s="4"/>
      <c r="C194" s="3"/>
      <c r="D194" s="4"/>
      <c r="E194" s="4"/>
      <c r="F194" s="17"/>
      <c r="G194" s="12"/>
      <c r="H194" s="16"/>
      <c r="I194" s="20"/>
      <c r="J194" s="20"/>
      <c r="K194" s="41"/>
    </row>
    <row r="195" spans="1:11" ht="15.95" customHeight="1" x14ac:dyDescent="0.25">
      <c r="A195" s="5">
        <v>194</v>
      </c>
      <c r="B195" s="4"/>
      <c r="C195" s="3"/>
      <c r="D195" s="4"/>
      <c r="E195" s="4"/>
      <c r="F195" s="17"/>
      <c r="G195" s="12"/>
      <c r="H195" s="16"/>
      <c r="I195" s="20"/>
      <c r="J195" s="20"/>
      <c r="K195" s="41"/>
    </row>
    <row r="196" spans="1:11" ht="15.95" customHeight="1" x14ac:dyDescent="0.25">
      <c r="A196" s="5">
        <v>195</v>
      </c>
      <c r="B196" s="4"/>
      <c r="C196" s="3"/>
      <c r="D196" s="4"/>
      <c r="E196" s="4"/>
      <c r="F196" s="17"/>
      <c r="G196" s="12"/>
      <c r="H196" s="16"/>
      <c r="I196" s="20"/>
      <c r="J196" s="20"/>
      <c r="K196" s="41"/>
    </row>
    <row r="197" spans="1:11" ht="15.95" customHeight="1" x14ac:dyDescent="0.25">
      <c r="A197" s="5">
        <v>196</v>
      </c>
      <c r="B197" s="4"/>
      <c r="C197" s="3"/>
      <c r="D197" s="4"/>
      <c r="E197" s="4"/>
      <c r="F197" s="17"/>
      <c r="G197" s="12"/>
      <c r="H197" s="16"/>
      <c r="I197" s="20"/>
      <c r="J197" s="20"/>
      <c r="K197" s="41"/>
    </row>
    <row r="198" spans="1:11" ht="15.95" customHeight="1" x14ac:dyDescent="0.25">
      <c r="A198" s="5">
        <v>197</v>
      </c>
      <c r="B198" s="4"/>
      <c r="C198" s="3"/>
      <c r="D198" s="4"/>
      <c r="E198" s="4"/>
      <c r="F198" s="17"/>
      <c r="G198" s="12"/>
      <c r="H198" s="16"/>
      <c r="I198" s="20"/>
      <c r="J198" s="20"/>
      <c r="K198" s="41"/>
    </row>
    <row r="199" spans="1:11" ht="15.95" customHeight="1" x14ac:dyDescent="0.25">
      <c r="A199" s="5">
        <v>198</v>
      </c>
      <c r="B199" s="4"/>
      <c r="C199" s="3"/>
      <c r="D199" s="4"/>
      <c r="E199" s="4"/>
      <c r="F199" s="17"/>
      <c r="G199" s="12"/>
      <c r="H199" s="16"/>
      <c r="I199" s="20"/>
      <c r="J199" s="20"/>
      <c r="K199" s="41"/>
    </row>
    <row r="200" spans="1:11" ht="15.95" customHeight="1" x14ac:dyDescent="0.25">
      <c r="A200" s="5">
        <v>199</v>
      </c>
      <c r="B200" s="4"/>
      <c r="C200" s="3"/>
      <c r="D200" s="4"/>
      <c r="E200" s="4"/>
      <c r="F200" s="17"/>
      <c r="G200" s="12"/>
      <c r="H200" s="16"/>
      <c r="I200" s="20"/>
      <c r="J200" s="20"/>
      <c r="K200" s="41"/>
    </row>
    <row r="201" spans="1:11" ht="15.95" customHeight="1" x14ac:dyDescent="0.25">
      <c r="A201" s="5">
        <v>200</v>
      </c>
      <c r="B201" s="4"/>
      <c r="C201" s="3"/>
      <c r="D201" s="4"/>
      <c r="E201" s="4"/>
      <c r="F201" s="17"/>
      <c r="G201" s="12"/>
      <c r="H201" s="16"/>
      <c r="I201" s="20"/>
      <c r="J201" s="20"/>
      <c r="K201" s="41"/>
    </row>
    <row r="202" spans="1:11" ht="15.95" customHeight="1" x14ac:dyDescent="0.25">
      <c r="A202" s="5">
        <v>201</v>
      </c>
      <c r="B202" s="4"/>
      <c r="C202" s="3"/>
      <c r="D202" s="4"/>
      <c r="E202" s="4"/>
      <c r="F202" s="17"/>
      <c r="G202" s="12"/>
      <c r="H202" s="16"/>
      <c r="I202" s="20"/>
      <c r="J202" s="20"/>
      <c r="K202" s="41"/>
    </row>
    <row r="203" spans="1:11" ht="15.95" customHeight="1" x14ac:dyDescent="0.25">
      <c r="A203" s="5">
        <v>202</v>
      </c>
      <c r="B203" s="4"/>
      <c r="C203" s="3"/>
      <c r="D203" s="4"/>
      <c r="E203" s="4"/>
      <c r="F203" s="17"/>
      <c r="G203" s="12"/>
      <c r="H203" s="16"/>
      <c r="I203" s="20"/>
      <c r="J203" s="20"/>
      <c r="K203" s="41"/>
    </row>
    <row r="204" spans="1:11" ht="15.95" customHeight="1" x14ac:dyDescent="0.25">
      <c r="A204" s="5">
        <v>203</v>
      </c>
      <c r="B204" s="4"/>
      <c r="C204" s="3"/>
      <c r="D204" s="4"/>
      <c r="E204" s="4"/>
      <c r="F204" s="17"/>
      <c r="G204" s="12"/>
      <c r="H204" s="16"/>
      <c r="I204" s="20"/>
      <c r="J204" s="20"/>
      <c r="K204" s="41"/>
    </row>
    <row r="205" spans="1:11" ht="15.95" customHeight="1" x14ac:dyDescent="0.25">
      <c r="A205" s="5">
        <v>204</v>
      </c>
      <c r="B205" s="4"/>
      <c r="C205" s="3"/>
      <c r="D205" s="4"/>
      <c r="E205" s="4"/>
      <c r="F205" s="17"/>
      <c r="G205" s="12"/>
      <c r="H205" s="16"/>
      <c r="I205" s="20"/>
      <c r="J205" s="20"/>
      <c r="K205" s="41"/>
    </row>
    <row r="206" spans="1:11" ht="15.95" customHeight="1" x14ac:dyDescent="0.25">
      <c r="A206" s="5">
        <v>205</v>
      </c>
      <c r="B206" s="4"/>
      <c r="C206" s="3"/>
      <c r="D206" s="4"/>
      <c r="E206" s="4"/>
      <c r="F206" s="17"/>
      <c r="G206" s="12"/>
      <c r="H206" s="16"/>
      <c r="I206" s="20"/>
      <c r="J206" s="20"/>
      <c r="K206" s="41"/>
    </row>
    <row r="207" spans="1:11" ht="15.95" customHeight="1" x14ac:dyDescent="0.25">
      <c r="A207" s="5">
        <v>206</v>
      </c>
      <c r="B207" s="4"/>
      <c r="C207" s="3"/>
      <c r="D207" s="4"/>
      <c r="E207" s="4"/>
      <c r="F207" s="17"/>
      <c r="G207" s="12"/>
      <c r="H207" s="16"/>
      <c r="I207" s="20"/>
      <c r="J207" s="20"/>
      <c r="K207" s="41"/>
    </row>
    <row r="208" spans="1:11" ht="15.95" customHeight="1" x14ac:dyDescent="0.25">
      <c r="A208" s="5">
        <v>207</v>
      </c>
      <c r="B208" s="4"/>
      <c r="C208" s="3"/>
      <c r="D208" s="4"/>
      <c r="E208" s="4"/>
      <c r="F208" s="17"/>
      <c r="G208" s="12"/>
      <c r="H208" s="16"/>
      <c r="I208" s="20"/>
      <c r="J208" s="20"/>
      <c r="K208" s="41"/>
    </row>
    <row r="209" spans="1:11" ht="15.95" customHeight="1" x14ac:dyDescent="0.25">
      <c r="A209" s="5">
        <v>208</v>
      </c>
      <c r="B209" s="4"/>
      <c r="C209" s="3"/>
      <c r="D209" s="4"/>
      <c r="E209" s="4"/>
      <c r="F209" s="17"/>
      <c r="G209" s="12"/>
      <c r="H209" s="16"/>
      <c r="I209" s="20"/>
      <c r="J209" s="20"/>
      <c r="K209" s="41"/>
    </row>
    <row r="210" spans="1:11" ht="15.95" customHeight="1" x14ac:dyDescent="0.25">
      <c r="A210" s="5">
        <v>209</v>
      </c>
      <c r="B210" s="4"/>
      <c r="C210" s="3"/>
      <c r="D210" s="4"/>
      <c r="E210" s="4"/>
      <c r="F210" s="17"/>
      <c r="G210" s="12"/>
      <c r="H210" s="16"/>
      <c r="I210" s="20"/>
      <c r="J210" s="20"/>
      <c r="K210" s="41"/>
    </row>
    <row r="211" spans="1:11" ht="15.95" customHeight="1" x14ac:dyDescent="0.25">
      <c r="A211" s="5">
        <v>210</v>
      </c>
      <c r="B211" s="4"/>
      <c r="C211" s="3"/>
      <c r="D211" s="4"/>
      <c r="E211" s="4"/>
      <c r="F211" s="17"/>
      <c r="G211" s="12"/>
      <c r="H211" s="16"/>
      <c r="I211" s="20"/>
      <c r="J211" s="20"/>
      <c r="K211" s="41"/>
    </row>
    <row r="212" spans="1:11" ht="15.95" customHeight="1" x14ac:dyDescent="0.25">
      <c r="A212" s="5">
        <v>211</v>
      </c>
      <c r="B212" s="4"/>
      <c r="C212" s="3"/>
      <c r="D212" s="4"/>
      <c r="E212" s="4"/>
      <c r="F212" s="17"/>
      <c r="G212" s="12"/>
      <c r="H212" s="16"/>
      <c r="I212" s="20"/>
      <c r="J212" s="20"/>
      <c r="K212" s="41"/>
    </row>
    <row r="213" spans="1:11" ht="15.95" customHeight="1" x14ac:dyDescent="0.25">
      <c r="A213" s="5">
        <v>212</v>
      </c>
      <c r="B213" s="4"/>
      <c r="C213" s="3"/>
      <c r="D213" s="4"/>
      <c r="E213" s="4"/>
      <c r="F213" s="17"/>
      <c r="G213" s="12"/>
      <c r="H213" s="16"/>
      <c r="I213" s="20"/>
      <c r="J213" s="20"/>
      <c r="K213" s="41"/>
    </row>
    <row r="214" spans="1:11" ht="15.95" customHeight="1" x14ac:dyDescent="0.25">
      <c r="A214" s="5">
        <v>213</v>
      </c>
      <c r="B214" s="4"/>
      <c r="C214" s="3"/>
      <c r="D214" s="4"/>
      <c r="E214" s="4"/>
      <c r="F214" s="17"/>
      <c r="G214" s="12"/>
      <c r="H214" s="16"/>
      <c r="I214" s="20"/>
      <c r="J214" s="20"/>
      <c r="K214" s="41"/>
    </row>
    <row r="215" spans="1:11" ht="15.95" customHeight="1" x14ac:dyDescent="0.25">
      <c r="A215" s="5">
        <v>214</v>
      </c>
      <c r="B215" s="4"/>
      <c r="C215" s="3"/>
      <c r="D215" s="4"/>
      <c r="E215" s="4"/>
      <c r="F215" s="17"/>
      <c r="G215" s="12"/>
      <c r="H215" s="16"/>
      <c r="I215" s="20"/>
      <c r="J215" s="20"/>
      <c r="K215" s="41"/>
    </row>
    <row r="216" spans="1:11" ht="15.95" customHeight="1" x14ac:dyDescent="0.25">
      <c r="A216" s="5">
        <v>215</v>
      </c>
      <c r="B216" s="4"/>
      <c r="C216" s="3"/>
      <c r="D216" s="4"/>
      <c r="E216" s="4"/>
      <c r="F216" s="17"/>
      <c r="G216" s="12"/>
      <c r="H216" s="16"/>
      <c r="I216" s="20"/>
      <c r="J216" s="20"/>
      <c r="K216" s="41"/>
    </row>
    <row r="217" spans="1:11" ht="15.95" customHeight="1" x14ac:dyDescent="0.25">
      <c r="A217" s="5">
        <v>216</v>
      </c>
      <c r="B217" s="4"/>
      <c r="C217" s="3"/>
      <c r="D217" s="4"/>
      <c r="E217" s="4"/>
      <c r="F217" s="17"/>
      <c r="G217" s="12"/>
      <c r="H217" s="16"/>
      <c r="I217" s="20"/>
      <c r="J217" s="20"/>
      <c r="K217" s="41"/>
    </row>
    <row r="218" spans="1:11" ht="15.95" customHeight="1" x14ac:dyDescent="0.25">
      <c r="A218" s="5">
        <v>217</v>
      </c>
      <c r="B218" s="4"/>
      <c r="C218" s="3"/>
      <c r="D218" s="4"/>
      <c r="E218" s="4"/>
      <c r="F218" s="17"/>
      <c r="G218" s="12"/>
      <c r="H218" s="20"/>
      <c r="I218" s="20"/>
      <c r="J218" s="20"/>
      <c r="K218" s="41"/>
    </row>
    <row r="219" spans="1:11" ht="15.95" customHeight="1" x14ac:dyDescent="0.25">
      <c r="A219" s="5">
        <v>218</v>
      </c>
      <c r="B219" s="4"/>
      <c r="C219" s="3"/>
      <c r="D219" s="4"/>
      <c r="E219" s="4"/>
      <c r="F219" s="17"/>
      <c r="G219" s="12"/>
      <c r="H219" s="16"/>
      <c r="I219" s="20"/>
      <c r="J219" s="20"/>
      <c r="K219" s="41"/>
    </row>
    <row r="220" spans="1:11" ht="15.95" customHeight="1" x14ac:dyDescent="0.25">
      <c r="A220" s="5">
        <v>219</v>
      </c>
      <c r="B220" s="4"/>
      <c r="C220" s="3"/>
      <c r="D220" s="4"/>
      <c r="E220" s="4"/>
      <c r="F220" s="17"/>
      <c r="G220" s="12"/>
      <c r="H220" s="16"/>
      <c r="I220" s="20"/>
      <c r="J220" s="20"/>
      <c r="K220" s="41"/>
    </row>
    <row r="221" spans="1:11" ht="15.95" customHeight="1" x14ac:dyDescent="0.25">
      <c r="A221" s="5">
        <v>220</v>
      </c>
      <c r="B221" s="4"/>
      <c r="C221" s="3"/>
      <c r="D221" s="4"/>
      <c r="E221" s="4"/>
      <c r="F221" s="17"/>
      <c r="G221" s="12"/>
      <c r="H221" s="16"/>
      <c r="I221" s="20"/>
      <c r="J221" s="20"/>
      <c r="K221" s="41"/>
    </row>
    <row r="222" spans="1:11" ht="15.95" customHeight="1" x14ac:dyDescent="0.25">
      <c r="A222" s="5">
        <v>221</v>
      </c>
      <c r="B222" s="4"/>
      <c r="C222" s="3"/>
      <c r="D222" s="4"/>
      <c r="E222" s="4"/>
      <c r="F222" s="17"/>
      <c r="G222" s="12"/>
      <c r="H222" s="16"/>
      <c r="I222" s="20"/>
      <c r="J222" s="20"/>
      <c r="K222" s="41"/>
    </row>
    <row r="223" spans="1:11" ht="15.95" customHeight="1" x14ac:dyDescent="0.25">
      <c r="A223" s="5">
        <v>222</v>
      </c>
      <c r="B223" s="4"/>
      <c r="C223" s="3"/>
      <c r="D223" s="4"/>
      <c r="E223" s="4"/>
      <c r="F223" s="17"/>
      <c r="G223" s="12"/>
      <c r="H223" s="16"/>
      <c r="I223" s="20"/>
      <c r="J223" s="20"/>
      <c r="K223" s="41"/>
    </row>
    <row r="224" spans="1:11" ht="15.95" customHeight="1" x14ac:dyDescent="0.25">
      <c r="A224" s="5">
        <v>223</v>
      </c>
      <c r="B224" s="4"/>
      <c r="C224" s="3"/>
      <c r="D224" s="4"/>
      <c r="E224" s="4"/>
      <c r="F224" s="17"/>
      <c r="G224" s="12"/>
      <c r="H224" s="16"/>
      <c r="I224" s="20"/>
      <c r="J224" s="20"/>
      <c r="K224" s="41"/>
    </row>
    <row r="225" spans="1:11" ht="15.95" customHeight="1" x14ac:dyDescent="0.25">
      <c r="A225" s="5">
        <v>224</v>
      </c>
      <c r="B225" s="4"/>
      <c r="C225" s="3"/>
      <c r="D225" s="4"/>
      <c r="E225" s="4"/>
      <c r="F225" s="17"/>
      <c r="G225" s="12"/>
      <c r="H225" s="16"/>
      <c r="I225" s="20"/>
      <c r="J225" s="20"/>
      <c r="K225" s="41"/>
    </row>
    <row r="226" spans="1:11" ht="15.95" customHeight="1" x14ac:dyDescent="0.25">
      <c r="A226" s="5">
        <v>225</v>
      </c>
      <c r="B226" s="4"/>
      <c r="C226" s="3"/>
      <c r="D226" s="4"/>
      <c r="E226" s="4"/>
      <c r="F226" s="17"/>
      <c r="G226" s="12"/>
      <c r="H226" s="16"/>
      <c r="I226" s="20"/>
      <c r="J226" s="20"/>
      <c r="K226" s="41"/>
    </row>
    <row r="227" spans="1:11" ht="15.95" customHeight="1" x14ac:dyDescent="0.25">
      <c r="A227" s="5">
        <v>226</v>
      </c>
      <c r="B227" s="4"/>
      <c r="C227" s="3"/>
      <c r="D227" s="4"/>
      <c r="E227" s="4"/>
      <c r="F227" s="17"/>
      <c r="G227" s="12"/>
      <c r="H227" s="16"/>
      <c r="I227" s="20"/>
      <c r="J227" s="20"/>
      <c r="K227" s="41"/>
    </row>
    <row r="228" spans="1:11" ht="15.95" customHeight="1" x14ac:dyDescent="0.25">
      <c r="A228" s="5">
        <v>227</v>
      </c>
      <c r="B228" s="4"/>
      <c r="C228" s="3"/>
      <c r="D228" s="4"/>
      <c r="E228" s="4"/>
      <c r="F228" s="17"/>
      <c r="G228" s="12"/>
      <c r="H228" s="16"/>
      <c r="I228" s="20"/>
      <c r="J228" s="20"/>
      <c r="K228" s="41"/>
    </row>
    <row r="229" spans="1:11" ht="15.95" customHeight="1" x14ac:dyDescent="0.25">
      <c r="A229" s="5">
        <v>228</v>
      </c>
      <c r="B229" s="4"/>
      <c r="C229" s="3"/>
      <c r="D229" s="4"/>
      <c r="E229" s="4"/>
      <c r="F229" s="17"/>
      <c r="G229" s="12"/>
      <c r="H229" s="16"/>
      <c r="I229" s="20"/>
      <c r="J229" s="20"/>
      <c r="K229" s="41"/>
    </row>
    <row r="230" spans="1:11" ht="15.95" customHeight="1" x14ac:dyDescent="0.25">
      <c r="A230" s="5">
        <v>229</v>
      </c>
      <c r="B230" s="4"/>
      <c r="C230" s="3"/>
      <c r="D230" s="4"/>
      <c r="E230" s="4"/>
      <c r="F230" s="17"/>
      <c r="G230" s="12"/>
      <c r="H230" s="16"/>
      <c r="I230" s="20"/>
      <c r="J230" s="20"/>
      <c r="K230" s="41"/>
    </row>
    <row r="231" spans="1:11" ht="15.95" customHeight="1" x14ac:dyDescent="0.25">
      <c r="A231" s="5">
        <v>230</v>
      </c>
      <c r="B231" s="4"/>
      <c r="C231" s="3"/>
      <c r="D231" s="4"/>
      <c r="E231" s="4"/>
      <c r="F231" s="17"/>
      <c r="G231" s="12"/>
      <c r="H231" s="16"/>
      <c r="I231" s="20"/>
      <c r="J231" s="20"/>
      <c r="K231" s="41"/>
    </row>
    <row r="232" spans="1:11" ht="15.95" customHeight="1" x14ac:dyDescent="0.25">
      <c r="A232" s="5">
        <v>231</v>
      </c>
      <c r="B232" s="4"/>
      <c r="C232" s="3"/>
      <c r="D232" s="4"/>
      <c r="E232" s="4"/>
      <c r="F232" s="17"/>
      <c r="G232" s="12"/>
      <c r="H232" s="16"/>
      <c r="I232" s="20"/>
      <c r="J232" s="20"/>
      <c r="K232" s="41"/>
    </row>
    <row r="233" spans="1:11" ht="15.95" customHeight="1" x14ac:dyDescent="0.25">
      <c r="A233" s="5">
        <v>232</v>
      </c>
      <c r="B233" s="4"/>
      <c r="C233" s="3"/>
      <c r="D233" s="4"/>
      <c r="E233" s="4"/>
      <c r="F233" s="17"/>
      <c r="G233" s="12"/>
      <c r="H233" s="16"/>
      <c r="I233" s="20"/>
      <c r="J233" s="20"/>
      <c r="K233" s="41"/>
    </row>
    <row r="234" spans="1:11" ht="15.95" customHeight="1" x14ac:dyDescent="0.25">
      <c r="A234" s="5">
        <v>233</v>
      </c>
      <c r="B234" s="4"/>
      <c r="C234" s="3"/>
      <c r="D234" s="4"/>
      <c r="E234" s="4"/>
      <c r="F234" s="17"/>
      <c r="G234" s="12"/>
      <c r="H234" s="16"/>
      <c r="I234" s="20"/>
      <c r="J234" s="20"/>
      <c r="K234" s="41"/>
    </row>
    <row r="235" spans="1:11" ht="15.95" customHeight="1" x14ac:dyDescent="0.25">
      <c r="A235" s="5">
        <v>234</v>
      </c>
      <c r="B235" s="4"/>
      <c r="C235" s="3"/>
      <c r="D235" s="4"/>
      <c r="E235" s="4"/>
      <c r="F235" s="17"/>
      <c r="G235" s="12"/>
      <c r="H235" s="16"/>
      <c r="I235" s="20"/>
      <c r="J235" s="20"/>
      <c r="K235" s="41"/>
    </row>
    <row r="236" spans="1:11" ht="15.95" customHeight="1" x14ac:dyDescent="0.25">
      <c r="A236" s="5">
        <v>235</v>
      </c>
      <c r="B236" s="4"/>
      <c r="C236" s="3"/>
      <c r="D236" s="4"/>
      <c r="E236" s="4"/>
      <c r="F236" s="17"/>
      <c r="G236" s="12"/>
      <c r="H236" s="16"/>
      <c r="I236" s="20"/>
      <c r="J236" s="20"/>
      <c r="K236" s="41"/>
    </row>
    <row r="237" spans="1:11" ht="15.95" customHeight="1" x14ac:dyDescent="0.25">
      <c r="A237" s="5">
        <v>236</v>
      </c>
      <c r="B237" s="4"/>
      <c r="C237" s="3"/>
      <c r="D237" s="4"/>
      <c r="E237" s="4"/>
      <c r="F237" s="17"/>
      <c r="G237" s="12"/>
      <c r="H237" s="16"/>
      <c r="I237" s="20"/>
      <c r="J237" s="20"/>
      <c r="K237" s="41"/>
    </row>
    <row r="238" spans="1:11" ht="15.95" customHeight="1" x14ac:dyDescent="0.25">
      <c r="A238" s="5">
        <v>237</v>
      </c>
      <c r="B238" s="4"/>
      <c r="C238" s="3"/>
      <c r="D238" s="4"/>
      <c r="E238" s="4"/>
      <c r="F238" s="17"/>
      <c r="G238" s="12"/>
      <c r="H238" s="16"/>
      <c r="I238" s="20"/>
      <c r="J238" s="20"/>
      <c r="K238" s="41"/>
    </row>
    <row r="239" spans="1:11" ht="15.95" customHeight="1" x14ac:dyDescent="0.25">
      <c r="A239" s="5">
        <v>238</v>
      </c>
      <c r="B239" s="4"/>
      <c r="C239" s="3"/>
      <c r="D239" s="4"/>
      <c r="E239" s="4"/>
      <c r="F239" s="17"/>
      <c r="G239" s="12"/>
      <c r="H239" s="16"/>
      <c r="I239" s="20"/>
      <c r="J239" s="20"/>
      <c r="K239" s="41"/>
    </row>
    <row r="240" spans="1:11" ht="15.95" customHeight="1" x14ac:dyDescent="0.25">
      <c r="A240" s="5">
        <v>239</v>
      </c>
      <c r="B240" s="4"/>
      <c r="C240" s="3"/>
      <c r="D240" s="4"/>
      <c r="E240" s="4"/>
      <c r="F240" s="17"/>
      <c r="G240" s="12"/>
      <c r="H240" s="16"/>
      <c r="I240" s="20"/>
      <c r="J240" s="20"/>
      <c r="K240" s="41"/>
    </row>
    <row r="241" spans="1:11" ht="15.95" customHeight="1" x14ac:dyDescent="0.25">
      <c r="A241" s="5">
        <v>240</v>
      </c>
      <c r="B241" s="4"/>
      <c r="C241" s="3"/>
      <c r="D241" s="4"/>
      <c r="E241" s="4"/>
      <c r="F241" s="17"/>
      <c r="G241" s="12"/>
      <c r="H241" s="16"/>
      <c r="I241" s="20"/>
      <c r="J241" s="20"/>
      <c r="K241" s="41"/>
    </row>
    <row r="242" spans="1:11" ht="15.95" customHeight="1" x14ac:dyDescent="0.25">
      <c r="A242" s="5">
        <v>241</v>
      </c>
      <c r="B242" s="4"/>
      <c r="C242" s="3"/>
      <c r="D242" s="4"/>
      <c r="E242" s="4"/>
      <c r="F242" s="17"/>
      <c r="G242" s="12"/>
      <c r="H242" s="16"/>
      <c r="I242" s="20"/>
      <c r="J242" s="20"/>
      <c r="K242" s="41"/>
    </row>
    <row r="243" spans="1:11" ht="15.95" customHeight="1" x14ac:dyDescent="0.25">
      <c r="A243" s="5">
        <v>242</v>
      </c>
      <c r="B243" s="4"/>
      <c r="C243" s="3"/>
      <c r="D243" s="4"/>
      <c r="E243" s="4"/>
      <c r="F243" s="17"/>
      <c r="G243" s="12"/>
      <c r="H243" s="16"/>
      <c r="I243" s="20"/>
      <c r="J243" s="20"/>
      <c r="K243" s="41"/>
    </row>
    <row r="244" spans="1:11" ht="15.95" customHeight="1" x14ac:dyDescent="0.25">
      <c r="A244" s="5">
        <v>243</v>
      </c>
      <c r="B244" s="4"/>
      <c r="C244" s="3"/>
      <c r="D244" s="4"/>
      <c r="E244" s="4"/>
      <c r="F244" s="17"/>
      <c r="G244" s="12"/>
      <c r="H244" s="16"/>
      <c r="I244" s="20"/>
      <c r="J244" s="20"/>
      <c r="K244" s="41"/>
    </row>
    <row r="245" spans="1:11" ht="15.95" customHeight="1" x14ac:dyDescent="0.25">
      <c r="A245" s="5">
        <v>244</v>
      </c>
      <c r="B245" s="4"/>
      <c r="C245" s="3"/>
      <c r="D245" s="4"/>
      <c r="E245" s="4"/>
      <c r="F245" s="17"/>
      <c r="G245" s="12"/>
      <c r="H245" s="16"/>
      <c r="I245" s="20"/>
      <c r="J245" s="20"/>
      <c r="K245" s="41"/>
    </row>
    <row r="246" spans="1:11" ht="15.95" customHeight="1" x14ac:dyDescent="0.25">
      <c r="A246" s="5">
        <v>245</v>
      </c>
      <c r="B246" s="4"/>
      <c r="C246" s="3"/>
      <c r="D246" s="4"/>
      <c r="E246" s="4"/>
      <c r="F246" s="17"/>
      <c r="G246" s="12"/>
      <c r="H246" s="16"/>
      <c r="I246" s="20"/>
      <c r="J246" s="20"/>
      <c r="K246" s="41"/>
    </row>
    <row r="247" spans="1:11" ht="15.95" customHeight="1" x14ac:dyDescent="0.25">
      <c r="A247" s="5">
        <v>246</v>
      </c>
      <c r="B247" s="4"/>
      <c r="C247" s="3"/>
      <c r="D247" s="4"/>
      <c r="E247" s="4"/>
      <c r="F247" s="17"/>
      <c r="G247" s="12"/>
      <c r="H247" s="16"/>
      <c r="I247" s="20"/>
      <c r="J247" s="20"/>
      <c r="K247" s="41"/>
    </row>
    <row r="248" spans="1:11" ht="15.95" customHeight="1" x14ac:dyDescent="0.25">
      <c r="A248" s="5">
        <v>247</v>
      </c>
      <c r="B248" s="4"/>
      <c r="C248" s="3"/>
      <c r="D248" s="4"/>
      <c r="E248" s="4"/>
      <c r="F248" s="17"/>
      <c r="G248" s="12"/>
      <c r="H248" s="16"/>
      <c r="I248" s="20"/>
      <c r="J248" s="20"/>
      <c r="K248" s="41"/>
    </row>
    <row r="249" spans="1:11" ht="15.95" customHeight="1" x14ac:dyDescent="0.25">
      <c r="A249" s="5">
        <v>248</v>
      </c>
      <c r="B249" s="4"/>
      <c r="C249" s="3"/>
      <c r="D249" s="4"/>
      <c r="E249" s="4"/>
      <c r="F249" s="17"/>
      <c r="G249" s="12"/>
      <c r="H249" s="16"/>
      <c r="I249" s="20"/>
      <c r="J249" s="20"/>
      <c r="K249" s="41"/>
    </row>
    <row r="250" spans="1:11" ht="15.95" customHeight="1" x14ac:dyDescent="0.25">
      <c r="A250" s="5">
        <v>249</v>
      </c>
      <c r="B250" s="4"/>
      <c r="C250" s="3"/>
      <c r="D250" s="4"/>
      <c r="E250" s="4"/>
      <c r="F250" s="17"/>
      <c r="G250" s="12"/>
      <c r="H250" s="16"/>
      <c r="I250" s="20"/>
      <c r="J250" s="20"/>
      <c r="K250" s="41"/>
    </row>
    <row r="251" spans="1:11" ht="15.95" customHeight="1" x14ac:dyDescent="0.25">
      <c r="A251" s="5">
        <v>250</v>
      </c>
      <c r="B251" s="4"/>
      <c r="C251" s="3"/>
      <c r="D251" s="4"/>
      <c r="E251" s="4"/>
      <c r="F251" s="17"/>
      <c r="G251" s="12"/>
      <c r="H251" s="16"/>
      <c r="I251" s="20"/>
      <c r="J251" s="20"/>
      <c r="K251" s="41"/>
    </row>
    <row r="252" spans="1:11" ht="15.95" customHeight="1" x14ac:dyDescent="0.25">
      <c r="A252" s="5">
        <v>251</v>
      </c>
      <c r="B252" s="4"/>
      <c r="C252" s="3"/>
      <c r="D252" s="4"/>
      <c r="E252" s="4"/>
      <c r="F252" s="17"/>
      <c r="G252" s="12"/>
      <c r="H252" s="16"/>
      <c r="I252" s="20"/>
      <c r="J252" s="20"/>
      <c r="K252" s="41"/>
    </row>
    <row r="253" spans="1:11" ht="15.95" customHeight="1" x14ac:dyDescent="0.25">
      <c r="A253" s="5">
        <v>252</v>
      </c>
      <c r="B253" s="4"/>
      <c r="C253" s="3"/>
      <c r="D253" s="4"/>
      <c r="E253" s="4"/>
      <c r="F253" s="17"/>
      <c r="G253" s="12"/>
      <c r="H253" s="16"/>
      <c r="I253" s="20"/>
      <c r="J253" s="20"/>
      <c r="K253" s="41"/>
    </row>
    <row r="254" spans="1:11" ht="15.95" customHeight="1" x14ac:dyDescent="0.25">
      <c r="A254" s="5">
        <v>253</v>
      </c>
      <c r="B254" s="4"/>
      <c r="C254" s="3"/>
      <c r="D254" s="4"/>
      <c r="E254" s="4"/>
      <c r="F254" s="17"/>
      <c r="G254" s="12"/>
      <c r="H254" s="16"/>
      <c r="I254" s="20"/>
      <c r="J254" s="20"/>
      <c r="K254" s="41"/>
    </row>
    <row r="255" spans="1:11" ht="15.95" customHeight="1" x14ac:dyDescent="0.25">
      <c r="A255" s="5">
        <v>254</v>
      </c>
      <c r="B255" s="4"/>
      <c r="C255" s="3"/>
      <c r="D255" s="4"/>
      <c r="E255" s="4"/>
      <c r="F255" s="17"/>
      <c r="G255" s="12"/>
      <c r="H255" s="16"/>
      <c r="I255" s="20"/>
      <c r="J255" s="20"/>
      <c r="K255" s="41"/>
    </row>
    <row r="256" spans="1:11" ht="15.95" customHeight="1" x14ac:dyDescent="0.25">
      <c r="A256" s="5">
        <v>255</v>
      </c>
      <c r="B256" s="4"/>
      <c r="C256" s="3"/>
      <c r="D256" s="4"/>
      <c r="E256" s="4"/>
      <c r="F256" s="17"/>
      <c r="G256" s="12"/>
      <c r="H256" s="16"/>
      <c r="I256" s="20"/>
      <c r="J256" s="20"/>
      <c r="K256" s="41"/>
    </row>
    <row r="257" spans="1:11" ht="15.95" customHeight="1" x14ac:dyDescent="0.25">
      <c r="A257" s="5">
        <v>256</v>
      </c>
      <c r="B257" s="4"/>
      <c r="C257" s="3"/>
      <c r="D257" s="4"/>
      <c r="E257" s="4"/>
      <c r="F257" s="17"/>
      <c r="G257" s="12"/>
      <c r="H257" s="16"/>
      <c r="I257" s="20"/>
      <c r="J257" s="20"/>
      <c r="K257" s="41"/>
    </row>
    <row r="258" spans="1:11" ht="15.95" customHeight="1" x14ac:dyDescent="0.25">
      <c r="A258" s="5">
        <v>257</v>
      </c>
      <c r="B258" s="4"/>
      <c r="C258" s="3"/>
      <c r="D258" s="4"/>
      <c r="E258" s="4"/>
      <c r="F258" s="17"/>
      <c r="G258" s="12"/>
      <c r="H258" s="16"/>
      <c r="I258" s="20"/>
      <c r="J258" s="20"/>
      <c r="K258" s="41"/>
    </row>
    <row r="259" spans="1:11" ht="15.95" customHeight="1" x14ac:dyDescent="0.25">
      <c r="A259" s="5">
        <v>258</v>
      </c>
      <c r="B259" s="4"/>
      <c r="C259" s="3"/>
      <c r="D259" s="4"/>
      <c r="E259" s="4"/>
      <c r="F259" s="17"/>
      <c r="G259" s="12"/>
      <c r="H259" s="16"/>
      <c r="I259" s="20"/>
      <c r="J259" s="20"/>
      <c r="K259" s="41"/>
    </row>
    <row r="260" spans="1:11" ht="15.95" customHeight="1" x14ac:dyDescent="0.25">
      <c r="A260" s="5">
        <v>259</v>
      </c>
      <c r="B260" s="4"/>
      <c r="C260" s="3"/>
      <c r="D260" s="4"/>
      <c r="E260" s="4"/>
      <c r="F260" s="17"/>
      <c r="G260" s="12"/>
      <c r="H260" s="16"/>
      <c r="I260" s="20"/>
      <c r="J260" s="20"/>
      <c r="K260" s="41"/>
    </row>
    <row r="261" spans="1:11" ht="15.95" customHeight="1" x14ac:dyDescent="0.25">
      <c r="A261" s="5">
        <v>260</v>
      </c>
      <c r="B261" s="4"/>
      <c r="C261" s="3"/>
      <c r="D261" s="4"/>
      <c r="E261" s="4"/>
      <c r="F261" s="17"/>
      <c r="G261" s="12"/>
      <c r="H261" s="16"/>
      <c r="I261" s="20"/>
      <c r="J261" s="20"/>
      <c r="K261" s="41"/>
    </row>
    <row r="262" spans="1:11" ht="15.95" customHeight="1" x14ac:dyDescent="0.25">
      <c r="A262" s="5">
        <v>261</v>
      </c>
      <c r="B262" s="4"/>
      <c r="C262" s="3"/>
      <c r="D262" s="4"/>
      <c r="E262" s="4"/>
      <c r="F262" s="17"/>
      <c r="G262" s="12"/>
      <c r="H262" s="16"/>
      <c r="I262" s="20"/>
      <c r="J262" s="20"/>
      <c r="K262" s="41"/>
    </row>
    <row r="263" spans="1:11" ht="15.95" customHeight="1" x14ac:dyDescent="0.25">
      <c r="A263" s="5">
        <v>262</v>
      </c>
      <c r="B263" s="4"/>
      <c r="C263" s="3"/>
      <c r="D263" s="4"/>
      <c r="E263" s="4"/>
      <c r="F263" s="17"/>
      <c r="G263" s="12"/>
      <c r="H263" s="16"/>
      <c r="I263" s="20"/>
      <c r="J263" s="20"/>
      <c r="K263" s="41"/>
    </row>
    <row r="264" spans="1:11" ht="15.95" customHeight="1" x14ac:dyDescent="0.25">
      <c r="A264" s="5">
        <v>263</v>
      </c>
      <c r="B264" s="4"/>
      <c r="C264" s="3"/>
      <c r="D264" s="4"/>
      <c r="E264" s="4"/>
      <c r="F264" s="17"/>
      <c r="G264" s="12"/>
      <c r="H264" s="16"/>
      <c r="I264" s="20"/>
      <c r="J264" s="20"/>
      <c r="K264" s="41"/>
    </row>
    <row r="265" spans="1:11" ht="15.95" customHeight="1" x14ac:dyDescent="0.25">
      <c r="A265" s="5">
        <v>264</v>
      </c>
      <c r="B265" s="4"/>
      <c r="C265" s="3"/>
      <c r="D265" s="4"/>
      <c r="E265" s="4"/>
      <c r="F265" s="17"/>
      <c r="G265" s="12"/>
      <c r="H265" s="16"/>
      <c r="I265" s="20"/>
      <c r="J265" s="20"/>
      <c r="K265" s="41"/>
    </row>
    <row r="266" spans="1:11" ht="15.95" customHeight="1" x14ac:dyDescent="0.25">
      <c r="A266" s="5">
        <v>265</v>
      </c>
      <c r="B266" s="4"/>
      <c r="C266" s="3"/>
      <c r="D266" s="4"/>
      <c r="E266" s="4"/>
      <c r="F266" s="17"/>
      <c r="G266" s="12"/>
      <c r="H266" s="16"/>
      <c r="I266" s="20"/>
      <c r="J266" s="20"/>
      <c r="K266" s="41"/>
    </row>
    <row r="267" spans="1:11" ht="15.95" customHeight="1" x14ac:dyDescent="0.25">
      <c r="A267" s="5">
        <v>266</v>
      </c>
      <c r="B267" s="4"/>
      <c r="C267" s="3"/>
      <c r="D267" s="4"/>
      <c r="E267" s="4"/>
      <c r="F267" s="17"/>
      <c r="G267" s="12"/>
      <c r="H267" s="16"/>
      <c r="I267" s="20"/>
      <c r="J267" s="20"/>
      <c r="K267" s="41"/>
    </row>
    <row r="268" spans="1:11" ht="15.95" customHeight="1" x14ac:dyDescent="0.25">
      <c r="A268" s="5">
        <v>267</v>
      </c>
      <c r="B268" s="4"/>
      <c r="C268" s="3"/>
      <c r="D268" s="4"/>
      <c r="E268" s="4"/>
      <c r="F268" s="17"/>
      <c r="G268" s="12"/>
      <c r="H268" s="16"/>
      <c r="I268" s="20"/>
      <c r="J268" s="20"/>
      <c r="K268" s="41"/>
    </row>
    <row r="269" spans="1:11" ht="15.95" customHeight="1" x14ac:dyDescent="0.25">
      <c r="A269" s="5">
        <v>268</v>
      </c>
      <c r="B269" s="4"/>
      <c r="C269" s="3"/>
      <c r="D269" s="4"/>
      <c r="E269" s="4"/>
      <c r="F269" s="17"/>
      <c r="G269" s="12"/>
      <c r="H269" s="16"/>
      <c r="I269" s="20"/>
      <c r="J269" s="20"/>
      <c r="K269" s="41"/>
    </row>
    <row r="270" spans="1:11" ht="15.95" customHeight="1" x14ac:dyDescent="0.25">
      <c r="A270" s="5">
        <v>269</v>
      </c>
      <c r="B270" s="4"/>
      <c r="C270" s="3"/>
      <c r="D270" s="4"/>
      <c r="E270" s="4"/>
      <c r="F270" s="17"/>
      <c r="G270" s="12"/>
      <c r="H270" s="16"/>
      <c r="I270" s="20"/>
      <c r="J270" s="20"/>
      <c r="K270" s="41"/>
    </row>
    <row r="271" spans="1:11" ht="15.95" customHeight="1" x14ac:dyDescent="0.25">
      <c r="A271" s="5">
        <v>270</v>
      </c>
      <c r="B271" s="4"/>
      <c r="C271" s="3"/>
      <c r="D271" s="4"/>
      <c r="E271" s="4"/>
      <c r="F271" s="17"/>
      <c r="G271" s="12"/>
      <c r="H271" s="16"/>
      <c r="I271" s="20"/>
      <c r="J271" s="20"/>
      <c r="K271" s="41"/>
    </row>
    <row r="272" spans="1:11" ht="15.95" customHeight="1" x14ac:dyDescent="0.25">
      <c r="A272" s="5">
        <v>271</v>
      </c>
      <c r="B272" s="4"/>
      <c r="C272" s="3"/>
      <c r="D272" s="4"/>
      <c r="E272" s="4"/>
      <c r="F272" s="17"/>
      <c r="G272" s="12"/>
      <c r="H272" s="16"/>
      <c r="I272" s="20"/>
      <c r="J272" s="20"/>
      <c r="K272" s="41"/>
    </row>
    <row r="273" spans="1:11" ht="15.95" customHeight="1" x14ac:dyDescent="0.25">
      <c r="A273" s="5">
        <v>272</v>
      </c>
      <c r="B273" s="4"/>
      <c r="C273" s="3"/>
      <c r="D273" s="4"/>
      <c r="E273" s="4"/>
      <c r="F273" s="17"/>
      <c r="G273" s="12"/>
      <c r="H273" s="16"/>
      <c r="I273" s="20"/>
      <c r="J273" s="20"/>
      <c r="K273" s="41"/>
    </row>
    <row r="274" spans="1:11" ht="15.95" customHeight="1" x14ac:dyDescent="0.25">
      <c r="A274" s="5">
        <v>273</v>
      </c>
      <c r="B274" s="4"/>
      <c r="C274" s="3"/>
      <c r="D274" s="4"/>
      <c r="E274" s="4"/>
      <c r="F274" s="17"/>
      <c r="G274" s="12"/>
      <c r="H274" s="16"/>
      <c r="I274" s="20"/>
      <c r="J274" s="20"/>
      <c r="K274" s="41"/>
    </row>
    <row r="275" spans="1:11" ht="15.95" customHeight="1" x14ac:dyDescent="0.25">
      <c r="A275" s="5">
        <v>274</v>
      </c>
      <c r="B275" s="4"/>
      <c r="C275" s="3"/>
      <c r="D275" s="4"/>
      <c r="E275" s="4"/>
      <c r="F275" s="17"/>
      <c r="G275" s="12"/>
      <c r="H275" s="16"/>
      <c r="I275" s="20"/>
      <c r="J275" s="20"/>
      <c r="K275" s="41"/>
    </row>
    <row r="276" spans="1:11" ht="15.95" customHeight="1" x14ac:dyDescent="0.25">
      <c r="A276" s="5">
        <v>275</v>
      </c>
      <c r="B276" s="4"/>
      <c r="C276" s="3"/>
      <c r="D276" s="4"/>
      <c r="E276" s="4"/>
      <c r="F276" s="17"/>
      <c r="G276" s="12"/>
      <c r="H276" s="16"/>
      <c r="I276" s="20"/>
      <c r="J276" s="20"/>
      <c r="K276" s="41"/>
    </row>
    <row r="277" spans="1:11" ht="15.95" customHeight="1" x14ac:dyDescent="0.25">
      <c r="A277" s="5">
        <v>276</v>
      </c>
      <c r="B277" s="4"/>
      <c r="C277" s="3"/>
      <c r="D277" s="4"/>
      <c r="E277" s="4"/>
      <c r="F277" s="17"/>
      <c r="G277" s="12"/>
      <c r="H277" s="16"/>
      <c r="I277" s="20"/>
      <c r="J277" s="20"/>
      <c r="K277" s="41"/>
    </row>
    <row r="278" spans="1:11" ht="15.95" customHeight="1" x14ac:dyDescent="0.25">
      <c r="A278" s="5">
        <v>277</v>
      </c>
      <c r="B278" s="4"/>
      <c r="C278" s="3"/>
      <c r="D278" s="4"/>
      <c r="E278" s="4"/>
      <c r="F278" s="17"/>
      <c r="G278" s="12"/>
      <c r="H278" s="16"/>
      <c r="I278" s="20"/>
      <c r="J278" s="20"/>
      <c r="K278" s="41"/>
    </row>
    <row r="279" spans="1:11" ht="15.95" customHeight="1" x14ac:dyDescent="0.25">
      <c r="A279" s="5">
        <v>278</v>
      </c>
      <c r="B279" s="4"/>
      <c r="C279" s="3"/>
      <c r="D279" s="4"/>
      <c r="E279" s="4"/>
      <c r="F279" s="17"/>
      <c r="G279" s="12"/>
      <c r="H279" s="16"/>
      <c r="I279" s="20"/>
      <c r="J279" s="20"/>
      <c r="K279" s="41"/>
    </row>
    <row r="280" spans="1:11" ht="15.95" customHeight="1" x14ac:dyDescent="0.25">
      <c r="A280" s="5">
        <v>279</v>
      </c>
      <c r="B280" s="4"/>
      <c r="C280" s="3"/>
      <c r="D280" s="4"/>
      <c r="E280" s="4"/>
      <c r="F280" s="17"/>
      <c r="G280" s="12"/>
      <c r="H280" s="16"/>
      <c r="I280" s="20"/>
      <c r="J280" s="20"/>
      <c r="K280" s="41"/>
    </row>
    <row r="281" spans="1:11" ht="15.95" customHeight="1" x14ac:dyDescent="0.25">
      <c r="A281" s="5">
        <v>280</v>
      </c>
      <c r="B281" s="4"/>
      <c r="C281" s="3"/>
      <c r="D281" s="4"/>
      <c r="E281" s="4"/>
      <c r="F281" s="17"/>
      <c r="G281" s="12"/>
      <c r="H281" s="16"/>
      <c r="I281" s="20"/>
      <c r="J281" s="20"/>
      <c r="K281" s="41"/>
    </row>
    <row r="282" spans="1:11" ht="15.95" customHeight="1" x14ac:dyDescent="0.25">
      <c r="A282" s="5">
        <v>281</v>
      </c>
      <c r="B282" s="4"/>
      <c r="C282" s="3"/>
      <c r="D282" s="4"/>
      <c r="E282" s="4"/>
      <c r="F282" s="17"/>
      <c r="G282" s="12"/>
      <c r="H282" s="16"/>
      <c r="I282" s="20"/>
      <c r="J282" s="20"/>
      <c r="K282" s="41"/>
    </row>
    <row r="283" spans="1:11" ht="15.95" customHeight="1" x14ac:dyDescent="0.25">
      <c r="A283" s="5">
        <v>282</v>
      </c>
      <c r="B283" s="4"/>
      <c r="C283" s="3"/>
      <c r="D283" s="4"/>
      <c r="E283" s="4"/>
      <c r="F283" s="17"/>
      <c r="G283" s="12"/>
      <c r="H283" s="16"/>
      <c r="I283" s="20"/>
      <c r="J283" s="20"/>
      <c r="K283" s="41"/>
    </row>
    <row r="284" spans="1:11" ht="15.95" customHeight="1" x14ac:dyDescent="0.25">
      <c r="A284" s="5">
        <v>283</v>
      </c>
      <c r="B284" s="4"/>
      <c r="C284" s="3"/>
      <c r="D284" s="4"/>
      <c r="E284" s="4"/>
      <c r="F284" s="17"/>
      <c r="G284" s="12"/>
      <c r="H284" s="16"/>
      <c r="I284" s="20"/>
      <c r="J284" s="20"/>
      <c r="K284" s="41"/>
    </row>
    <row r="285" spans="1:11" ht="15.95" customHeight="1" x14ac:dyDescent="0.25">
      <c r="A285" s="5">
        <v>284</v>
      </c>
      <c r="B285" s="4"/>
      <c r="C285" s="3"/>
      <c r="D285" s="4"/>
      <c r="E285" s="4"/>
      <c r="F285" s="17"/>
      <c r="G285" s="12"/>
      <c r="H285" s="16"/>
      <c r="I285" s="20"/>
      <c r="J285" s="20"/>
      <c r="K285" s="41"/>
    </row>
    <row r="286" spans="1:11" ht="15.95" customHeight="1" x14ac:dyDescent="0.25">
      <c r="A286" s="5">
        <v>285</v>
      </c>
      <c r="B286" s="4"/>
      <c r="C286" s="3"/>
      <c r="D286" s="4"/>
      <c r="E286" s="4"/>
      <c r="F286" s="17"/>
      <c r="G286" s="12"/>
      <c r="H286" s="16"/>
      <c r="I286" s="20"/>
      <c r="J286" s="20"/>
      <c r="K286" s="41"/>
    </row>
    <row r="287" spans="1:11" ht="15.95" customHeight="1" x14ac:dyDescent="0.25">
      <c r="A287" s="5">
        <v>286</v>
      </c>
      <c r="B287" s="4"/>
      <c r="C287" s="3"/>
      <c r="D287" s="4"/>
      <c r="E287" s="4"/>
      <c r="F287" s="17"/>
      <c r="G287" s="12"/>
      <c r="H287" s="16"/>
      <c r="I287" s="20"/>
      <c r="J287" s="20"/>
      <c r="K287" s="41"/>
    </row>
    <row r="288" spans="1:11" ht="15.95" customHeight="1" x14ac:dyDescent="0.25">
      <c r="A288" s="5">
        <v>287</v>
      </c>
      <c r="B288" s="4"/>
      <c r="C288" s="3"/>
      <c r="D288" s="4"/>
      <c r="E288" s="4"/>
      <c r="F288" s="17"/>
      <c r="G288" s="12"/>
      <c r="H288" s="16"/>
      <c r="I288" s="20"/>
      <c r="J288" s="20"/>
      <c r="K288" s="41"/>
    </row>
    <row r="289" spans="1:11" ht="15.95" customHeight="1" x14ac:dyDescent="0.25">
      <c r="A289" s="5">
        <v>288</v>
      </c>
      <c r="B289" s="4"/>
      <c r="C289" s="3"/>
      <c r="D289" s="4"/>
      <c r="E289" s="4"/>
      <c r="F289" s="17"/>
      <c r="G289" s="12"/>
      <c r="H289" s="16"/>
      <c r="I289" s="20"/>
      <c r="J289" s="20"/>
      <c r="K289" s="41"/>
    </row>
    <row r="290" spans="1:11" ht="15.95" customHeight="1" x14ac:dyDescent="0.25">
      <c r="A290" s="5">
        <v>289</v>
      </c>
      <c r="B290" s="4"/>
      <c r="C290" s="3"/>
      <c r="D290" s="4"/>
      <c r="E290" s="4"/>
      <c r="F290" s="17"/>
      <c r="G290" s="12"/>
      <c r="H290" s="16"/>
      <c r="I290" s="20"/>
      <c r="J290" s="20"/>
      <c r="K290" s="41"/>
    </row>
    <row r="291" spans="1:11" ht="15.95" customHeight="1" x14ac:dyDescent="0.25">
      <c r="A291" s="5">
        <v>290</v>
      </c>
      <c r="B291" s="4"/>
      <c r="C291" s="3"/>
      <c r="D291" s="4"/>
      <c r="E291" s="4"/>
      <c r="F291" s="17"/>
      <c r="G291" s="12"/>
      <c r="H291" s="16"/>
      <c r="I291" s="20"/>
      <c r="J291" s="20"/>
      <c r="K291" s="41"/>
    </row>
    <row r="292" spans="1:11" ht="15.95" customHeight="1" x14ac:dyDescent="0.25">
      <c r="A292" s="5">
        <v>291</v>
      </c>
      <c r="B292" s="4"/>
      <c r="C292" s="3"/>
      <c r="D292" s="4"/>
      <c r="E292" s="4"/>
      <c r="F292" s="17"/>
      <c r="G292" s="12"/>
      <c r="H292" s="16"/>
      <c r="I292" s="20"/>
      <c r="J292" s="20"/>
      <c r="K292" s="41"/>
    </row>
    <row r="293" spans="1:11" ht="15.95" customHeight="1" x14ac:dyDescent="0.25">
      <c r="A293" s="5">
        <v>292</v>
      </c>
      <c r="B293" s="4"/>
      <c r="C293" s="3"/>
      <c r="D293" s="4"/>
      <c r="E293" s="4"/>
      <c r="F293" s="17"/>
      <c r="G293" s="12"/>
      <c r="H293" s="16"/>
      <c r="I293" s="20"/>
      <c r="J293" s="20"/>
      <c r="K293" s="41"/>
    </row>
    <row r="294" spans="1:11" ht="15.95" customHeight="1" x14ac:dyDescent="0.25">
      <c r="A294" s="5">
        <v>293</v>
      </c>
      <c r="B294" s="4"/>
      <c r="C294" s="3"/>
      <c r="D294" s="4"/>
      <c r="E294" s="4"/>
      <c r="F294" s="17"/>
      <c r="G294" s="12"/>
      <c r="H294" s="16"/>
      <c r="I294" s="20"/>
      <c r="J294" s="20"/>
      <c r="K294" s="41"/>
    </row>
    <row r="295" spans="1:11" ht="15.95" customHeight="1" x14ac:dyDescent="0.25">
      <c r="A295" s="5">
        <v>294</v>
      </c>
      <c r="B295" s="4"/>
      <c r="C295" s="3"/>
      <c r="D295" s="4"/>
      <c r="E295" s="4"/>
      <c r="F295" s="17"/>
      <c r="G295" s="12"/>
      <c r="H295" s="16"/>
      <c r="I295" s="20"/>
      <c r="J295" s="20"/>
      <c r="K295" s="41"/>
    </row>
    <row r="296" spans="1:11" ht="15.95" customHeight="1" x14ac:dyDescent="0.25">
      <c r="A296" s="5">
        <v>295</v>
      </c>
      <c r="B296" s="4"/>
      <c r="C296" s="3"/>
      <c r="D296" s="4"/>
      <c r="E296" s="4"/>
      <c r="F296" s="17"/>
      <c r="G296" s="12"/>
      <c r="H296" s="16"/>
      <c r="I296" s="20"/>
      <c r="J296" s="20"/>
      <c r="K296" s="41"/>
    </row>
    <row r="297" spans="1:11" ht="15.95" customHeight="1" x14ac:dyDescent="0.25">
      <c r="A297" s="5">
        <v>296</v>
      </c>
      <c r="B297" s="4"/>
      <c r="C297" s="3"/>
      <c r="D297" s="4"/>
      <c r="E297" s="4"/>
      <c r="F297" s="17"/>
      <c r="G297" s="12"/>
      <c r="H297" s="16"/>
      <c r="I297" s="20"/>
      <c r="J297" s="20"/>
      <c r="K297" s="41"/>
    </row>
    <row r="298" spans="1:11" ht="15.95" customHeight="1" x14ac:dyDescent="0.25">
      <c r="A298" s="5">
        <v>297</v>
      </c>
      <c r="B298" s="4"/>
      <c r="C298" s="3"/>
      <c r="D298" s="4"/>
      <c r="E298" s="4"/>
      <c r="F298" s="17"/>
      <c r="G298" s="12"/>
      <c r="H298" s="16"/>
      <c r="I298" s="20"/>
      <c r="J298" s="20"/>
      <c r="K298" s="41"/>
    </row>
    <row r="299" spans="1:11" ht="15.95" customHeight="1" x14ac:dyDescent="0.25">
      <c r="A299" s="5">
        <v>298</v>
      </c>
      <c r="B299" s="4"/>
      <c r="C299" s="3"/>
      <c r="D299" s="4"/>
      <c r="E299" s="4"/>
      <c r="F299" s="17"/>
      <c r="G299" s="12"/>
      <c r="H299" s="16"/>
      <c r="I299" s="20"/>
      <c r="J299" s="20"/>
      <c r="K299" s="41"/>
    </row>
    <row r="300" spans="1:11" ht="15.95" customHeight="1" x14ac:dyDescent="0.25">
      <c r="A300" s="5">
        <v>299</v>
      </c>
      <c r="B300" s="4"/>
      <c r="C300" s="3"/>
      <c r="D300" s="4"/>
      <c r="E300" s="4"/>
      <c r="F300" s="17"/>
      <c r="G300" s="12"/>
      <c r="H300" s="16"/>
      <c r="I300" s="20"/>
      <c r="J300" s="20"/>
      <c r="K300" s="41"/>
    </row>
    <row r="301" spans="1:11" ht="15.95" customHeight="1" x14ac:dyDescent="0.25">
      <c r="A301" s="5">
        <v>300</v>
      </c>
      <c r="B301" s="4"/>
      <c r="C301" s="3"/>
      <c r="D301" s="4"/>
      <c r="E301" s="4"/>
      <c r="F301" s="17"/>
      <c r="G301" s="12"/>
      <c r="H301" s="16"/>
      <c r="I301" s="20"/>
      <c r="J301" s="20"/>
      <c r="K301" s="41"/>
    </row>
    <row r="302" spans="1:11" ht="15.95" customHeight="1" x14ac:dyDescent="0.25">
      <c r="A302" s="5">
        <v>301</v>
      </c>
      <c r="B302" s="4"/>
      <c r="C302" s="3"/>
      <c r="D302" s="4"/>
      <c r="E302" s="4"/>
      <c r="F302" s="17"/>
      <c r="G302" s="12"/>
      <c r="H302" s="16"/>
      <c r="I302" s="20"/>
      <c r="J302" s="20"/>
      <c r="K302" s="41"/>
    </row>
    <row r="303" spans="1:11" ht="15.95" customHeight="1" x14ac:dyDescent="0.25">
      <c r="A303" s="5">
        <v>302</v>
      </c>
      <c r="B303" s="4"/>
      <c r="C303" s="3"/>
      <c r="D303" s="4"/>
      <c r="E303" s="4"/>
      <c r="F303" s="17"/>
      <c r="G303" s="12"/>
      <c r="H303" s="16"/>
      <c r="I303" s="20"/>
      <c r="J303" s="20"/>
      <c r="K303" s="41"/>
    </row>
    <row r="304" spans="1:11" ht="15.95" customHeight="1" x14ac:dyDescent="0.25">
      <c r="A304" s="5">
        <v>303</v>
      </c>
      <c r="B304" s="4"/>
      <c r="C304" s="3"/>
      <c r="D304" s="4"/>
      <c r="E304" s="4"/>
      <c r="F304" s="17"/>
      <c r="G304" s="12"/>
      <c r="H304" s="16"/>
      <c r="I304" s="20"/>
      <c r="J304" s="20"/>
      <c r="K304" s="41"/>
    </row>
    <row r="305" spans="1:11" ht="15.95" customHeight="1" x14ac:dyDescent="0.25">
      <c r="A305" s="5">
        <v>304</v>
      </c>
      <c r="B305" s="4"/>
      <c r="C305" s="3"/>
      <c r="D305" s="4"/>
      <c r="E305" s="4"/>
      <c r="F305" s="17"/>
      <c r="G305" s="12"/>
      <c r="H305" s="16"/>
      <c r="I305" s="20"/>
      <c r="J305" s="20"/>
      <c r="K305" s="41"/>
    </row>
    <row r="306" spans="1:11" ht="15.95" customHeight="1" x14ac:dyDescent="0.25">
      <c r="A306" s="5">
        <v>305</v>
      </c>
      <c r="B306" s="4"/>
      <c r="C306" s="3"/>
      <c r="D306" s="4"/>
      <c r="E306" s="4"/>
      <c r="F306" s="17"/>
      <c r="G306" s="12"/>
      <c r="H306" s="16"/>
      <c r="I306" s="20"/>
      <c r="J306" s="20"/>
      <c r="K306" s="41"/>
    </row>
    <row r="307" spans="1:11" ht="15.95" customHeight="1" x14ac:dyDescent="0.25">
      <c r="A307" s="5">
        <v>306</v>
      </c>
      <c r="B307" s="4"/>
      <c r="C307" s="3"/>
      <c r="D307" s="4"/>
      <c r="E307" s="4"/>
      <c r="F307" s="17"/>
      <c r="G307" s="12"/>
      <c r="H307" s="16"/>
      <c r="I307" s="20"/>
      <c r="J307" s="20"/>
      <c r="K307" s="41"/>
    </row>
    <row r="308" spans="1:11" ht="15.95" customHeight="1" x14ac:dyDescent="0.25">
      <c r="A308" s="5">
        <v>307</v>
      </c>
      <c r="B308" s="4"/>
      <c r="C308" s="3"/>
      <c r="D308" s="4"/>
      <c r="E308" s="4"/>
      <c r="F308" s="17"/>
      <c r="G308" s="12"/>
      <c r="H308" s="16"/>
      <c r="I308" s="20"/>
      <c r="J308" s="20"/>
      <c r="K308" s="41"/>
    </row>
    <row r="309" spans="1:11" ht="15.95" customHeight="1" x14ac:dyDescent="0.25">
      <c r="A309" s="5">
        <v>308</v>
      </c>
      <c r="B309" s="4"/>
      <c r="C309" s="3"/>
      <c r="D309" s="4"/>
      <c r="E309" s="4"/>
      <c r="F309" s="17"/>
      <c r="G309" s="12"/>
      <c r="H309" s="16"/>
      <c r="I309" s="20"/>
      <c r="J309" s="20"/>
      <c r="K309" s="41"/>
    </row>
    <row r="310" spans="1:11" ht="15.95" customHeight="1" x14ac:dyDescent="0.25">
      <c r="A310" s="5">
        <v>309</v>
      </c>
      <c r="B310" s="4"/>
      <c r="C310" s="3"/>
      <c r="D310" s="4"/>
      <c r="E310" s="4"/>
      <c r="F310" s="17"/>
      <c r="G310" s="12"/>
      <c r="H310" s="16"/>
      <c r="I310" s="20"/>
      <c r="J310" s="20"/>
      <c r="K310" s="41"/>
    </row>
    <row r="311" spans="1:11" ht="15.95" customHeight="1" x14ac:dyDescent="0.25">
      <c r="A311" s="5">
        <v>310</v>
      </c>
      <c r="B311" s="4"/>
      <c r="C311" s="3"/>
      <c r="D311" s="4"/>
      <c r="E311" s="4"/>
      <c r="F311" s="17"/>
      <c r="G311" s="12"/>
      <c r="H311" s="16"/>
      <c r="I311" s="20"/>
      <c r="J311" s="20"/>
      <c r="K311" s="41"/>
    </row>
    <row r="312" spans="1:11" ht="15.95" customHeight="1" x14ac:dyDescent="0.25">
      <c r="A312" s="5">
        <v>311</v>
      </c>
      <c r="B312" s="4"/>
      <c r="C312" s="3"/>
      <c r="D312" s="4"/>
      <c r="E312" s="4"/>
      <c r="F312" s="17"/>
      <c r="G312" s="12"/>
      <c r="H312" s="16"/>
      <c r="I312" s="20"/>
      <c r="J312" s="20"/>
      <c r="K312" s="41"/>
    </row>
    <row r="313" spans="1:11" ht="15.95" customHeight="1" x14ac:dyDescent="0.25">
      <c r="A313" s="5">
        <v>312</v>
      </c>
      <c r="B313" s="4"/>
      <c r="C313" s="3"/>
      <c r="D313" s="4"/>
      <c r="E313" s="4"/>
      <c r="F313" s="17"/>
      <c r="G313" s="12"/>
      <c r="H313" s="16"/>
      <c r="I313" s="20"/>
      <c r="J313" s="20"/>
      <c r="K313" s="41"/>
    </row>
    <row r="314" spans="1:11" ht="15.95" customHeight="1" x14ac:dyDescent="0.25">
      <c r="A314" s="5">
        <v>313</v>
      </c>
      <c r="B314" s="4"/>
      <c r="C314" s="3"/>
      <c r="D314" s="4"/>
      <c r="E314" s="4"/>
      <c r="F314" s="17"/>
      <c r="G314" s="12"/>
      <c r="H314" s="16"/>
      <c r="I314" s="20"/>
      <c r="J314" s="20"/>
      <c r="K314" s="41"/>
    </row>
    <row r="315" spans="1:11" ht="15.95" customHeight="1" x14ac:dyDescent="0.25">
      <c r="A315" s="5">
        <v>314</v>
      </c>
      <c r="B315" s="4"/>
      <c r="C315" s="3"/>
      <c r="D315" s="4"/>
      <c r="E315" s="4"/>
      <c r="F315" s="17"/>
      <c r="G315" s="12"/>
      <c r="H315" s="16"/>
      <c r="I315" s="20"/>
      <c r="J315" s="20"/>
      <c r="K315" s="41"/>
    </row>
    <row r="316" spans="1:11" ht="15.95" customHeight="1" x14ac:dyDescent="0.25">
      <c r="A316" s="5">
        <v>315</v>
      </c>
      <c r="B316" s="4"/>
      <c r="C316" s="3"/>
      <c r="D316" s="4"/>
      <c r="E316" s="4"/>
      <c r="F316" s="17"/>
      <c r="G316" s="12"/>
      <c r="H316" s="16"/>
      <c r="I316" s="20"/>
      <c r="J316" s="20"/>
      <c r="K316" s="41"/>
    </row>
    <row r="317" spans="1:11" ht="15.95" customHeight="1" x14ac:dyDescent="0.25">
      <c r="A317" s="5">
        <v>316</v>
      </c>
      <c r="B317" s="4"/>
      <c r="C317" s="3"/>
      <c r="D317" s="4"/>
      <c r="E317" s="4"/>
      <c r="F317" s="17"/>
      <c r="G317" s="12"/>
      <c r="H317" s="16"/>
      <c r="I317" s="20"/>
      <c r="J317" s="20"/>
      <c r="K317" s="41"/>
    </row>
    <row r="318" spans="1:11" ht="15.95" customHeight="1" x14ac:dyDescent="0.25">
      <c r="A318" s="5">
        <v>317</v>
      </c>
      <c r="B318" s="4"/>
      <c r="C318" s="3"/>
      <c r="D318" s="4"/>
      <c r="E318" s="4"/>
      <c r="F318" s="17"/>
      <c r="G318" s="12"/>
      <c r="H318" s="16"/>
      <c r="I318" s="20"/>
      <c r="J318" s="20"/>
      <c r="K318" s="41"/>
    </row>
    <row r="319" spans="1:11" ht="15.95" customHeight="1" x14ac:dyDescent="0.25">
      <c r="A319" s="5">
        <v>318</v>
      </c>
      <c r="B319" s="4"/>
      <c r="C319" s="3"/>
      <c r="D319" s="4"/>
      <c r="E319" s="4"/>
      <c r="F319" s="17"/>
      <c r="G319" s="12"/>
      <c r="H319" s="16"/>
      <c r="I319" s="20"/>
      <c r="J319" s="20"/>
      <c r="K319" s="41"/>
    </row>
    <row r="320" spans="1:11" ht="15.95" customHeight="1" x14ac:dyDescent="0.25">
      <c r="A320" s="5">
        <v>319</v>
      </c>
      <c r="B320" s="4"/>
      <c r="C320" s="3"/>
      <c r="D320" s="4"/>
      <c r="E320" s="4"/>
      <c r="F320" s="17"/>
      <c r="G320" s="12"/>
      <c r="H320" s="16"/>
      <c r="I320" s="20"/>
      <c r="J320" s="20"/>
      <c r="K320" s="41"/>
    </row>
    <row r="321" spans="1:11" ht="15.95" customHeight="1" x14ac:dyDescent="0.25">
      <c r="A321" s="5">
        <v>320</v>
      </c>
      <c r="B321" s="4"/>
      <c r="C321" s="3"/>
      <c r="D321" s="4"/>
      <c r="E321" s="4"/>
      <c r="F321" s="17"/>
      <c r="G321" s="12"/>
      <c r="H321" s="16"/>
      <c r="I321" s="20"/>
      <c r="J321" s="20"/>
      <c r="K321" s="41"/>
    </row>
    <row r="322" spans="1:11" ht="15.95" customHeight="1" x14ac:dyDescent="0.25">
      <c r="A322" s="5">
        <v>321</v>
      </c>
      <c r="B322" s="4"/>
      <c r="C322" s="3"/>
      <c r="D322" s="4"/>
      <c r="E322" s="4"/>
      <c r="F322" s="17"/>
      <c r="G322" s="12"/>
      <c r="H322" s="16"/>
      <c r="I322" s="20"/>
      <c r="J322" s="20"/>
      <c r="K322" s="41"/>
    </row>
    <row r="323" spans="1:11" ht="15.95" customHeight="1" x14ac:dyDescent="0.25">
      <c r="A323" s="5">
        <v>322</v>
      </c>
      <c r="B323" s="4"/>
      <c r="C323" s="3"/>
      <c r="D323" s="4"/>
      <c r="E323" s="4"/>
      <c r="F323" s="17"/>
      <c r="G323" s="12"/>
      <c r="H323" s="16"/>
      <c r="I323" s="20"/>
      <c r="J323" s="20"/>
      <c r="K323" s="41"/>
    </row>
    <row r="324" spans="1:11" ht="15.95" customHeight="1" x14ac:dyDescent="0.25">
      <c r="A324" s="5">
        <v>323</v>
      </c>
      <c r="B324" s="4"/>
      <c r="C324" s="3"/>
      <c r="D324" s="4"/>
      <c r="E324" s="4"/>
      <c r="F324" s="17"/>
      <c r="G324" s="12"/>
      <c r="H324" s="16"/>
      <c r="I324" s="20"/>
      <c r="J324" s="20"/>
      <c r="K324" s="41"/>
    </row>
    <row r="325" spans="1:11" ht="15.95" customHeight="1" x14ac:dyDescent="0.25">
      <c r="A325" s="5">
        <v>324</v>
      </c>
      <c r="B325" s="4"/>
      <c r="C325" s="3"/>
      <c r="D325" s="4"/>
      <c r="E325" s="4"/>
      <c r="F325" s="17"/>
      <c r="G325" s="12"/>
      <c r="H325" s="16"/>
      <c r="I325" s="20"/>
      <c r="J325" s="20"/>
      <c r="K325" s="41"/>
    </row>
    <row r="326" spans="1:11" ht="15.95" customHeight="1" x14ac:dyDescent="0.25">
      <c r="A326" s="5">
        <v>325</v>
      </c>
      <c r="B326" s="4"/>
      <c r="C326" s="3"/>
      <c r="D326" s="4"/>
      <c r="E326" s="4"/>
      <c r="F326" s="17"/>
      <c r="G326" s="12"/>
      <c r="H326" s="16"/>
      <c r="I326" s="20"/>
      <c r="J326" s="20"/>
      <c r="K326" s="41"/>
    </row>
    <row r="327" spans="1:11" ht="15.95" customHeight="1" x14ac:dyDescent="0.25">
      <c r="A327" s="5">
        <v>326</v>
      </c>
      <c r="B327" s="4"/>
      <c r="C327" s="3"/>
      <c r="D327" s="4"/>
      <c r="E327" s="4"/>
      <c r="F327" s="17"/>
      <c r="G327" s="12"/>
      <c r="H327" s="16"/>
      <c r="I327" s="20"/>
      <c r="J327" s="20"/>
      <c r="K327" s="41"/>
    </row>
    <row r="328" spans="1:11" ht="15.95" customHeight="1" x14ac:dyDescent="0.25">
      <c r="A328" s="5">
        <v>327</v>
      </c>
      <c r="B328" s="4"/>
      <c r="C328" s="3"/>
      <c r="D328" s="4"/>
      <c r="E328" s="4"/>
      <c r="F328" s="17"/>
      <c r="G328" s="12"/>
      <c r="H328" s="16"/>
      <c r="I328" s="20"/>
      <c r="J328" s="20"/>
      <c r="K328" s="41"/>
    </row>
    <row r="329" spans="1:11" ht="15.95" customHeight="1" x14ac:dyDescent="0.25">
      <c r="A329" s="5">
        <v>328</v>
      </c>
      <c r="B329" s="4"/>
      <c r="C329" s="3"/>
      <c r="D329" s="4"/>
      <c r="E329" s="4"/>
      <c r="F329" s="17"/>
      <c r="G329" s="12"/>
      <c r="H329" s="16"/>
      <c r="I329" s="20"/>
      <c r="J329" s="20"/>
      <c r="K329" s="41"/>
    </row>
    <row r="330" spans="1:11" ht="15.95" customHeight="1" x14ac:dyDescent="0.25">
      <c r="A330" s="5">
        <v>329</v>
      </c>
      <c r="B330" s="4"/>
      <c r="C330" s="3"/>
      <c r="D330" s="4"/>
      <c r="E330" s="4"/>
      <c r="F330" s="17"/>
      <c r="G330" s="12"/>
      <c r="H330" s="16"/>
      <c r="I330" s="20"/>
      <c r="J330" s="20"/>
      <c r="K330" s="41"/>
    </row>
    <row r="331" spans="1:11" ht="15.95" customHeight="1" x14ac:dyDescent="0.25">
      <c r="A331" s="5">
        <v>330</v>
      </c>
      <c r="B331" s="4"/>
      <c r="C331" s="3"/>
      <c r="D331" s="4"/>
      <c r="E331" s="4"/>
      <c r="F331" s="17"/>
      <c r="G331" s="12"/>
      <c r="H331" s="16"/>
      <c r="I331" s="20"/>
      <c r="J331" s="20"/>
      <c r="K331" s="41"/>
    </row>
    <row r="332" spans="1:11" ht="15.95" customHeight="1" x14ac:dyDescent="0.25">
      <c r="A332" s="5">
        <v>331</v>
      </c>
      <c r="B332" s="4"/>
      <c r="C332" s="3"/>
      <c r="D332" s="4"/>
      <c r="E332" s="4"/>
      <c r="F332" s="17"/>
      <c r="G332" s="12"/>
      <c r="H332" s="16"/>
      <c r="I332" s="20"/>
      <c r="J332" s="20"/>
      <c r="K332" s="41"/>
    </row>
    <row r="333" spans="1:11" ht="15.95" customHeight="1" x14ac:dyDescent="0.25">
      <c r="A333" s="5">
        <v>332</v>
      </c>
      <c r="B333" s="4"/>
      <c r="C333" s="3"/>
      <c r="D333" s="4"/>
      <c r="E333" s="4"/>
      <c r="F333" s="17"/>
      <c r="G333" s="12"/>
      <c r="H333" s="16"/>
      <c r="I333" s="20"/>
      <c r="J333" s="20"/>
      <c r="K333" s="41"/>
    </row>
    <row r="334" spans="1:11" ht="15.95" customHeight="1" x14ac:dyDescent="0.25">
      <c r="A334" s="5">
        <v>333</v>
      </c>
      <c r="B334" s="4"/>
      <c r="C334" s="3"/>
      <c r="D334" s="4"/>
      <c r="E334" s="4"/>
      <c r="F334" s="17"/>
      <c r="G334" s="12"/>
      <c r="H334" s="16"/>
      <c r="I334" s="20"/>
      <c r="J334" s="20"/>
      <c r="K334" s="41"/>
    </row>
    <row r="335" spans="1:11" ht="15.95" customHeight="1" x14ac:dyDescent="0.25">
      <c r="A335" s="5">
        <v>334</v>
      </c>
      <c r="B335" s="4"/>
      <c r="C335" s="3"/>
      <c r="D335" s="4"/>
      <c r="E335" s="4"/>
      <c r="F335" s="17"/>
      <c r="G335" s="12"/>
      <c r="H335" s="16"/>
      <c r="I335" s="20"/>
      <c r="J335" s="20"/>
      <c r="K335" s="41"/>
    </row>
    <row r="336" spans="1:11" ht="15.95" customHeight="1" x14ac:dyDescent="0.25">
      <c r="A336" s="5">
        <v>335</v>
      </c>
      <c r="B336" s="4"/>
      <c r="C336" s="3"/>
      <c r="D336" s="4"/>
      <c r="E336" s="4"/>
      <c r="F336" s="17"/>
      <c r="G336" s="12"/>
      <c r="H336" s="16"/>
      <c r="I336" s="20"/>
      <c r="J336" s="20"/>
      <c r="K336" s="41"/>
    </row>
    <row r="337" spans="1:11" ht="15.95" customHeight="1" x14ac:dyDescent="0.25">
      <c r="A337" s="5">
        <v>336</v>
      </c>
      <c r="B337" s="4"/>
      <c r="C337" s="3"/>
      <c r="D337" s="4"/>
      <c r="E337" s="4"/>
      <c r="F337" s="17"/>
      <c r="G337" s="12"/>
      <c r="H337" s="16"/>
      <c r="I337" s="20"/>
      <c r="J337" s="20"/>
      <c r="K337" s="41"/>
    </row>
    <row r="338" spans="1:11" ht="15.95" customHeight="1" x14ac:dyDescent="0.25">
      <c r="A338" s="5">
        <v>337</v>
      </c>
      <c r="B338" s="4"/>
      <c r="C338" s="3"/>
      <c r="D338" s="4"/>
      <c r="E338" s="4"/>
      <c r="F338" s="17"/>
      <c r="G338" s="12"/>
      <c r="H338" s="16"/>
      <c r="I338" s="20"/>
      <c r="J338" s="20"/>
      <c r="K338" s="41"/>
    </row>
    <row r="339" spans="1:11" ht="15.95" customHeight="1" x14ac:dyDescent="0.25">
      <c r="A339" s="5">
        <v>338</v>
      </c>
      <c r="B339" s="4"/>
      <c r="C339" s="3"/>
      <c r="D339" s="4"/>
      <c r="E339" s="4"/>
      <c r="F339" s="17"/>
      <c r="G339" s="12"/>
      <c r="H339" s="16"/>
      <c r="I339" s="20"/>
      <c r="J339" s="20"/>
      <c r="K339" s="41"/>
    </row>
    <row r="340" spans="1:11" ht="15.95" customHeight="1" x14ac:dyDescent="0.25">
      <c r="A340" s="5">
        <v>339</v>
      </c>
      <c r="B340" s="4"/>
      <c r="C340" s="3"/>
      <c r="D340" s="4"/>
      <c r="E340" s="4"/>
      <c r="F340" s="17"/>
      <c r="G340" s="12"/>
      <c r="H340" s="16"/>
      <c r="I340" s="20"/>
      <c r="J340" s="20"/>
      <c r="K340" s="41"/>
    </row>
    <row r="341" spans="1:11" ht="15.95" customHeight="1" x14ac:dyDescent="0.25">
      <c r="A341" s="5">
        <v>340</v>
      </c>
      <c r="B341" s="4"/>
      <c r="C341" s="3"/>
      <c r="D341" s="4"/>
      <c r="E341" s="4"/>
      <c r="F341" s="17"/>
      <c r="G341" s="12"/>
      <c r="H341" s="16"/>
      <c r="I341" s="20"/>
      <c r="J341" s="20"/>
      <c r="K341" s="41"/>
    </row>
    <row r="342" spans="1:11" ht="15.95" customHeight="1" x14ac:dyDescent="0.25">
      <c r="A342" s="5">
        <v>341</v>
      </c>
      <c r="B342" s="4"/>
      <c r="C342" s="3"/>
      <c r="D342" s="4"/>
      <c r="E342" s="4"/>
      <c r="F342" s="17"/>
      <c r="G342" s="12"/>
      <c r="H342" s="16"/>
      <c r="I342" s="20"/>
      <c r="J342" s="20"/>
      <c r="K342" s="41"/>
    </row>
    <row r="343" spans="1:11" ht="15.95" customHeight="1" x14ac:dyDescent="0.25">
      <c r="A343" s="5">
        <v>342</v>
      </c>
      <c r="B343" s="4"/>
      <c r="C343" s="3"/>
      <c r="D343" s="4"/>
      <c r="E343" s="4"/>
      <c r="F343" s="17"/>
      <c r="G343" s="12"/>
      <c r="H343" s="16"/>
      <c r="I343" s="20"/>
      <c r="J343" s="20"/>
      <c r="K343" s="41"/>
    </row>
    <row r="344" spans="1:11" ht="15.95" customHeight="1" x14ac:dyDescent="0.25">
      <c r="A344" s="5">
        <v>343</v>
      </c>
      <c r="B344" s="4"/>
      <c r="C344" s="3"/>
      <c r="D344" s="4"/>
      <c r="E344" s="4"/>
      <c r="F344" s="17"/>
      <c r="G344" s="12"/>
      <c r="H344" s="16"/>
      <c r="I344" s="20"/>
      <c r="J344" s="20"/>
      <c r="K344" s="41"/>
    </row>
    <row r="345" spans="1:11" ht="15.95" customHeight="1" x14ac:dyDescent="0.25">
      <c r="A345" s="5">
        <v>344</v>
      </c>
      <c r="B345" s="4"/>
      <c r="C345" s="3"/>
      <c r="D345" s="4"/>
      <c r="E345" s="4"/>
      <c r="F345" s="17"/>
      <c r="G345" s="12"/>
      <c r="H345" s="16"/>
      <c r="I345" s="20"/>
      <c r="J345" s="20"/>
      <c r="K345" s="41"/>
    </row>
    <row r="346" spans="1:11" ht="15.95" customHeight="1" x14ac:dyDescent="0.25">
      <c r="A346" s="5">
        <v>345</v>
      </c>
      <c r="B346" s="4"/>
      <c r="C346" s="3"/>
      <c r="D346" s="4"/>
      <c r="E346" s="4"/>
      <c r="F346" s="17"/>
      <c r="G346" s="12"/>
      <c r="H346" s="16"/>
      <c r="I346" s="20"/>
      <c r="J346" s="20"/>
      <c r="K346" s="41"/>
    </row>
    <row r="347" spans="1:11" ht="15.95" customHeight="1" x14ac:dyDescent="0.25">
      <c r="A347" s="5">
        <v>346</v>
      </c>
      <c r="B347" s="4"/>
      <c r="C347" s="3"/>
      <c r="D347" s="4"/>
      <c r="E347" s="4"/>
      <c r="F347" s="17"/>
      <c r="G347" s="12"/>
      <c r="H347" s="16"/>
      <c r="I347" s="20"/>
      <c r="J347" s="20"/>
      <c r="K347" s="41"/>
    </row>
    <row r="348" spans="1:11" ht="15.95" customHeight="1" x14ac:dyDescent="0.25">
      <c r="A348" s="5">
        <v>347</v>
      </c>
      <c r="B348" s="4"/>
      <c r="C348" s="3"/>
      <c r="D348" s="4"/>
      <c r="E348" s="4"/>
      <c r="F348" s="17"/>
      <c r="G348" s="12"/>
      <c r="H348" s="16"/>
      <c r="I348" s="20"/>
      <c r="J348" s="20"/>
      <c r="K348" s="41"/>
    </row>
    <row r="349" spans="1:11" ht="15.95" customHeight="1" x14ac:dyDescent="0.25">
      <c r="A349" s="5">
        <v>348</v>
      </c>
      <c r="B349" s="4"/>
      <c r="C349" s="3"/>
      <c r="D349" s="4"/>
      <c r="E349" s="4"/>
      <c r="F349" s="17"/>
      <c r="G349" s="12"/>
      <c r="H349" s="16"/>
      <c r="I349" s="20"/>
      <c r="J349" s="20"/>
      <c r="K349" s="41"/>
    </row>
    <row r="350" spans="1:11" ht="15.95" customHeight="1" x14ac:dyDescent="0.25">
      <c r="A350" s="5">
        <v>349</v>
      </c>
      <c r="B350" s="4"/>
      <c r="C350" s="3"/>
      <c r="D350" s="4"/>
      <c r="E350" s="4"/>
      <c r="F350" s="17"/>
      <c r="G350" s="12"/>
      <c r="H350" s="16"/>
      <c r="I350" s="20"/>
      <c r="J350" s="20"/>
      <c r="K350" s="41"/>
    </row>
    <row r="351" spans="1:11" ht="15.95" customHeight="1" x14ac:dyDescent="0.25">
      <c r="A351" s="5">
        <v>350</v>
      </c>
      <c r="B351" s="4"/>
      <c r="C351" s="3"/>
      <c r="D351" s="4"/>
      <c r="E351" s="4"/>
      <c r="F351" s="17"/>
      <c r="G351" s="12"/>
      <c r="H351" s="16"/>
      <c r="I351" s="20"/>
      <c r="J351" s="20"/>
      <c r="K351" s="41"/>
    </row>
    <row r="352" spans="1:11" ht="15.95" customHeight="1" x14ac:dyDescent="0.25">
      <c r="A352" s="5">
        <v>351</v>
      </c>
      <c r="B352" s="4"/>
      <c r="C352" s="3"/>
      <c r="D352" s="4"/>
      <c r="E352" s="4"/>
      <c r="F352" s="17"/>
      <c r="G352" s="12"/>
      <c r="H352" s="16"/>
      <c r="I352" s="20"/>
      <c r="J352" s="20"/>
      <c r="K352" s="41"/>
    </row>
    <row r="353" spans="1:11" ht="15.95" customHeight="1" x14ac:dyDescent="0.25">
      <c r="A353" s="5">
        <v>352</v>
      </c>
      <c r="B353" s="4"/>
      <c r="C353" s="3"/>
      <c r="D353" s="4"/>
      <c r="E353" s="4"/>
      <c r="F353" s="17"/>
      <c r="G353" s="12"/>
      <c r="H353" s="16"/>
      <c r="I353" s="20"/>
      <c r="J353" s="20"/>
      <c r="K353" s="41"/>
    </row>
    <row r="354" spans="1:11" ht="15.95" customHeight="1" x14ac:dyDescent="0.25">
      <c r="A354" s="5">
        <v>353</v>
      </c>
      <c r="B354" s="4"/>
      <c r="C354" s="3"/>
      <c r="D354" s="4"/>
      <c r="E354" s="4"/>
      <c r="F354" s="17"/>
      <c r="G354" s="12"/>
      <c r="H354" s="16"/>
      <c r="I354" s="20"/>
      <c r="J354" s="20"/>
      <c r="K354" s="41"/>
    </row>
    <row r="355" spans="1:11" ht="15.95" customHeight="1" x14ac:dyDescent="0.25">
      <c r="A355" s="5">
        <v>354</v>
      </c>
      <c r="B355" s="4"/>
      <c r="C355" s="3"/>
      <c r="D355" s="4"/>
      <c r="E355" s="4"/>
      <c r="F355" s="17"/>
      <c r="G355" s="12"/>
      <c r="H355" s="16"/>
      <c r="I355" s="20"/>
      <c r="J355" s="20"/>
      <c r="K355" s="41"/>
    </row>
    <row r="356" spans="1:11" ht="15.95" customHeight="1" x14ac:dyDescent="0.25">
      <c r="A356" s="5">
        <v>355</v>
      </c>
      <c r="B356" s="4"/>
      <c r="C356" s="3"/>
      <c r="D356" s="4"/>
      <c r="E356" s="4"/>
      <c r="F356" s="17"/>
      <c r="G356" s="12"/>
      <c r="H356" s="16"/>
      <c r="I356" s="20"/>
      <c r="J356" s="20"/>
      <c r="K356" s="41"/>
    </row>
    <row r="357" spans="1:11" ht="15.95" customHeight="1" x14ac:dyDescent="0.25">
      <c r="A357" s="5">
        <v>356</v>
      </c>
      <c r="B357" s="4"/>
      <c r="C357" s="3"/>
      <c r="D357" s="4"/>
      <c r="E357" s="4"/>
      <c r="F357" s="17"/>
      <c r="G357" s="12"/>
      <c r="H357" s="16"/>
      <c r="I357" s="20"/>
      <c r="J357" s="20"/>
      <c r="K357" s="41"/>
    </row>
    <row r="358" spans="1:11" ht="15.95" customHeight="1" x14ac:dyDescent="0.25">
      <c r="A358" s="5">
        <v>357</v>
      </c>
      <c r="B358" s="4"/>
      <c r="C358" s="3"/>
      <c r="D358" s="4"/>
      <c r="E358" s="4"/>
      <c r="F358" s="17"/>
      <c r="G358" s="12"/>
      <c r="H358" s="16"/>
      <c r="I358" s="20"/>
      <c r="J358" s="20"/>
      <c r="K358" s="41"/>
    </row>
    <row r="359" spans="1:11" ht="15.95" customHeight="1" x14ac:dyDescent="0.25">
      <c r="A359" s="5">
        <v>358</v>
      </c>
      <c r="B359" s="4"/>
      <c r="C359" s="3"/>
      <c r="D359" s="4"/>
      <c r="E359" s="4"/>
      <c r="F359" s="17"/>
      <c r="G359" s="12"/>
      <c r="H359" s="16"/>
      <c r="I359" s="20"/>
      <c r="J359" s="20"/>
      <c r="K359" s="41"/>
    </row>
    <row r="360" spans="1:11" ht="15.95" customHeight="1" x14ac:dyDescent="0.25">
      <c r="A360" s="5">
        <v>359</v>
      </c>
      <c r="B360" s="4"/>
      <c r="C360" s="3"/>
      <c r="D360" s="4"/>
      <c r="E360" s="4"/>
      <c r="F360" s="17"/>
      <c r="G360" s="12"/>
      <c r="H360" s="16"/>
      <c r="I360" s="20"/>
      <c r="J360" s="20"/>
      <c r="K360" s="41"/>
    </row>
    <row r="361" spans="1:11" ht="15.95" customHeight="1" x14ac:dyDescent="0.25">
      <c r="A361" s="5">
        <v>360</v>
      </c>
      <c r="B361" s="4"/>
      <c r="C361" s="3"/>
      <c r="D361" s="4"/>
      <c r="E361" s="4"/>
      <c r="F361" s="17"/>
      <c r="G361" s="12"/>
      <c r="H361" s="16"/>
      <c r="I361" s="20"/>
      <c r="J361" s="20"/>
      <c r="K361" s="41"/>
    </row>
    <row r="362" spans="1:11" ht="15.95" customHeight="1" x14ac:dyDescent="0.25">
      <c r="A362" s="5">
        <v>361</v>
      </c>
      <c r="B362" s="4"/>
      <c r="C362" s="3"/>
      <c r="D362" s="4"/>
      <c r="E362" s="4"/>
      <c r="F362" s="17"/>
      <c r="G362" s="12"/>
      <c r="H362" s="16"/>
      <c r="I362" s="20"/>
      <c r="J362" s="20"/>
      <c r="K362" s="41"/>
    </row>
    <row r="363" spans="1:11" ht="15.95" customHeight="1" x14ac:dyDescent="0.25">
      <c r="A363" s="5">
        <v>362</v>
      </c>
      <c r="B363" s="4"/>
      <c r="C363" s="3"/>
      <c r="D363" s="4"/>
      <c r="E363" s="4"/>
      <c r="F363" s="17"/>
      <c r="G363" s="12"/>
      <c r="H363" s="16"/>
      <c r="I363" s="20"/>
      <c r="J363" s="20"/>
      <c r="K363" s="41"/>
    </row>
    <row r="364" spans="1:11" ht="15.95" customHeight="1" x14ac:dyDescent="0.25">
      <c r="A364" s="5">
        <v>363</v>
      </c>
      <c r="B364" s="4"/>
      <c r="C364" s="3"/>
      <c r="D364" s="4"/>
      <c r="E364" s="4"/>
      <c r="F364" s="17"/>
      <c r="G364" s="12"/>
      <c r="H364" s="16"/>
      <c r="I364" s="20"/>
      <c r="J364" s="20"/>
      <c r="K364" s="41"/>
    </row>
    <row r="365" spans="1:11" ht="15.95" customHeight="1" x14ac:dyDescent="0.25">
      <c r="A365" s="5">
        <v>364</v>
      </c>
      <c r="B365" s="4"/>
      <c r="C365" s="3"/>
      <c r="D365" s="4"/>
      <c r="E365" s="4"/>
      <c r="F365" s="17"/>
      <c r="G365" s="12"/>
      <c r="H365" s="16"/>
      <c r="I365" s="20"/>
      <c r="J365" s="20"/>
      <c r="K365" s="41"/>
    </row>
    <row r="366" spans="1:11" ht="15.95" customHeight="1" x14ac:dyDescent="0.25">
      <c r="A366" s="5">
        <v>365</v>
      </c>
      <c r="B366" s="4"/>
      <c r="C366" s="3"/>
      <c r="D366" s="4"/>
      <c r="E366" s="4"/>
      <c r="F366" s="17"/>
      <c r="G366" s="12"/>
      <c r="H366" s="16"/>
      <c r="I366" s="20"/>
      <c r="J366" s="20"/>
      <c r="K366" s="41"/>
    </row>
    <row r="367" spans="1:11" ht="15.95" customHeight="1" x14ac:dyDescent="0.25">
      <c r="A367" s="5">
        <v>366</v>
      </c>
      <c r="B367" s="4"/>
      <c r="C367" s="3"/>
      <c r="D367" s="4"/>
      <c r="E367" s="4"/>
      <c r="F367" s="17"/>
      <c r="G367" s="12"/>
      <c r="H367" s="16"/>
      <c r="I367" s="20"/>
      <c r="J367" s="20"/>
      <c r="K367" s="41"/>
    </row>
    <row r="368" spans="1:11" ht="15.95" customHeight="1" x14ac:dyDescent="0.25">
      <c r="A368" s="5">
        <v>367</v>
      </c>
      <c r="B368" s="4"/>
      <c r="C368" s="3"/>
      <c r="D368" s="4"/>
      <c r="E368" s="4"/>
      <c r="F368" s="17"/>
      <c r="G368" s="12"/>
      <c r="H368" s="16"/>
      <c r="I368" s="20"/>
      <c r="J368" s="20"/>
      <c r="K368" s="41"/>
    </row>
    <row r="369" spans="1:11" ht="15.95" customHeight="1" x14ac:dyDescent="0.25">
      <c r="A369" s="5">
        <v>368</v>
      </c>
      <c r="B369" s="4"/>
      <c r="C369" s="3"/>
      <c r="D369" s="4"/>
      <c r="E369" s="4"/>
      <c r="F369" s="17"/>
      <c r="G369" s="12"/>
      <c r="H369" s="16"/>
      <c r="I369" s="20"/>
      <c r="J369" s="20"/>
      <c r="K369" s="41"/>
    </row>
    <row r="370" spans="1:11" ht="15.95" customHeight="1" x14ac:dyDescent="0.25">
      <c r="A370" s="5">
        <v>369</v>
      </c>
      <c r="B370" s="4"/>
      <c r="C370" s="3"/>
      <c r="D370" s="4"/>
      <c r="E370" s="4"/>
      <c r="F370" s="17"/>
      <c r="G370" s="12"/>
      <c r="H370" s="16"/>
      <c r="I370" s="20"/>
      <c r="J370" s="20"/>
      <c r="K370" s="41"/>
    </row>
    <row r="371" spans="1:11" ht="15.95" customHeight="1" x14ac:dyDescent="0.25">
      <c r="A371" s="5">
        <v>370</v>
      </c>
      <c r="B371" s="4"/>
      <c r="C371" s="3"/>
      <c r="D371" s="4"/>
      <c r="E371" s="4"/>
      <c r="F371" s="17"/>
      <c r="G371" s="12"/>
      <c r="H371" s="16"/>
      <c r="I371" s="20"/>
      <c r="J371" s="20"/>
      <c r="K371" s="41"/>
    </row>
    <row r="372" spans="1:11" ht="15.95" customHeight="1" x14ac:dyDescent="0.25">
      <c r="A372" s="5">
        <v>371</v>
      </c>
      <c r="B372" s="4"/>
      <c r="C372" s="3"/>
      <c r="D372" s="4"/>
      <c r="E372" s="4"/>
      <c r="F372" s="17"/>
      <c r="G372" s="12"/>
      <c r="H372" s="16"/>
      <c r="I372" s="20"/>
      <c r="J372" s="20"/>
      <c r="K372" s="41"/>
    </row>
    <row r="373" spans="1:11" ht="15.95" customHeight="1" x14ac:dyDescent="0.25">
      <c r="A373" s="5">
        <v>372</v>
      </c>
      <c r="B373" s="4"/>
      <c r="C373" s="3"/>
      <c r="D373" s="4"/>
      <c r="E373" s="4"/>
      <c r="F373" s="17"/>
      <c r="G373" s="12"/>
      <c r="H373" s="16"/>
      <c r="I373" s="20"/>
      <c r="J373" s="20"/>
      <c r="K373" s="41"/>
    </row>
    <row r="374" spans="1:11" ht="15.95" customHeight="1" x14ac:dyDescent="0.25">
      <c r="A374" s="5">
        <v>373</v>
      </c>
      <c r="B374" s="4"/>
      <c r="C374" s="3"/>
      <c r="D374" s="4"/>
      <c r="E374" s="4"/>
      <c r="F374" s="17"/>
      <c r="G374" s="12"/>
      <c r="H374" s="16"/>
      <c r="I374" s="20"/>
      <c r="J374" s="20"/>
      <c r="K374" s="41"/>
    </row>
    <row r="375" spans="1:11" ht="15.95" customHeight="1" x14ac:dyDescent="0.25">
      <c r="A375" s="5">
        <v>374</v>
      </c>
      <c r="B375" s="4"/>
      <c r="C375" s="3"/>
      <c r="D375" s="4"/>
      <c r="E375" s="4"/>
      <c r="F375" s="17"/>
      <c r="G375" s="12"/>
      <c r="H375" s="16"/>
      <c r="I375" s="20"/>
      <c r="J375" s="20"/>
      <c r="K375" s="41"/>
    </row>
    <row r="376" spans="1:11" ht="15.95" customHeight="1" x14ac:dyDescent="0.25">
      <c r="A376" s="5">
        <v>375</v>
      </c>
      <c r="B376" s="4"/>
      <c r="C376" s="3"/>
      <c r="D376" s="4"/>
      <c r="E376" s="4"/>
      <c r="F376" s="17"/>
      <c r="G376" s="12"/>
      <c r="H376" s="16"/>
      <c r="I376" s="20"/>
      <c r="J376" s="20"/>
      <c r="K376" s="41"/>
    </row>
    <row r="377" spans="1:11" ht="15.95" customHeight="1" x14ac:dyDescent="0.25">
      <c r="A377" s="5">
        <v>376</v>
      </c>
      <c r="B377" s="4"/>
      <c r="C377" s="3"/>
      <c r="D377" s="4"/>
      <c r="E377" s="4"/>
      <c r="F377" s="17"/>
      <c r="G377" s="12"/>
      <c r="H377" s="16"/>
      <c r="I377" s="20"/>
      <c r="J377" s="20"/>
      <c r="K377" s="41"/>
    </row>
    <row r="378" spans="1:11" ht="15.95" customHeight="1" x14ac:dyDescent="0.25">
      <c r="A378" s="5">
        <v>377</v>
      </c>
      <c r="B378" s="4"/>
      <c r="C378" s="3"/>
      <c r="D378" s="4"/>
      <c r="E378" s="4"/>
      <c r="F378" s="17"/>
      <c r="G378" s="12"/>
      <c r="H378" s="16"/>
      <c r="I378" s="20"/>
      <c r="J378" s="20"/>
      <c r="K378" s="41"/>
    </row>
    <row r="379" spans="1:11" ht="15.95" customHeight="1" x14ac:dyDescent="0.25">
      <c r="A379" s="5">
        <v>378</v>
      </c>
      <c r="B379" s="4"/>
      <c r="C379" s="3"/>
      <c r="D379" s="4"/>
      <c r="E379" s="4"/>
      <c r="F379" s="17"/>
      <c r="G379" s="12"/>
      <c r="H379" s="16"/>
      <c r="I379" s="20"/>
      <c r="J379" s="20"/>
      <c r="K379" s="41"/>
    </row>
    <row r="380" spans="1:11" ht="15.95" customHeight="1" x14ac:dyDescent="0.25">
      <c r="A380" s="5">
        <v>379</v>
      </c>
      <c r="B380" s="4"/>
      <c r="C380" s="3"/>
      <c r="D380" s="4"/>
      <c r="E380" s="4"/>
      <c r="F380" s="17"/>
      <c r="G380" s="12"/>
      <c r="H380" s="16"/>
      <c r="I380" s="20"/>
      <c r="J380" s="20"/>
      <c r="K380" s="41"/>
    </row>
    <row r="381" spans="1:11" ht="15.95" customHeight="1" x14ac:dyDescent="0.25">
      <c r="A381" s="5">
        <v>380</v>
      </c>
      <c r="B381" s="4"/>
      <c r="C381" s="3"/>
      <c r="D381" s="4"/>
      <c r="E381" s="4"/>
      <c r="F381" s="17"/>
      <c r="G381" s="12"/>
      <c r="H381" s="16"/>
      <c r="I381" s="20"/>
      <c r="J381" s="20"/>
      <c r="K381" s="41"/>
    </row>
    <row r="382" spans="1:11" ht="15.95" customHeight="1" x14ac:dyDescent="0.25">
      <c r="A382" s="5">
        <v>381</v>
      </c>
      <c r="B382" s="4"/>
      <c r="C382" s="3"/>
      <c r="D382" s="4"/>
      <c r="E382" s="4"/>
      <c r="F382" s="17"/>
      <c r="G382" s="12"/>
      <c r="H382" s="16"/>
      <c r="I382" s="20"/>
      <c r="J382" s="20"/>
      <c r="K382" s="41"/>
    </row>
    <row r="383" spans="1:11" ht="15.95" customHeight="1" x14ac:dyDescent="0.25">
      <c r="A383" s="5">
        <v>382</v>
      </c>
      <c r="B383" s="4"/>
      <c r="C383" s="3"/>
      <c r="D383" s="4"/>
      <c r="E383" s="4"/>
      <c r="F383" s="17"/>
      <c r="G383" s="12"/>
      <c r="H383" s="16"/>
      <c r="I383" s="20"/>
      <c r="J383" s="20"/>
      <c r="K383" s="41"/>
    </row>
    <row r="384" spans="1:11" ht="15.95" customHeight="1" x14ac:dyDescent="0.25">
      <c r="A384" s="5">
        <v>383</v>
      </c>
      <c r="B384" s="4"/>
      <c r="C384" s="3"/>
      <c r="D384" s="4"/>
      <c r="E384" s="4"/>
      <c r="F384" s="17"/>
      <c r="G384" s="12"/>
      <c r="H384" s="16"/>
      <c r="I384" s="20"/>
      <c r="J384" s="20"/>
      <c r="K384" s="41"/>
    </row>
    <row r="385" spans="1:11" ht="15.95" customHeight="1" x14ac:dyDescent="0.25">
      <c r="A385" s="5">
        <v>384</v>
      </c>
      <c r="B385" s="4"/>
      <c r="C385" s="3"/>
      <c r="D385" s="4"/>
      <c r="E385" s="4"/>
      <c r="F385" s="17"/>
      <c r="G385" s="12"/>
      <c r="H385" s="16"/>
      <c r="I385" s="20"/>
      <c r="J385" s="20"/>
      <c r="K385" s="41"/>
    </row>
    <row r="386" spans="1:11" ht="15.95" customHeight="1" x14ac:dyDescent="0.25">
      <c r="A386" s="5">
        <v>385</v>
      </c>
      <c r="B386" s="4"/>
      <c r="C386" s="3"/>
      <c r="D386" s="4"/>
      <c r="E386" s="4"/>
      <c r="F386" s="17"/>
      <c r="G386" s="12"/>
      <c r="H386" s="16"/>
      <c r="I386" s="20"/>
      <c r="J386" s="20"/>
      <c r="K386" s="41"/>
    </row>
    <row r="387" spans="1:11" ht="15.95" customHeight="1" x14ac:dyDescent="0.25">
      <c r="A387" s="5">
        <v>386</v>
      </c>
      <c r="B387" s="4"/>
      <c r="C387" s="3"/>
      <c r="D387" s="4"/>
      <c r="E387" s="4"/>
      <c r="F387" s="17"/>
      <c r="G387" s="12"/>
      <c r="H387" s="16"/>
      <c r="I387" s="20"/>
      <c r="J387" s="20"/>
      <c r="K387" s="41"/>
    </row>
    <row r="388" spans="1:11" ht="15.95" customHeight="1" x14ac:dyDescent="0.25">
      <c r="A388" s="5">
        <v>387</v>
      </c>
      <c r="B388" s="4"/>
      <c r="C388" s="3"/>
      <c r="D388" s="4"/>
      <c r="E388" s="4"/>
      <c r="F388" s="17"/>
      <c r="G388" s="12"/>
      <c r="H388" s="16"/>
      <c r="I388" s="20"/>
      <c r="J388" s="20"/>
      <c r="K388" s="41"/>
    </row>
    <row r="389" spans="1:11" ht="15.95" customHeight="1" x14ac:dyDescent="0.25">
      <c r="A389" s="5">
        <v>388</v>
      </c>
      <c r="B389" s="4"/>
      <c r="C389" s="3"/>
      <c r="D389" s="4"/>
      <c r="E389" s="4"/>
      <c r="F389" s="17"/>
      <c r="G389" s="12"/>
      <c r="H389" s="16"/>
      <c r="I389" s="20"/>
      <c r="J389" s="20"/>
      <c r="K389" s="41"/>
    </row>
    <row r="390" spans="1:11" ht="15.95" customHeight="1" x14ac:dyDescent="0.25">
      <c r="A390" s="5">
        <v>389</v>
      </c>
      <c r="B390" s="4"/>
      <c r="C390" s="3"/>
      <c r="D390" s="4"/>
      <c r="E390" s="4"/>
      <c r="F390" s="17"/>
      <c r="G390" s="12"/>
      <c r="H390" s="16"/>
      <c r="I390" s="20"/>
      <c r="J390" s="20"/>
      <c r="K390" s="41"/>
    </row>
    <row r="391" spans="1:11" ht="15.95" customHeight="1" x14ac:dyDescent="0.25">
      <c r="A391" s="5">
        <v>390</v>
      </c>
      <c r="B391" s="4"/>
      <c r="C391" s="3"/>
      <c r="D391" s="4"/>
      <c r="E391" s="4"/>
      <c r="F391" s="17"/>
      <c r="G391" s="12"/>
      <c r="H391" s="16"/>
      <c r="I391" s="20"/>
      <c r="J391" s="20"/>
      <c r="K391" s="41"/>
    </row>
    <row r="392" spans="1:11" ht="15.95" customHeight="1" x14ac:dyDescent="0.25">
      <c r="A392" s="5">
        <v>391</v>
      </c>
      <c r="B392" s="4"/>
      <c r="C392" s="3"/>
      <c r="D392" s="4"/>
      <c r="E392" s="4"/>
      <c r="F392" s="17"/>
      <c r="G392" s="12"/>
      <c r="H392" s="16"/>
      <c r="I392" s="20"/>
      <c r="J392" s="20"/>
      <c r="K392" s="41"/>
    </row>
    <row r="393" spans="1:11" ht="15.95" customHeight="1" x14ac:dyDescent="0.25">
      <c r="A393" s="5">
        <v>392</v>
      </c>
      <c r="B393" s="4"/>
      <c r="C393" s="3"/>
      <c r="D393" s="4"/>
      <c r="E393" s="4"/>
      <c r="F393" s="17"/>
      <c r="G393" s="12"/>
      <c r="H393" s="16"/>
      <c r="I393" s="20"/>
      <c r="J393" s="20"/>
      <c r="K393" s="41"/>
    </row>
    <row r="394" spans="1:11" ht="15.95" customHeight="1" x14ac:dyDescent="0.25">
      <c r="A394" s="5">
        <v>393</v>
      </c>
      <c r="B394" s="4"/>
      <c r="C394" s="3"/>
      <c r="D394" s="4"/>
      <c r="E394" s="4"/>
      <c r="F394" s="17"/>
      <c r="G394" s="12"/>
      <c r="H394" s="16"/>
      <c r="I394" s="20"/>
      <c r="J394" s="20"/>
      <c r="K394" s="41"/>
    </row>
    <row r="395" spans="1:11" ht="15.95" customHeight="1" x14ac:dyDescent="0.25">
      <c r="A395" s="5">
        <v>394</v>
      </c>
      <c r="B395" s="4"/>
      <c r="C395" s="3"/>
      <c r="D395" s="4"/>
      <c r="E395" s="4"/>
      <c r="F395" s="17"/>
      <c r="G395" s="12"/>
      <c r="H395" s="16"/>
      <c r="I395" s="20"/>
      <c r="J395" s="20"/>
      <c r="K395" s="41"/>
    </row>
    <row r="396" spans="1:11" ht="15.95" customHeight="1" x14ac:dyDescent="0.25">
      <c r="A396" s="5">
        <v>395</v>
      </c>
      <c r="B396" s="4"/>
      <c r="C396" s="3"/>
      <c r="D396" s="4"/>
      <c r="E396" s="4"/>
      <c r="F396" s="17"/>
      <c r="G396" s="12"/>
      <c r="H396" s="16"/>
      <c r="I396" s="20"/>
      <c r="J396" s="20"/>
      <c r="K396" s="41"/>
    </row>
    <row r="397" spans="1:11" ht="15.95" customHeight="1" x14ac:dyDescent="0.25">
      <c r="A397" s="5">
        <v>396</v>
      </c>
      <c r="B397" s="4"/>
      <c r="C397" s="3"/>
      <c r="D397" s="4"/>
      <c r="E397" s="4"/>
      <c r="F397" s="17"/>
      <c r="G397" s="12"/>
      <c r="H397" s="16"/>
      <c r="I397" s="20"/>
      <c r="J397" s="20"/>
      <c r="K397" s="41"/>
    </row>
    <row r="398" spans="1:11" ht="15.95" customHeight="1" x14ac:dyDescent="0.25">
      <c r="A398" s="5">
        <v>397</v>
      </c>
      <c r="B398" s="4"/>
      <c r="C398" s="3"/>
      <c r="D398" s="4"/>
      <c r="E398" s="4"/>
      <c r="F398" s="17"/>
      <c r="G398" s="12"/>
      <c r="H398" s="16"/>
      <c r="I398" s="20"/>
      <c r="J398" s="20"/>
      <c r="K398" s="41"/>
    </row>
    <row r="399" spans="1:11" ht="15.95" customHeight="1" x14ac:dyDescent="0.25">
      <c r="A399" s="5">
        <v>398</v>
      </c>
      <c r="B399" s="4"/>
      <c r="C399" s="3"/>
      <c r="D399" s="4"/>
      <c r="E399" s="4"/>
      <c r="F399" s="17"/>
      <c r="G399" s="12"/>
      <c r="H399" s="16"/>
      <c r="I399" s="20"/>
      <c r="J399" s="20"/>
      <c r="K399" s="41"/>
    </row>
    <row r="400" spans="1:11" ht="15.95" customHeight="1" x14ac:dyDescent="0.25">
      <c r="A400" s="5">
        <v>399</v>
      </c>
      <c r="B400" s="4"/>
      <c r="C400" s="3"/>
      <c r="D400" s="4"/>
      <c r="E400" s="4"/>
      <c r="F400" s="17"/>
      <c r="G400" s="12"/>
      <c r="H400" s="16"/>
      <c r="I400" s="20"/>
      <c r="J400" s="20"/>
      <c r="K400" s="41"/>
    </row>
    <row r="401" spans="1:11" ht="15.95" customHeight="1" x14ac:dyDescent="0.25">
      <c r="A401" s="5">
        <v>400</v>
      </c>
      <c r="B401" s="4"/>
      <c r="C401" s="3"/>
      <c r="D401" s="4"/>
      <c r="E401" s="4"/>
      <c r="F401" s="17"/>
      <c r="G401" s="12"/>
      <c r="H401" s="16"/>
      <c r="I401" s="20"/>
      <c r="J401" s="20"/>
      <c r="K401" s="41"/>
    </row>
    <row r="402" spans="1:11" ht="15.95" customHeight="1" x14ac:dyDescent="0.25">
      <c r="A402" s="5">
        <v>401</v>
      </c>
      <c r="B402" s="4"/>
      <c r="C402" s="3"/>
      <c r="D402" s="4"/>
      <c r="E402" s="4"/>
      <c r="F402" s="17"/>
      <c r="G402" s="12"/>
      <c r="H402" s="16"/>
      <c r="I402" s="20"/>
      <c r="J402" s="20"/>
      <c r="K402" s="41"/>
    </row>
  </sheetData>
  <autoFilter ref="B1:K402" xr:uid="{00000000-0009-0000-0000-000000000000}">
    <sortState xmlns:xlrd2="http://schemas.microsoft.com/office/spreadsheetml/2017/richdata2" ref="B2:K402">
      <sortCondition ref="B1:B402"/>
    </sortState>
  </autoFilter>
  <phoneticPr fontId="8" type="noConversion"/>
  <dataValidations count="3">
    <dataValidation type="list" allowBlank="1" showInputMessage="1" showErrorMessage="1" sqref="C2:C402" xr:uid="{23D6338D-AE81-476A-80FD-AFE872E561CC}">
      <formula1>TYPE___NATO</formula1>
    </dataValidation>
    <dataValidation type="list" allowBlank="1" showInputMessage="1" showErrorMessage="1" sqref="B2:B402" xr:uid="{0CB5FA2E-BAFC-475E-8228-268B7524733C}">
      <formula1>TYPE___USSR</formula1>
    </dataValidation>
    <dataValidation type="list" allowBlank="1" showInputMessage="1" showErrorMessage="1" sqref="K2:K402" xr:uid="{D7CE02E6-B918-4386-B30D-1E18892B0FB4}">
      <formula1>FLEET</formula1>
    </dataValidation>
  </dataValidation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02"/>
  <sheetViews>
    <sheetView zoomScale="70" zoomScaleNormal="70" workbookViewId="0">
      <pane xSplit="1" ySplit="1" topLeftCell="B299" activePane="bottomRight" state="frozen"/>
      <selection pane="topRight" activeCell="B1" sqref="B1"/>
      <selection pane="bottomLeft" activeCell="A2" sqref="A2"/>
      <selection pane="bottomRight" activeCell="C310" sqref="C310"/>
    </sheetView>
  </sheetViews>
  <sheetFormatPr defaultColWidth="12.7109375" defaultRowHeight="15.95" customHeight="1" outlineLevelCol="1" x14ac:dyDescent="0.25"/>
  <cols>
    <col min="1" max="1" width="6.7109375" style="6" customWidth="1"/>
    <col min="2" max="2" width="16.7109375" style="1" customWidth="1"/>
    <col min="3" max="3" width="10.7109375" style="2" customWidth="1"/>
    <col min="4" max="4" width="48.7109375" style="1" customWidth="1"/>
    <col min="5" max="5" width="20.7109375" style="1" customWidth="1"/>
    <col min="6" max="6" width="6.7109375" style="18" customWidth="1"/>
    <col min="7" max="7" width="32.7109375" style="13" customWidth="1"/>
    <col min="8" max="8" width="128.7109375" style="34" hidden="1" customWidth="1" outlineLevel="1"/>
    <col min="9" max="9" width="16.7109375" style="21" customWidth="1" collapsed="1"/>
    <col min="10" max="10" width="16.7109375" style="24" customWidth="1"/>
    <col min="11" max="13" width="12.7109375" style="44" customWidth="1"/>
    <col min="14" max="14" width="12.7109375" style="1"/>
    <col min="15" max="15" width="100.7109375" style="1" customWidth="1"/>
    <col min="16" max="16384" width="12.7109375" style="1"/>
  </cols>
  <sheetData>
    <row r="1" spans="1:13" s="7" customFormat="1" ht="48" customHeight="1" x14ac:dyDescent="0.25">
      <c r="A1" s="8" t="s">
        <v>13</v>
      </c>
      <c r="B1" s="9" t="s">
        <v>14</v>
      </c>
      <c r="C1" s="9" t="s">
        <v>15</v>
      </c>
      <c r="D1" s="10" t="s">
        <v>20</v>
      </c>
      <c r="E1" s="10" t="s">
        <v>0</v>
      </c>
      <c r="F1" s="9" t="s">
        <v>38</v>
      </c>
      <c r="G1" s="11" t="s">
        <v>1</v>
      </c>
      <c r="H1" s="11" t="s">
        <v>36</v>
      </c>
      <c r="I1" s="19" t="s">
        <v>43</v>
      </c>
      <c r="J1" s="22" t="s">
        <v>469</v>
      </c>
      <c r="K1" s="9">
        <v>1968</v>
      </c>
      <c r="L1" s="9">
        <v>1984</v>
      </c>
      <c r="M1" s="9">
        <v>1988</v>
      </c>
    </row>
    <row r="2" spans="1:13" ht="15.95" customHeight="1" x14ac:dyDescent="0.25">
      <c r="A2" s="5">
        <v>1</v>
      </c>
      <c r="B2" s="4" t="s">
        <v>17</v>
      </c>
      <c r="C2" s="3" t="s">
        <v>5</v>
      </c>
      <c r="D2" s="4" t="s">
        <v>140</v>
      </c>
      <c r="E2" s="4" t="s">
        <v>139</v>
      </c>
      <c r="F2" s="17">
        <v>1</v>
      </c>
      <c r="G2" s="12">
        <v>3</v>
      </c>
      <c r="H2" s="16"/>
      <c r="I2" s="20">
        <v>21911</v>
      </c>
      <c r="J2" s="20">
        <v>32067</v>
      </c>
      <c r="K2" s="14" t="s">
        <v>9</v>
      </c>
      <c r="L2" s="14" t="s">
        <v>9</v>
      </c>
      <c r="M2" s="14" t="s">
        <v>35</v>
      </c>
    </row>
    <row r="3" spans="1:13" ht="15.95" customHeight="1" x14ac:dyDescent="0.25">
      <c r="A3" s="5">
        <v>2</v>
      </c>
      <c r="B3" s="4" t="s">
        <v>17</v>
      </c>
      <c r="C3" s="3" t="s">
        <v>5</v>
      </c>
      <c r="D3" s="4" t="s">
        <v>138</v>
      </c>
      <c r="E3" s="4" t="s">
        <v>139</v>
      </c>
      <c r="F3" s="17">
        <v>2</v>
      </c>
      <c r="G3" s="12">
        <v>8</v>
      </c>
      <c r="H3" s="16" t="s">
        <v>141</v>
      </c>
      <c r="I3" s="20">
        <v>21914</v>
      </c>
      <c r="J3" s="20">
        <v>25667</v>
      </c>
      <c r="K3" s="14" t="s">
        <v>9</v>
      </c>
      <c r="L3" s="14" t="s">
        <v>35</v>
      </c>
      <c r="M3" s="14" t="s">
        <v>35</v>
      </c>
    </row>
    <row r="4" spans="1:13" ht="15.95" customHeight="1" x14ac:dyDescent="0.25">
      <c r="A4" s="5">
        <v>3</v>
      </c>
      <c r="B4" s="4" t="s">
        <v>17</v>
      </c>
      <c r="C4" s="3" t="s">
        <v>5</v>
      </c>
      <c r="D4" s="4" t="s">
        <v>138</v>
      </c>
      <c r="E4" s="4" t="s">
        <v>139</v>
      </c>
      <c r="F4" s="17">
        <v>3</v>
      </c>
      <c r="G4" s="12">
        <v>5</v>
      </c>
      <c r="H4" s="16"/>
      <c r="I4" s="20">
        <v>21915</v>
      </c>
      <c r="J4" s="20">
        <v>34700</v>
      </c>
      <c r="K4" s="14" t="s">
        <v>9</v>
      </c>
      <c r="L4" s="14" t="s">
        <v>9</v>
      </c>
      <c r="M4" s="14" t="s">
        <v>9</v>
      </c>
    </row>
    <row r="5" spans="1:13" ht="15.95" customHeight="1" x14ac:dyDescent="0.25">
      <c r="A5" s="5">
        <v>4</v>
      </c>
      <c r="B5" s="4" t="s">
        <v>17</v>
      </c>
      <c r="C5" s="3" t="s">
        <v>5</v>
      </c>
      <c r="D5" s="4" t="s">
        <v>138</v>
      </c>
      <c r="E5" s="4" t="s">
        <v>139</v>
      </c>
      <c r="F5" s="17">
        <v>4</v>
      </c>
      <c r="G5" s="12">
        <v>14</v>
      </c>
      <c r="H5" s="16"/>
      <c r="I5" s="20">
        <v>22260</v>
      </c>
      <c r="J5" s="20">
        <v>32185</v>
      </c>
      <c r="K5" s="14" t="s">
        <v>12</v>
      </c>
      <c r="L5" s="14" t="s">
        <v>12</v>
      </c>
      <c r="M5" s="14" t="s">
        <v>35</v>
      </c>
    </row>
    <row r="6" spans="1:13" ht="15.95" customHeight="1" x14ac:dyDescent="0.25">
      <c r="A6" s="5">
        <v>5</v>
      </c>
      <c r="B6" s="4" t="s">
        <v>17</v>
      </c>
      <c r="C6" s="3" t="s">
        <v>5</v>
      </c>
      <c r="D6" s="4" t="s">
        <v>138</v>
      </c>
      <c r="E6" s="4" t="s">
        <v>139</v>
      </c>
      <c r="F6" s="17">
        <v>5</v>
      </c>
      <c r="G6" s="12">
        <v>52</v>
      </c>
      <c r="H6" s="16"/>
      <c r="I6" s="20">
        <v>22585</v>
      </c>
      <c r="J6" s="20">
        <v>1987</v>
      </c>
      <c r="K6" s="14" t="s">
        <v>9</v>
      </c>
      <c r="L6" s="14" t="s">
        <v>9</v>
      </c>
      <c r="M6" s="14" t="s">
        <v>35</v>
      </c>
    </row>
    <row r="7" spans="1:13" ht="15.95" customHeight="1" x14ac:dyDescent="0.25">
      <c r="A7" s="5">
        <v>6</v>
      </c>
      <c r="B7" s="4" t="s">
        <v>17</v>
      </c>
      <c r="C7" s="3" t="s">
        <v>5</v>
      </c>
      <c r="D7" s="4" t="s">
        <v>138</v>
      </c>
      <c r="E7" s="4" t="s">
        <v>139</v>
      </c>
      <c r="F7" s="17">
        <v>6</v>
      </c>
      <c r="G7" s="12">
        <v>21</v>
      </c>
      <c r="H7" s="16"/>
      <c r="I7" s="20">
        <v>22645</v>
      </c>
      <c r="J7" s="20" t="s">
        <v>198</v>
      </c>
      <c r="K7" s="14" t="s">
        <v>9</v>
      </c>
      <c r="L7" s="14" t="s">
        <v>9</v>
      </c>
      <c r="M7" s="14" t="s">
        <v>9</v>
      </c>
    </row>
    <row r="8" spans="1:13" ht="15.95" customHeight="1" x14ac:dyDescent="0.25">
      <c r="A8" s="5">
        <v>7</v>
      </c>
      <c r="B8" s="4" t="s">
        <v>17</v>
      </c>
      <c r="C8" s="3" t="s">
        <v>5</v>
      </c>
      <c r="D8" s="4" t="s">
        <v>138</v>
      </c>
      <c r="E8" s="4" t="s">
        <v>139</v>
      </c>
      <c r="F8" s="17">
        <v>7</v>
      </c>
      <c r="G8" s="12">
        <v>11</v>
      </c>
      <c r="H8" s="16"/>
      <c r="I8" s="20">
        <v>22948</v>
      </c>
      <c r="J8" s="20" t="s">
        <v>198</v>
      </c>
      <c r="K8" s="14" t="s">
        <v>9</v>
      </c>
      <c r="L8" s="14" t="s">
        <v>9</v>
      </c>
      <c r="M8" s="14" t="s">
        <v>9</v>
      </c>
    </row>
    <row r="9" spans="1:13" ht="15.95" customHeight="1" x14ac:dyDescent="0.25">
      <c r="A9" s="5">
        <v>8</v>
      </c>
      <c r="B9" s="4" t="s">
        <v>17</v>
      </c>
      <c r="C9" s="3" t="s">
        <v>5</v>
      </c>
      <c r="D9" s="4" t="s">
        <v>138</v>
      </c>
      <c r="E9" s="4" t="s">
        <v>139</v>
      </c>
      <c r="F9" s="17">
        <v>8</v>
      </c>
      <c r="G9" s="12">
        <v>133</v>
      </c>
      <c r="H9" s="16"/>
      <c r="I9" s="20">
        <v>23007</v>
      </c>
      <c r="J9" s="20">
        <v>31413</v>
      </c>
      <c r="K9" s="14" t="s">
        <v>12</v>
      </c>
      <c r="L9" s="14" t="s">
        <v>12</v>
      </c>
      <c r="M9" s="14" t="s">
        <v>35</v>
      </c>
    </row>
    <row r="10" spans="1:13" ht="15.95" customHeight="1" x14ac:dyDescent="0.25">
      <c r="A10" s="5">
        <v>9</v>
      </c>
      <c r="B10" s="4" t="s">
        <v>17</v>
      </c>
      <c r="C10" s="3" t="s">
        <v>5</v>
      </c>
      <c r="D10" s="4" t="s">
        <v>138</v>
      </c>
      <c r="E10" s="4" t="s">
        <v>139</v>
      </c>
      <c r="F10" s="17">
        <v>9</v>
      </c>
      <c r="G10" s="12">
        <v>181</v>
      </c>
      <c r="H10" s="16"/>
      <c r="I10" s="20">
        <v>23011</v>
      </c>
      <c r="J10" s="20">
        <v>31778</v>
      </c>
      <c r="K10" s="14" t="s">
        <v>9</v>
      </c>
      <c r="L10" s="14" t="s">
        <v>9</v>
      </c>
      <c r="M10" s="14" t="s">
        <v>35</v>
      </c>
    </row>
    <row r="11" spans="1:13" ht="15.95" customHeight="1" x14ac:dyDescent="0.25">
      <c r="A11" s="5">
        <v>10</v>
      </c>
      <c r="B11" s="4" t="s">
        <v>17</v>
      </c>
      <c r="C11" s="3" t="s">
        <v>5</v>
      </c>
      <c r="D11" s="4" t="s">
        <v>138</v>
      </c>
      <c r="E11" s="4" t="s">
        <v>139</v>
      </c>
      <c r="F11" s="17">
        <v>10</v>
      </c>
      <c r="G11" s="12">
        <v>115</v>
      </c>
      <c r="H11" s="16"/>
      <c r="I11" s="20">
        <v>23293</v>
      </c>
      <c r="J11" s="20">
        <v>31413</v>
      </c>
      <c r="K11" s="14" t="s">
        <v>12</v>
      </c>
      <c r="L11" s="14" t="s">
        <v>12</v>
      </c>
      <c r="M11" s="14" t="s">
        <v>35</v>
      </c>
    </row>
    <row r="12" spans="1:13" ht="15.95" customHeight="1" x14ac:dyDescent="0.25">
      <c r="A12" s="5">
        <v>11</v>
      </c>
      <c r="B12" s="4" t="s">
        <v>17</v>
      </c>
      <c r="C12" s="3" t="s">
        <v>5</v>
      </c>
      <c r="D12" s="4" t="s">
        <v>138</v>
      </c>
      <c r="E12" s="4" t="s">
        <v>139</v>
      </c>
      <c r="F12" s="17">
        <v>11</v>
      </c>
      <c r="G12" s="12">
        <v>159</v>
      </c>
      <c r="H12" s="16"/>
      <c r="I12" s="20">
        <v>23345</v>
      </c>
      <c r="J12" s="20">
        <v>32143</v>
      </c>
      <c r="K12" s="14" t="s">
        <v>9</v>
      </c>
      <c r="L12" s="14" t="s">
        <v>9</v>
      </c>
      <c r="M12" s="14" t="s">
        <v>35</v>
      </c>
    </row>
    <row r="13" spans="1:13" ht="15.95" customHeight="1" x14ac:dyDescent="0.25">
      <c r="A13" s="5">
        <v>12</v>
      </c>
      <c r="B13" s="4" t="s">
        <v>17</v>
      </c>
      <c r="C13" s="3" t="s">
        <v>5</v>
      </c>
      <c r="D13" s="4" t="s">
        <v>138</v>
      </c>
      <c r="E13" s="4" t="s">
        <v>139</v>
      </c>
      <c r="F13" s="17">
        <v>12</v>
      </c>
      <c r="G13" s="12">
        <v>42</v>
      </c>
      <c r="H13" s="16"/>
      <c r="I13" s="20">
        <v>23361</v>
      </c>
      <c r="J13" s="20">
        <v>31269</v>
      </c>
      <c r="K13" s="14" t="s">
        <v>12</v>
      </c>
      <c r="L13" s="14" t="s">
        <v>12</v>
      </c>
      <c r="M13" s="14" t="s">
        <v>35</v>
      </c>
    </row>
    <row r="14" spans="1:13" ht="15.95" customHeight="1" x14ac:dyDescent="0.25">
      <c r="A14" s="5">
        <v>13</v>
      </c>
      <c r="B14" s="4" t="s">
        <v>17</v>
      </c>
      <c r="C14" s="3" t="s">
        <v>5</v>
      </c>
      <c r="D14" s="4" t="s">
        <v>138</v>
      </c>
      <c r="E14" s="4" t="s">
        <v>139</v>
      </c>
      <c r="F14" s="17">
        <v>13</v>
      </c>
      <c r="G14" s="12">
        <v>50</v>
      </c>
      <c r="H14" s="16"/>
      <c r="I14" s="20">
        <v>23576</v>
      </c>
      <c r="J14" s="20">
        <v>32982</v>
      </c>
      <c r="K14" s="14" t="s">
        <v>9</v>
      </c>
      <c r="L14" s="14" t="s">
        <v>9</v>
      </c>
      <c r="M14" s="14" t="s">
        <v>9</v>
      </c>
    </row>
    <row r="15" spans="1:13" ht="15.95" customHeight="1" x14ac:dyDescent="0.25">
      <c r="A15" s="5">
        <v>14</v>
      </c>
      <c r="B15" s="4" t="s">
        <v>240</v>
      </c>
      <c r="C15" s="3" t="s">
        <v>3</v>
      </c>
      <c r="D15" s="4" t="s">
        <v>179</v>
      </c>
      <c r="E15" s="4" t="s">
        <v>93</v>
      </c>
      <c r="F15" s="17">
        <v>13</v>
      </c>
      <c r="G15" s="12">
        <v>149</v>
      </c>
      <c r="H15" s="16" t="s">
        <v>101</v>
      </c>
      <c r="I15" s="20">
        <v>22260</v>
      </c>
      <c r="J15" s="23" t="s">
        <v>198</v>
      </c>
      <c r="K15" s="14" t="s">
        <v>9</v>
      </c>
      <c r="L15" s="14" t="s">
        <v>9</v>
      </c>
      <c r="M15" s="14" t="s">
        <v>9</v>
      </c>
    </row>
    <row r="16" spans="1:13" ht="15.95" customHeight="1" x14ac:dyDescent="0.25">
      <c r="A16" s="5">
        <v>15</v>
      </c>
      <c r="B16" s="4" t="s">
        <v>240</v>
      </c>
      <c r="C16" s="3" t="s">
        <v>3</v>
      </c>
      <c r="D16" s="4" t="s">
        <v>118</v>
      </c>
      <c r="E16" s="4" t="s">
        <v>94</v>
      </c>
      <c r="F16" s="17">
        <v>4</v>
      </c>
      <c r="G16" s="12">
        <v>121</v>
      </c>
      <c r="H16" s="16" t="s">
        <v>90</v>
      </c>
      <c r="I16" s="20">
        <v>21909</v>
      </c>
      <c r="J16" s="23">
        <v>1980</v>
      </c>
      <c r="K16" s="14" t="s">
        <v>9</v>
      </c>
      <c r="L16" s="14" t="s">
        <v>35</v>
      </c>
      <c r="M16" s="14" t="s">
        <v>35</v>
      </c>
    </row>
    <row r="17" spans="1:13" ht="15.95" customHeight="1" x14ac:dyDescent="0.25">
      <c r="A17" s="5">
        <v>16</v>
      </c>
      <c r="B17" s="4" t="s">
        <v>240</v>
      </c>
      <c r="C17" s="3" t="s">
        <v>3</v>
      </c>
      <c r="D17" s="4" t="s">
        <v>180</v>
      </c>
      <c r="E17" s="4" t="s">
        <v>95</v>
      </c>
      <c r="F17" s="17">
        <v>19</v>
      </c>
      <c r="G17" s="12">
        <v>153</v>
      </c>
      <c r="H17" s="16" t="s">
        <v>105</v>
      </c>
      <c r="I17" s="20">
        <v>22630</v>
      </c>
      <c r="J17" s="23" t="s">
        <v>198</v>
      </c>
      <c r="K17" s="14" t="s">
        <v>9</v>
      </c>
      <c r="L17" s="14" t="s">
        <v>11</v>
      </c>
      <c r="M17" s="14" t="s">
        <v>11</v>
      </c>
    </row>
    <row r="18" spans="1:13" ht="15.95" customHeight="1" x14ac:dyDescent="0.25">
      <c r="A18" s="5">
        <v>17</v>
      </c>
      <c r="B18" s="4" t="s">
        <v>240</v>
      </c>
      <c r="C18" s="3" t="s">
        <v>3</v>
      </c>
      <c r="D18" s="4" t="s">
        <v>92</v>
      </c>
      <c r="E18" s="4" t="s">
        <v>91</v>
      </c>
      <c r="F18" s="17">
        <v>2</v>
      </c>
      <c r="G18" s="12">
        <v>40</v>
      </c>
      <c r="H18" s="16" t="s">
        <v>98</v>
      </c>
      <c r="I18" s="20">
        <v>21884</v>
      </c>
      <c r="J18" s="23" t="s">
        <v>198</v>
      </c>
      <c r="K18" s="14" t="s">
        <v>9</v>
      </c>
      <c r="L18" s="14" t="s">
        <v>10</v>
      </c>
      <c r="M18" s="14" t="s">
        <v>10</v>
      </c>
    </row>
    <row r="19" spans="1:13" ht="15.95" customHeight="1" x14ac:dyDescent="0.25">
      <c r="A19" s="5">
        <v>18</v>
      </c>
      <c r="B19" s="4" t="s">
        <v>240</v>
      </c>
      <c r="C19" s="3" t="s">
        <v>3</v>
      </c>
      <c r="D19" s="4" t="s">
        <v>92</v>
      </c>
      <c r="E19" s="4" t="s">
        <v>91</v>
      </c>
      <c r="F19" s="17">
        <v>3</v>
      </c>
      <c r="G19" s="12">
        <v>41</v>
      </c>
      <c r="H19" s="16" t="s">
        <v>99</v>
      </c>
      <c r="I19" s="20">
        <v>21884</v>
      </c>
      <c r="J19" s="23" t="s">
        <v>198</v>
      </c>
      <c r="K19" s="14" t="s">
        <v>9</v>
      </c>
      <c r="L19" s="14" t="s">
        <v>10</v>
      </c>
      <c r="M19" s="14" t="s">
        <v>10</v>
      </c>
    </row>
    <row r="20" spans="1:13" ht="15.95" customHeight="1" x14ac:dyDescent="0.25">
      <c r="A20" s="5">
        <v>19</v>
      </c>
      <c r="B20" s="4" t="s">
        <v>240</v>
      </c>
      <c r="C20" s="3" t="s">
        <v>3</v>
      </c>
      <c r="D20" s="4" t="s">
        <v>92</v>
      </c>
      <c r="E20" s="4" t="s">
        <v>91</v>
      </c>
      <c r="F20" s="17">
        <v>5</v>
      </c>
      <c r="G20" s="12">
        <v>92</v>
      </c>
      <c r="H20" s="16" t="s">
        <v>96</v>
      </c>
      <c r="I20" s="20">
        <v>21913</v>
      </c>
      <c r="J20" s="23">
        <v>1987</v>
      </c>
      <c r="K20" s="14" t="s">
        <v>9</v>
      </c>
      <c r="L20" s="14" t="s">
        <v>10</v>
      </c>
      <c r="M20" s="14" t="s">
        <v>35</v>
      </c>
    </row>
    <row r="21" spans="1:13" ht="15.95" customHeight="1" x14ac:dyDescent="0.25">
      <c r="A21" s="5">
        <v>20</v>
      </c>
      <c r="B21" s="4" t="s">
        <v>240</v>
      </c>
      <c r="C21" s="3" t="s">
        <v>3</v>
      </c>
      <c r="D21" s="4" t="s">
        <v>92</v>
      </c>
      <c r="E21" s="4" t="s">
        <v>91</v>
      </c>
      <c r="F21" s="17">
        <v>6</v>
      </c>
      <c r="G21" s="12" t="s">
        <v>112</v>
      </c>
      <c r="H21" s="16" t="s">
        <v>97</v>
      </c>
      <c r="I21" s="20">
        <v>21915</v>
      </c>
      <c r="J21" s="23" t="s">
        <v>198</v>
      </c>
      <c r="K21" s="14" t="s">
        <v>12</v>
      </c>
      <c r="L21" s="14" t="s">
        <v>12</v>
      </c>
      <c r="M21" s="14" t="s">
        <v>12</v>
      </c>
    </row>
    <row r="22" spans="1:13" ht="15.95" customHeight="1" x14ac:dyDescent="0.25">
      <c r="A22" s="5">
        <v>21</v>
      </c>
      <c r="B22" s="4" t="s">
        <v>240</v>
      </c>
      <c r="C22" s="3" t="s">
        <v>3</v>
      </c>
      <c r="D22" s="4" t="s">
        <v>92</v>
      </c>
      <c r="E22" s="4" t="s">
        <v>91</v>
      </c>
      <c r="F22" s="17">
        <v>7</v>
      </c>
      <c r="G22" s="12" t="s">
        <v>113</v>
      </c>
      <c r="H22" s="16" t="s">
        <v>109</v>
      </c>
      <c r="I22" s="20">
        <v>21915</v>
      </c>
      <c r="J22" s="23" t="s">
        <v>198</v>
      </c>
      <c r="K22" s="14" t="s">
        <v>35</v>
      </c>
      <c r="L22" s="14" t="s">
        <v>35</v>
      </c>
      <c r="M22" s="14" t="s">
        <v>35</v>
      </c>
    </row>
    <row r="23" spans="1:13" ht="15.95" customHeight="1" x14ac:dyDescent="0.25">
      <c r="A23" s="5">
        <v>22</v>
      </c>
      <c r="B23" s="4" t="s">
        <v>240</v>
      </c>
      <c r="C23" s="3" t="s">
        <v>3</v>
      </c>
      <c r="D23" s="4" t="s">
        <v>92</v>
      </c>
      <c r="E23" s="4" t="s">
        <v>91</v>
      </c>
      <c r="F23" s="17">
        <v>9</v>
      </c>
      <c r="G23" s="12">
        <v>45</v>
      </c>
      <c r="H23" s="16" t="s">
        <v>100</v>
      </c>
      <c r="I23" s="20">
        <v>22174</v>
      </c>
      <c r="J23" s="23">
        <v>1986</v>
      </c>
      <c r="K23" s="14" t="s">
        <v>9</v>
      </c>
      <c r="L23" s="14" t="s">
        <v>10</v>
      </c>
      <c r="M23" s="14" t="s">
        <v>35</v>
      </c>
    </row>
    <row r="24" spans="1:13" ht="15.95" customHeight="1" x14ac:dyDescent="0.25">
      <c r="A24" s="5">
        <v>23</v>
      </c>
      <c r="B24" s="4" t="s">
        <v>240</v>
      </c>
      <c r="C24" s="3" t="s">
        <v>3</v>
      </c>
      <c r="D24" s="4" t="s">
        <v>92</v>
      </c>
      <c r="E24" s="4" t="s">
        <v>91</v>
      </c>
      <c r="F24" s="17">
        <v>14</v>
      </c>
      <c r="G24" s="12">
        <v>95</v>
      </c>
      <c r="H24" s="16" t="s">
        <v>102</v>
      </c>
      <c r="I24" s="20">
        <v>22524</v>
      </c>
      <c r="J24" s="23" t="s">
        <v>198</v>
      </c>
      <c r="K24" s="14" t="s">
        <v>9</v>
      </c>
      <c r="L24" s="14" t="s">
        <v>12</v>
      </c>
      <c r="M24" s="14" t="s">
        <v>12</v>
      </c>
    </row>
    <row r="25" spans="1:13" ht="15.95" customHeight="1" x14ac:dyDescent="0.25">
      <c r="A25" s="5">
        <v>24</v>
      </c>
      <c r="B25" s="4" t="s">
        <v>240</v>
      </c>
      <c r="C25" s="3" t="s">
        <v>3</v>
      </c>
      <c r="D25" s="4" t="s">
        <v>92</v>
      </c>
      <c r="E25" s="4" t="s">
        <v>91</v>
      </c>
      <c r="F25" s="17">
        <v>15</v>
      </c>
      <c r="G25" s="12">
        <v>48</v>
      </c>
      <c r="H25" s="16" t="s">
        <v>110</v>
      </c>
      <c r="I25" s="20">
        <v>22547</v>
      </c>
      <c r="J25" s="23">
        <v>1986</v>
      </c>
      <c r="K25" s="14" t="s">
        <v>12</v>
      </c>
      <c r="L25" s="14" t="s">
        <v>12</v>
      </c>
      <c r="M25" s="14" t="s">
        <v>35</v>
      </c>
    </row>
    <row r="26" spans="1:13" ht="15.95" customHeight="1" x14ac:dyDescent="0.25">
      <c r="A26" s="5">
        <v>25</v>
      </c>
      <c r="B26" s="4" t="s">
        <v>240</v>
      </c>
      <c r="C26" s="3" t="s">
        <v>3</v>
      </c>
      <c r="D26" s="4" t="s">
        <v>92</v>
      </c>
      <c r="E26" s="4" t="s">
        <v>91</v>
      </c>
      <c r="F26" s="17">
        <v>16</v>
      </c>
      <c r="G26" s="12">
        <v>93</v>
      </c>
      <c r="H26" s="16" t="s">
        <v>103</v>
      </c>
      <c r="I26" s="20">
        <v>22601</v>
      </c>
      <c r="J26" s="23" t="s">
        <v>198</v>
      </c>
      <c r="K26" s="14" t="s">
        <v>9</v>
      </c>
      <c r="L26" s="14" t="s">
        <v>10</v>
      </c>
      <c r="M26" s="14" t="s">
        <v>10</v>
      </c>
    </row>
    <row r="27" spans="1:13" ht="15.95" customHeight="1" x14ac:dyDescent="0.25">
      <c r="A27" s="5">
        <v>26</v>
      </c>
      <c r="B27" s="4" t="s">
        <v>240</v>
      </c>
      <c r="C27" s="3" t="s">
        <v>3</v>
      </c>
      <c r="D27" s="4" t="s">
        <v>92</v>
      </c>
      <c r="E27" s="4" t="s">
        <v>91</v>
      </c>
      <c r="F27" s="17">
        <v>18</v>
      </c>
      <c r="G27" s="12" t="s">
        <v>115</v>
      </c>
      <c r="H27" s="16" t="s">
        <v>104</v>
      </c>
      <c r="I27" s="20">
        <v>22627</v>
      </c>
      <c r="J27" s="23" t="s">
        <v>198</v>
      </c>
      <c r="K27" s="14" t="s">
        <v>12</v>
      </c>
      <c r="L27" s="14" t="s">
        <v>12</v>
      </c>
      <c r="M27" s="14" t="s">
        <v>12</v>
      </c>
    </row>
    <row r="28" spans="1:13" ht="15.95" customHeight="1" x14ac:dyDescent="0.25">
      <c r="A28" s="5">
        <v>27</v>
      </c>
      <c r="B28" s="4" t="s">
        <v>240</v>
      </c>
      <c r="C28" s="3" t="s">
        <v>3</v>
      </c>
      <c r="D28" s="4" t="s">
        <v>92</v>
      </c>
      <c r="E28" s="4" t="s">
        <v>91</v>
      </c>
      <c r="F28" s="17">
        <v>20</v>
      </c>
      <c r="G28" s="12" t="s">
        <v>116</v>
      </c>
      <c r="H28" s="16" t="s">
        <v>111</v>
      </c>
      <c r="I28" s="20">
        <v>22631</v>
      </c>
      <c r="J28" s="23" t="s">
        <v>198</v>
      </c>
      <c r="K28" s="14" t="s">
        <v>12</v>
      </c>
      <c r="L28" s="14" t="s">
        <v>12</v>
      </c>
      <c r="M28" s="14" t="s">
        <v>12</v>
      </c>
    </row>
    <row r="29" spans="1:13" ht="15.95" customHeight="1" x14ac:dyDescent="0.25">
      <c r="A29" s="5">
        <v>28</v>
      </c>
      <c r="B29" s="4" t="s">
        <v>240</v>
      </c>
      <c r="C29" s="3" t="s">
        <v>3</v>
      </c>
      <c r="D29" s="4" t="s">
        <v>92</v>
      </c>
      <c r="E29" s="4" t="s">
        <v>91</v>
      </c>
      <c r="F29" s="17">
        <v>21</v>
      </c>
      <c r="G29" s="12">
        <v>142</v>
      </c>
      <c r="H29" s="16" t="s">
        <v>106</v>
      </c>
      <c r="I29" s="20">
        <v>22643</v>
      </c>
      <c r="J29" s="23" t="s">
        <v>198</v>
      </c>
      <c r="K29" s="14" t="s">
        <v>9</v>
      </c>
      <c r="L29" s="14" t="s">
        <v>10</v>
      </c>
      <c r="M29" s="14" t="s">
        <v>10</v>
      </c>
    </row>
    <row r="30" spans="1:13" ht="15.95" customHeight="1" x14ac:dyDescent="0.25">
      <c r="A30" s="5">
        <v>29</v>
      </c>
      <c r="B30" s="4" t="s">
        <v>240</v>
      </c>
      <c r="C30" s="3" t="s">
        <v>3</v>
      </c>
      <c r="D30" s="4" t="s">
        <v>92</v>
      </c>
      <c r="E30" s="4" t="s">
        <v>91</v>
      </c>
      <c r="F30" s="17">
        <v>22</v>
      </c>
      <c r="G30" s="12" t="s">
        <v>117</v>
      </c>
      <c r="H30" s="16" t="s">
        <v>107</v>
      </c>
      <c r="I30" s="20">
        <v>22673</v>
      </c>
      <c r="J30" s="23" t="s">
        <v>198</v>
      </c>
      <c r="K30" s="14" t="s">
        <v>12</v>
      </c>
      <c r="L30" s="14" t="s">
        <v>12</v>
      </c>
      <c r="M30" s="14" t="s">
        <v>12</v>
      </c>
    </row>
    <row r="31" spans="1:13" ht="15.95" customHeight="1" x14ac:dyDescent="0.25">
      <c r="A31" s="5">
        <v>30</v>
      </c>
      <c r="B31" s="4" t="s">
        <v>240</v>
      </c>
      <c r="C31" s="3" t="s">
        <v>3</v>
      </c>
      <c r="D31" s="4" t="s">
        <v>92</v>
      </c>
      <c r="E31" s="4" t="s">
        <v>91</v>
      </c>
      <c r="F31" s="17">
        <v>23</v>
      </c>
      <c r="G31" s="12">
        <v>163</v>
      </c>
      <c r="H31" s="16" t="s">
        <v>108</v>
      </c>
      <c r="I31" s="20">
        <v>22999</v>
      </c>
      <c r="J31" s="23">
        <v>1987</v>
      </c>
      <c r="K31" s="14" t="s">
        <v>12</v>
      </c>
      <c r="L31" s="14" t="s">
        <v>12</v>
      </c>
      <c r="M31" s="14" t="s">
        <v>35</v>
      </c>
    </row>
    <row r="32" spans="1:13" ht="15.95" customHeight="1" x14ac:dyDescent="0.25">
      <c r="A32" s="5">
        <v>31</v>
      </c>
      <c r="B32" s="4" t="s">
        <v>240</v>
      </c>
      <c r="C32" s="3" t="s">
        <v>120</v>
      </c>
      <c r="D32" s="4" t="s">
        <v>123</v>
      </c>
      <c r="E32" s="4" t="s">
        <v>89</v>
      </c>
      <c r="F32" s="17">
        <v>10</v>
      </c>
      <c r="G32" s="12" t="s">
        <v>114</v>
      </c>
      <c r="H32" s="16" t="s">
        <v>126</v>
      </c>
      <c r="I32" s="20">
        <v>22201</v>
      </c>
      <c r="J32" s="23">
        <v>1980</v>
      </c>
      <c r="K32" s="14" t="s">
        <v>12</v>
      </c>
      <c r="L32" s="14" t="s">
        <v>35</v>
      </c>
      <c r="M32" s="14" t="s">
        <v>35</v>
      </c>
    </row>
    <row r="33" spans="1:13" ht="15.95" customHeight="1" x14ac:dyDescent="0.25">
      <c r="A33" s="5">
        <v>32</v>
      </c>
      <c r="B33" s="4" t="s">
        <v>240</v>
      </c>
      <c r="C33" s="3" t="s">
        <v>120</v>
      </c>
      <c r="D33" s="4" t="s">
        <v>123</v>
      </c>
      <c r="E33" s="4" t="s">
        <v>89</v>
      </c>
      <c r="F33" s="17">
        <v>12</v>
      </c>
      <c r="G33" s="12">
        <v>146</v>
      </c>
      <c r="H33" s="16" t="s">
        <v>125</v>
      </c>
      <c r="I33" s="20">
        <v>22250</v>
      </c>
      <c r="J33" s="23" t="s">
        <v>198</v>
      </c>
      <c r="K33" s="14" t="s">
        <v>12</v>
      </c>
      <c r="L33" s="14" t="s">
        <v>35</v>
      </c>
      <c r="M33" s="14" t="s">
        <v>35</v>
      </c>
    </row>
    <row r="34" spans="1:13" ht="15.95" customHeight="1" x14ac:dyDescent="0.25">
      <c r="A34" s="5">
        <v>33</v>
      </c>
      <c r="B34" s="4" t="s">
        <v>240</v>
      </c>
      <c r="C34" s="3" t="s">
        <v>122</v>
      </c>
      <c r="D34" s="4" t="s">
        <v>119</v>
      </c>
      <c r="E34" s="4" t="s">
        <v>89</v>
      </c>
      <c r="F34" s="17">
        <v>1</v>
      </c>
      <c r="G34" s="12">
        <v>42</v>
      </c>
      <c r="H34" s="16" t="s">
        <v>127</v>
      </c>
      <c r="I34" s="20">
        <v>21883</v>
      </c>
      <c r="J34" s="23">
        <v>1988</v>
      </c>
      <c r="K34" s="14" t="s">
        <v>12</v>
      </c>
      <c r="L34" s="14" t="s">
        <v>12</v>
      </c>
      <c r="M34" s="14" t="s">
        <v>35</v>
      </c>
    </row>
    <row r="35" spans="1:13" ht="15.95" customHeight="1" x14ac:dyDescent="0.25">
      <c r="A35" s="5">
        <v>34</v>
      </c>
      <c r="B35" s="4" t="s">
        <v>240</v>
      </c>
      <c r="C35" s="3" t="s">
        <v>122</v>
      </c>
      <c r="D35" s="4" t="s">
        <v>119</v>
      </c>
      <c r="E35" s="4" t="s">
        <v>89</v>
      </c>
      <c r="F35" s="17">
        <v>8</v>
      </c>
      <c r="G35" s="12">
        <v>125</v>
      </c>
      <c r="H35" s="16" t="s">
        <v>128</v>
      </c>
      <c r="I35" s="20">
        <v>22142</v>
      </c>
      <c r="J35" s="23" t="s">
        <v>198</v>
      </c>
      <c r="K35" s="14" t="s">
        <v>9</v>
      </c>
      <c r="L35" s="14" t="s">
        <v>9</v>
      </c>
      <c r="M35" s="14" t="s">
        <v>9</v>
      </c>
    </row>
    <row r="36" spans="1:13" ht="15.95" customHeight="1" x14ac:dyDescent="0.25">
      <c r="A36" s="5">
        <v>35</v>
      </c>
      <c r="B36" s="4" t="s">
        <v>240</v>
      </c>
      <c r="C36" s="3" t="s">
        <v>122</v>
      </c>
      <c r="D36" s="4" t="s">
        <v>119</v>
      </c>
      <c r="E36" s="4" t="s">
        <v>89</v>
      </c>
      <c r="F36" s="17">
        <v>11</v>
      </c>
      <c r="G36" s="12">
        <v>29</v>
      </c>
      <c r="H36" s="16" t="s">
        <v>129</v>
      </c>
      <c r="I36" s="20">
        <v>22246</v>
      </c>
      <c r="J36" s="23" t="s">
        <v>198</v>
      </c>
      <c r="K36" s="14" t="s">
        <v>9</v>
      </c>
      <c r="L36" s="14" t="s">
        <v>12</v>
      </c>
      <c r="M36" s="14" t="s">
        <v>12</v>
      </c>
    </row>
    <row r="37" spans="1:13" ht="15.95" customHeight="1" x14ac:dyDescent="0.25">
      <c r="A37" s="5">
        <v>36</v>
      </c>
      <c r="B37" s="4" t="s">
        <v>240</v>
      </c>
      <c r="C37" s="3" t="s">
        <v>122</v>
      </c>
      <c r="D37" s="4" t="s">
        <v>119</v>
      </c>
      <c r="E37" s="4" t="s">
        <v>89</v>
      </c>
      <c r="F37" s="17">
        <v>17</v>
      </c>
      <c r="G37" s="12">
        <v>110</v>
      </c>
      <c r="H37" s="16" t="s">
        <v>130</v>
      </c>
      <c r="I37" s="20">
        <v>22613</v>
      </c>
      <c r="J37" s="23">
        <v>1979</v>
      </c>
      <c r="K37" s="14" t="s">
        <v>9</v>
      </c>
      <c r="L37" s="14" t="s">
        <v>35</v>
      </c>
      <c r="M37" s="14" t="s">
        <v>35</v>
      </c>
    </row>
    <row r="38" spans="1:13" ht="15.95" customHeight="1" x14ac:dyDescent="0.25">
      <c r="A38" s="5">
        <v>37</v>
      </c>
      <c r="B38" s="4" t="s">
        <v>239</v>
      </c>
      <c r="C38" s="3" t="s">
        <v>2</v>
      </c>
      <c r="D38" s="4" t="s">
        <v>233</v>
      </c>
      <c r="E38" s="4" t="s">
        <v>234</v>
      </c>
      <c r="F38" s="17">
        <v>1</v>
      </c>
      <c r="G38" s="43">
        <v>94</v>
      </c>
      <c r="H38" s="16"/>
      <c r="I38" s="20">
        <v>21544</v>
      </c>
      <c r="J38" s="20">
        <v>30956</v>
      </c>
      <c r="K38" s="14" t="s">
        <v>250</v>
      </c>
      <c r="L38" s="14" t="s">
        <v>35</v>
      </c>
      <c r="M38" s="14" t="s">
        <v>35</v>
      </c>
    </row>
    <row r="39" spans="1:13" ht="15.95" customHeight="1" x14ac:dyDescent="0.25">
      <c r="A39" s="5">
        <v>38</v>
      </c>
      <c r="B39" s="4" t="s">
        <v>239</v>
      </c>
      <c r="C39" s="3" t="s">
        <v>2</v>
      </c>
      <c r="D39" s="4" t="s">
        <v>233</v>
      </c>
      <c r="E39" s="4" t="s">
        <v>234</v>
      </c>
      <c r="F39" s="17">
        <v>2</v>
      </c>
      <c r="G39" s="43">
        <v>95</v>
      </c>
      <c r="H39" s="16"/>
      <c r="I39" s="20">
        <v>21823</v>
      </c>
      <c r="J39" s="20">
        <v>29273</v>
      </c>
      <c r="K39" s="14" t="s">
        <v>250</v>
      </c>
      <c r="L39" s="14" t="s">
        <v>35</v>
      </c>
      <c r="M39" s="14" t="s">
        <v>35</v>
      </c>
    </row>
    <row r="40" spans="1:13" ht="15.95" customHeight="1" x14ac:dyDescent="0.25">
      <c r="A40" s="5">
        <v>39</v>
      </c>
      <c r="B40" s="4" t="s">
        <v>239</v>
      </c>
      <c r="C40" s="3" t="s">
        <v>2</v>
      </c>
      <c r="D40" s="4" t="s">
        <v>233</v>
      </c>
      <c r="E40" s="4" t="s">
        <v>234</v>
      </c>
      <c r="F40" s="17">
        <v>3</v>
      </c>
      <c r="G40" s="43">
        <v>36</v>
      </c>
      <c r="H40" s="16"/>
      <c r="I40" s="20">
        <v>21823</v>
      </c>
      <c r="J40" s="20" t="s">
        <v>198</v>
      </c>
      <c r="K40" s="14" t="s">
        <v>250</v>
      </c>
      <c r="L40" s="14" t="s">
        <v>252</v>
      </c>
      <c r="M40" s="14" t="s">
        <v>252</v>
      </c>
    </row>
    <row r="41" spans="1:13" ht="15.95" customHeight="1" x14ac:dyDescent="0.25">
      <c r="A41" s="5">
        <v>40</v>
      </c>
      <c r="B41" s="4" t="s">
        <v>239</v>
      </c>
      <c r="C41" s="3" t="s">
        <v>2</v>
      </c>
      <c r="D41" s="4" t="s">
        <v>233</v>
      </c>
      <c r="E41" s="4" t="s">
        <v>234</v>
      </c>
      <c r="F41" s="17">
        <v>4</v>
      </c>
      <c r="G41" s="43">
        <v>37</v>
      </c>
      <c r="H41" s="16"/>
      <c r="I41" s="20">
        <v>21681</v>
      </c>
      <c r="J41" s="20">
        <v>22657</v>
      </c>
      <c r="K41" s="14" t="s">
        <v>35</v>
      </c>
      <c r="L41" s="14" t="s">
        <v>35</v>
      </c>
      <c r="M41" s="14" t="s">
        <v>35</v>
      </c>
    </row>
    <row r="42" spans="1:13" ht="15.95" customHeight="1" x14ac:dyDescent="0.25">
      <c r="A42" s="5">
        <v>41</v>
      </c>
      <c r="B42" s="4" t="s">
        <v>239</v>
      </c>
      <c r="C42" s="3" t="s">
        <v>2</v>
      </c>
      <c r="D42" s="4" t="s">
        <v>233</v>
      </c>
      <c r="E42" s="4" t="s">
        <v>234</v>
      </c>
      <c r="F42" s="17">
        <v>5</v>
      </c>
      <c r="G42" s="43">
        <v>133</v>
      </c>
      <c r="H42" s="16"/>
      <c r="I42" s="20">
        <v>21681</v>
      </c>
      <c r="J42" s="20">
        <v>30590</v>
      </c>
      <c r="K42" s="14" t="s">
        <v>253</v>
      </c>
      <c r="L42" s="14" t="s">
        <v>35</v>
      </c>
      <c r="M42" s="14" t="s">
        <v>35</v>
      </c>
    </row>
    <row r="43" spans="1:13" ht="15.95" customHeight="1" x14ac:dyDescent="0.25">
      <c r="A43" s="5">
        <v>42</v>
      </c>
      <c r="B43" s="4" t="s">
        <v>239</v>
      </c>
      <c r="C43" s="3" t="s">
        <v>2</v>
      </c>
      <c r="D43" s="4" t="s">
        <v>233</v>
      </c>
      <c r="E43" s="4" t="s">
        <v>234</v>
      </c>
      <c r="F43" s="17">
        <v>6</v>
      </c>
      <c r="G43" s="43">
        <v>135</v>
      </c>
      <c r="H43" s="16"/>
      <c r="I43" s="20">
        <v>21681</v>
      </c>
      <c r="J43" s="20">
        <v>28307</v>
      </c>
      <c r="K43" s="14" t="s">
        <v>253</v>
      </c>
      <c r="L43" s="14" t="s">
        <v>35</v>
      </c>
      <c r="M43" s="14" t="s">
        <v>35</v>
      </c>
    </row>
    <row r="44" spans="1:13" ht="15.95" customHeight="1" x14ac:dyDescent="0.25">
      <c r="A44" s="5">
        <v>43</v>
      </c>
      <c r="B44" s="4" t="s">
        <v>239</v>
      </c>
      <c r="C44" s="3" t="s">
        <v>2</v>
      </c>
      <c r="D44" s="4" t="s">
        <v>233</v>
      </c>
      <c r="E44" s="4" t="s">
        <v>234</v>
      </c>
      <c r="F44" s="17">
        <v>7</v>
      </c>
      <c r="G44" s="43">
        <v>139</v>
      </c>
      <c r="H44" s="16"/>
      <c r="I44" s="20">
        <v>21990</v>
      </c>
      <c r="J44" s="20">
        <v>28034</v>
      </c>
      <c r="K44" s="14" t="s">
        <v>250</v>
      </c>
      <c r="L44" s="14" t="s">
        <v>35</v>
      </c>
      <c r="M44" s="14" t="s">
        <v>35</v>
      </c>
    </row>
    <row r="45" spans="1:13" ht="15.95" customHeight="1" x14ac:dyDescent="0.25">
      <c r="A45" s="5">
        <v>44</v>
      </c>
      <c r="B45" s="4" t="s">
        <v>239</v>
      </c>
      <c r="C45" s="3" t="s">
        <v>2</v>
      </c>
      <c r="D45" s="4" t="s">
        <v>233</v>
      </c>
      <c r="E45" s="4" t="s">
        <v>234</v>
      </c>
      <c r="F45" s="17">
        <v>8</v>
      </c>
      <c r="G45" s="43">
        <v>57</v>
      </c>
      <c r="H45" s="16"/>
      <c r="I45" s="20">
        <v>22125</v>
      </c>
      <c r="J45" s="20">
        <v>1983</v>
      </c>
      <c r="K45" s="14" t="s">
        <v>250</v>
      </c>
      <c r="L45" s="14" t="s">
        <v>35</v>
      </c>
      <c r="M45" s="14" t="s">
        <v>35</v>
      </c>
    </row>
    <row r="46" spans="1:13" ht="15.95" customHeight="1" x14ac:dyDescent="0.25">
      <c r="A46" s="5">
        <v>45</v>
      </c>
      <c r="B46" s="4" t="s">
        <v>239</v>
      </c>
      <c r="C46" s="3" t="s">
        <v>2</v>
      </c>
      <c r="D46" s="4" t="s">
        <v>233</v>
      </c>
      <c r="E46" s="4" t="s">
        <v>234</v>
      </c>
      <c r="F46" s="17">
        <v>9</v>
      </c>
      <c r="G46" s="43">
        <v>116</v>
      </c>
      <c r="H46" s="16"/>
      <c r="I46" s="20">
        <v>22153</v>
      </c>
      <c r="J46" s="20" t="s">
        <v>198</v>
      </c>
      <c r="K46" s="14" t="s">
        <v>250</v>
      </c>
      <c r="L46" s="14" t="s">
        <v>252</v>
      </c>
      <c r="M46" s="14" t="s">
        <v>252</v>
      </c>
    </row>
    <row r="47" spans="1:13" ht="15.95" customHeight="1" x14ac:dyDescent="0.25">
      <c r="A47" s="5">
        <v>46</v>
      </c>
      <c r="B47" s="4" t="s">
        <v>239</v>
      </c>
      <c r="C47" s="3" t="s">
        <v>2</v>
      </c>
      <c r="D47" s="4" t="s">
        <v>233</v>
      </c>
      <c r="E47" s="4" t="s">
        <v>234</v>
      </c>
      <c r="F47" s="17">
        <v>10</v>
      </c>
      <c r="G47" s="43">
        <v>130</v>
      </c>
      <c r="H47" s="16"/>
      <c r="I47" s="20">
        <v>22181</v>
      </c>
      <c r="J47" s="20" t="s">
        <v>198</v>
      </c>
      <c r="K47" s="14" t="s">
        <v>250</v>
      </c>
      <c r="L47" s="14" t="s">
        <v>250</v>
      </c>
      <c r="M47" s="14" t="s">
        <v>250</v>
      </c>
    </row>
    <row r="48" spans="1:13" ht="15.95" customHeight="1" x14ac:dyDescent="0.25">
      <c r="A48" s="5">
        <v>47</v>
      </c>
      <c r="B48" s="4" t="s">
        <v>239</v>
      </c>
      <c r="C48" s="3" t="s">
        <v>2</v>
      </c>
      <c r="D48" s="4" t="s">
        <v>233</v>
      </c>
      <c r="E48" s="4" t="s">
        <v>234</v>
      </c>
      <c r="F48" s="17">
        <v>11</v>
      </c>
      <c r="G48" s="43">
        <v>143</v>
      </c>
      <c r="H48" s="16"/>
      <c r="I48" s="20">
        <v>22047</v>
      </c>
      <c r="J48" s="20" t="s">
        <v>198</v>
      </c>
      <c r="K48" s="14" t="s">
        <v>253</v>
      </c>
      <c r="L48" s="14" t="s">
        <v>253</v>
      </c>
      <c r="M48" s="14" t="s">
        <v>253</v>
      </c>
    </row>
    <row r="49" spans="1:13" ht="15.95" customHeight="1" x14ac:dyDescent="0.25">
      <c r="A49" s="5">
        <v>48</v>
      </c>
      <c r="B49" s="4" t="s">
        <v>239</v>
      </c>
      <c r="C49" s="3" t="s">
        <v>2</v>
      </c>
      <c r="D49" s="4" t="s">
        <v>233</v>
      </c>
      <c r="E49" s="4" t="s">
        <v>234</v>
      </c>
      <c r="F49" s="17">
        <v>12</v>
      </c>
      <c r="G49" s="43">
        <v>85</v>
      </c>
      <c r="H49" s="16"/>
      <c r="I49" s="20">
        <v>22273</v>
      </c>
      <c r="J49" s="20" t="s">
        <v>198</v>
      </c>
      <c r="K49" s="14" t="s">
        <v>253</v>
      </c>
      <c r="L49" s="14" t="s">
        <v>253</v>
      </c>
      <c r="M49" s="14" t="s">
        <v>253</v>
      </c>
    </row>
    <row r="50" spans="1:13" ht="15.95" customHeight="1" x14ac:dyDescent="0.25">
      <c r="A50" s="5">
        <v>49</v>
      </c>
      <c r="B50" s="4" t="s">
        <v>239</v>
      </c>
      <c r="C50" s="3" t="s">
        <v>2</v>
      </c>
      <c r="D50" s="4" t="s">
        <v>233</v>
      </c>
      <c r="E50" s="4" t="s">
        <v>234</v>
      </c>
      <c r="F50" s="17">
        <v>13</v>
      </c>
      <c r="G50" s="43">
        <v>59</v>
      </c>
      <c r="H50" s="16"/>
      <c r="I50" s="20">
        <v>22560</v>
      </c>
      <c r="J50" s="20" t="s">
        <v>198</v>
      </c>
      <c r="K50" s="14" t="s">
        <v>250</v>
      </c>
      <c r="L50" s="14" t="s">
        <v>250</v>
      </c>
      <c r="M50" s="14" t="s">
        <v>250</v>
      </c>
    </row>
    <row r="51" spans="1:13" ht="15.95" customHeight="1" x14ac:dyDescent="0.25">
      <c r="A51" s="5">
        <v>50</v>
      </c>
      <c r="B51" s="4" t="s">
        <v>239</v>
      </c>
      <c r="C51" s="3" t="s">
        <v>2</v>
      </c>
      <c r="D51" s="4" t="s">
        <v>233</v>
      </c>
      <c r="E51" s="4" t="s">
        <v>234</v>
      </c>
      <c r="F51" s="17">
        <v>14</v>
      </c>
      <c r="G51" s="43">
        <v>156</v>
      </c>
      <c r="H51" s="16"/>
      <c r="I51" s="20">
        <v>22389</v>
      </c>
      <c r="J51" s="20">
        <v>28460</v>
      </c>
      <c r="K51" s="14" t="s">
        <v>250</v>
      </c>
      <c r="L51" s="14" t="s">
        <v>35</v>
      </c>
      <c r="M51" s="14" t="s">
        <v>35</v>
      </c>
    </row>
    <row r="52" spans="1:13" ht="15.95" customHeight="1" x14ac:dyDescent="0.25">
      <c r="A52" s="5">
        <v>51</v>
      </c>
      <c r="B52" s="4" t="s">
        <v>239</v>
      </c>
      <c r="C52" s="3" t="s">
        <v>2</v>
      </c>
      <c r="D52" s="4" t="s">
        <v>233</v>
      </c>
      <c r="E52" s="4" t="s">
        <v>234</v>
      </c>
      <c r="F52" s="17">
        <v>15</v>
      </c>
      <c r="G52" s="43">
        <v>4</v>
      </c>
      <c r="H52" s="16"/>
      <c r="I52" s="20">
        <v>22524</v>
      </c>
      <c r="J52" s="20" t="s">
        <v>198</v>
      </c>
      <c r="K52" s="14" t="s">
        <v>250</v>
      </c>
      <c r="L52" s="14" t="s">
        <v>250</v>
      </c>
      <c r="M52" s="14" t="s">
        <v>251</v>
      </c>
    </row>
    <row r="53" spans="1:13" ht="15.95" customHeight="1" x14ac:dyDescent="0.25">
      <c r="A53" s="5">
        <v>52</v>
      </c>
      <c r="B53" s="4" t="s">
        <v>239</v>
      </c>
      <c r="C53" s="3" t="s">
        <v>2</v>
      </c>
      <c r="D53" s="4" t="s">
        <v>233</v>
      </c>
      <c r="E53" s="4" t="s">
        <v>234</v>
      </c>
      <c r="F53" s="17">
        <v>16</v>
      </c>
      <c r="G53" s="43">
        <v>153</v>
      </c>
      <c r="H53" s="16"/>
      <c r="I53" s="20">
        <v>22554</v>
      </c>
      <c r="J53" s="20" t="s">
        <v>198</v>
      </c>
      <c r="K53" s="14" t="s">
        <v>250</v>
      </c>
      <c r="L53" s="14" t="s">
        <v>250</v>
      </c>
      <c r="M53" s="14" t="s">
        <v>250</v>
      </c>
    </row>
    <row r="54" spans="1:13" ht="15.95" customHeight="1" x14ac:dyDescent="0.25">
      <c r="A54" s="5">
        <v>53</v>
      </c>
      <c r="B54" s="4" t="s">
        <v>239</v>
      </c>
      <c r="C54" s="3" t="s">
        <v>2</v>
      </c>
      <c r="D54" s="4" t="s">
        <v>233</v>
      </c>
      <c r="E54" s="4" t="s">
        <v>234</v>
      </c>
      <c r="F54" s="17">
        <v>17</v>
      </c>
      <c r="G54" s="43">
        <v>164</v>
      </c>
      <c r="H54" s="16"/>
      <c r="I54" s="20">
        <v>22570</v>
      </c>
      <c r="J54" s="20" t="s">
        <v>198</v>
      </c>
      <c r="K54" s="14" t="s">
        <v>253</v>
      </c>
      <c r="L54" s="14" t="s">
        <v>253</v>
      </c>
      <c r="M54" s="14" t="s">
        <v>253</v>
      </c>
    </row>
    <row r="55" spans="1:13" ht="15.95" customHeight="1" x14ac:dyDescent="0.25">
      <c r="A55" s="5">
        <v>54</v>
      </c>
      <c r="B55" s="4" t="s">
        <v>239</v>
      </c>
      <c r="C55" s="3" t="s">
        <v>2</v>
      </c>
      <c r="D55" s="4" t="s">
        <v>233</v>
      </c>
      <c r="E55" s="4" t="s">
        <v>234</v>
      </c>
      <c r="F55" s="17">
        <v>18</v>
      </c>
      <c r="G55" s="43">
        <v>33</v>
      </c>
      <c r="H55" s="16"/>
      <c r="I55" s="20">
        <v>22612</v>
      </c>
      <c r="J55" s="20" t="s">
        <v>198</v>
      </c>
      <c r="K55" s="14" t="s">
        <v>253</v>
      </c>
      <c r="L55" s="14" t="s">
        <v>253</v>
      </c>
      <c r="M55" s="14" t="s">
        <v>253</v>
      </c>
    </row>
    <row r="56" spans="1:13" ht="15.95" customHeight="1" x14ac:dyDescent="0.25">
      <c r="A56" s="5">
        <v>55</v>
      </c>
      <c r="B56" s="4" t="s">
        <v>239</v>
      </c>
      <c r="C56" s="3" t="s">
        <v>2</v>
      </c>
      <c r="D56" s="4" t="s">
        <v>233</v>
      </c>
      <c r="E56" s="4" t="s">
        <v>234</v>
      </c>
      <c r="F56" s="17">
        <v>19</v>
      </c>
      <c r="G56" s="43">
        <v>7</v>
      </c>
      <c r="H56" s="16"/>
      <c r="I56" s="20">
        <v>22630</v>
      </c>
      <c r="J56" s="20" t="s">
        <v>198</v>
      </c>
      <c r="K56" s="14" t="s">
        <v>250</v>
      </c>
      <c r="L56" s="14" t="s">
        <v>250</v>
      </c>
      <c r="M56" s="14" t="s">
        <v>250</v>
      </c>
    </row>
    <row r="57" spans="1:13" ht="15.95" customHeight="1" x14ac:dyDescent="0.25">
      <c r="A57" s="5">
        <v>56</v>
      </c>
      <c r="B57" s="4" t="s">
        <v>239</v>
      </c>
      <c r="C57" s="3" t="s">
        <v>2</v>
      </c>
      <c r="D57" s="4" t="s">
        <v>233</v>
      </c>
      <c r="E57" s="4" t="s">
        <v>234</v>
      </c>
      <c r="F57" s="17">
        <v>20</v>
      </c>
      <c r="G57" s="43">
        <v>105</v>
      </c>
      <c r="H57" s="16"/>
      <c r="I57" s="20">
        <v>22812</v>
      </c>
      <c r="J57" s="20">
        <v>30590</v>
      </c>
      <c r="K57" s="14" t="s">
        <v>250</v>
      </c>
      <c r="L57" s="14" t="s">
        <v>35</v>
      </c>
      <c r="M57" s="14" t="s">
        <v>35</v>
      </c>
    </row>
    <row r="58" spans="1:13" ht="15.95" customHeight="1" x14ac:dyDescent="0.25">
      <c r="A58" s="5">
        <v>57</v>
      </c>
      <c r="B58" s="4" t="s">
        <v>239</v>
      </c>
      <c r="C58" s="3" t="s">
        <v>2</v>
      </c>
      <c r="D58" s="4" t="s">
        <v>233</v>
      </c>
      <c r="E58" s="4" t="s">
        <v>234</v>
      </c>
      <c r="F58" s="17">
        <v>21</v>
      </c>
      <c r="G58" s="43">
        <v>169</v>
      </c>
      <c r="H58" s="16"/>
      <c r="I58" s="20">
        <v>22855</v>
      </c>
      <c r="J58" s="20">
        <v>28460</v>
      </c>
      <c r="K58" s="14" t="s">
        <v>250</v>
      </c>
      <c r="L58" s="14" t="s">
        <v>35</v>
      </c>
      <c r="M58" s="14" t="s">
        <v>35</v>
      </c>
    </row>
    <row r="59" spans="1:13" ht="15.95" customHeight="1" x14ac:dyDescent="0.25">
      <c r="A59" s="5">
        <v>58</v>
      </c>
      <c r="B59" s="4" t="s">
        <v>239</v>
      </c>
      <c r="C59" s="3" t="s">
        <v>2</v>
      </c>
      <c r="D59" s="4" t="s">
        <v>233</v>
      </c>
      <c r="E59" s="4" t="s">
        <v>234</v>
      </c>
      <c r="F59" s="17">
        <v>22</v>
      </c>
      <c r="G59" s="43">
        <v>38</v>
      </c>
      <c r="H59" s="16"/>
      <c r="I59" s="20">
        <v>22919</v>
      </c>
      <c r="J59" s="20">
        <v>28034</v>
      </c>
      <c r="K59" s="14" t="s">
        <v>250</v>
      </c>
      <c r="L59" s="14" t="s">
        <v>35</v>
      </c>
      <c r="M59" s="14" t="s">
        <v>35</v>
      </c>
    </row>
    <row r="60" spans="1:13" ht="15.95" customHeight="1" x14ac:dyDescent="0.25">
      <c r="A60" s="5">
        <v>59</v>
      </c>
      <c r="B60" s="4" t="s">
        <v>239</v>
      </c>
      <c r="C60" s="3" t="s">
        <v>2</v>
      </c>
      <c r="D60" s="4" t="s">
        <v>233</v>
      </c>
      <c r="E60" s="4" t="s">
        <v>234</v>
      </c>
      <c r="F60" s="17">
        <v>23</v>
      </c>
      <c r="G60" s="43">
        <v>53</v>
      </c>
      <c r="H60" s="16"/>
      <c r="I60" s="20">
        <v>22777</v>
      </c>
      <c r="J60" s="20">
        <v>29160</v>
      </c>
      <c r="K60" s="14" t="s">
        <v>250</v>
      </c>
      <c r="L60" s="14" t="s">
        <v>35</v>
      </c>
      <c r="M60" s="14" t="s">
        <v>35</v>
      </c>
    </row>
    <row r="61" spans="1:13" ht="15.95" customHeight="1" x14ac:dyDescent="0.25">
      <c r="A61" s="5">
        <v>60</v>
      </c>
      <c r="B61" s="4" t="s">
        <v>239</v>
      </c>
      <c r="C61" s="3" t="s">
        <v>2</v>
      </c>
      <c r="D61" s="4" t="s">
        <v>233</v>
      </c>
      <c r="E61" s="4" t="s">
        <v>234</v>
      </c>
      <c r="F61" s="17">
        <v>24</v>
      </c>
      <c r="G61" s="43">
        <v>50</v>
      </c>
      <c r="H61" s="16"/>
      <c r="I61" s="20">
        <v>22870</v>
      </c>
      <c r="J61" s="20">
        <v>30956</v>
      </c>
      <c r="K61" s="14" t="s">
        <v>253</v>
      </c>
      <c r="L61" s="14" t="s">
        <v>253</v>
      </c>
      <c r="M61" s="14" t="s">
        <v>35</v>
      </c>
    </row>
    <row r="62" spans="1:13" ht="15.95" customHeight="1" x14ac:dyDescent="0.25">
      <c r="A62" s="5">
        <v>61</v>
      </c>
      <c r="B62" s="4" t="s">
        <v>239</v>
      </c>
      <c r="C62" s="3" t="s">
        <v>2</v>
      </c>
      <c r="D62" s="4" t="s">
        <v>233</v>
      </c>
      <c r="E62" s="4" t="s">
        <v>234</v>
      </c>
      <c r="F62" s="17">
        <v>25</v>
      </c>
      <c r="G62" s="43">
        <v>8</v>
      </c>
      <c r="H62" s="16"/>
      <c r="I62" s="20">
        <v>22998</v>
      </c>
      <c r="J62" s="20" t="s">
        <v>198</v>
      </c>
      <c r="K62" s="14" t="s">
        <v>253</v>
      </c>
      <c r="L62" s="14" t="s">
        <v>253</v>
      </c>
      <c r="M62" s="14" t="s">
        <v>253</v>
      </c>
    </row>
    <row r="63" spans="1:13" ht="15.95" customHeight="1" x14ac:dyDescent="0.25">
      <c r="A63" s="5">
        <v>62</v>
      </c>
      <c r="B63" s="4" t="s">
        <v>239</v>
      </c>
      <c r="C63" s="3" t="s">
        <v>2</v>
      </c>
      <c r="D63" s="4" t="s">
        <v>233</v>
      </c>
      <c r="E63" s="4" t="s">
        <v>234</v>
      </c>
      <c r="F63" s="17">
        <v>26</v>
      </c>
      <c r="G63" s="43">
        <v>31</v>
      </c>
      <c r="H63" s="16"/>
      <c r="I63" s="20">
        <v>23187</v>
      </c>
      <c r="J63" s="20" t="s">
        <v>198</v>
      </c>
      <c r="K63" s="14" t="s">
        <v>250</v>
      </c>
      <c r="L63" s="14" t="s">
        <v>250</v>
      </c>
      <c r="M63" s="14" t="s">
        <v>250</v>
      </c>
    </row>
    <row r="64" spans="1:13" ht="15.95" customHeight="1" x14ac:dyDescent="0.25">
      <c r="A64" s="5">
        <v>63</v>
      </c>
      <c r="B64" s="4" t="s">
        <v>239</v>
      </c>
      <c r="C64" s="3" t="s">
        <v>2</v>
      </c>
      <c r="D64" s="4" t="s">
        <v>233</v>
      </c>
      <c r="E64" s="4" t="s">
        <v>234</v>
      </c>
      <c r="F64" s="17">
        <v>27</v>
      </c>
      <c r="G64" s="43">
        <v>2</v>
      </c>
      <c r="H64" s="16"/>
      <c r="I64" s="20">
        <v>23176</v>
      </c>
      <c r="J64" s="20" t="s">
        <v>198</v>
      </c>
      <c r="K64" s="14" t="s">
        <v>250</v>
      </c>
      <c r="L64" s="14" t="s">
        <v>250</v>
      </c>
      <c r="M64" s="14" t="s">
        <v>250</v>
      </c>
    </row>
    <row r="65" spans="1:13" ht="15.95" customHeight="1" x14ac:dyDescent="0.25">
      <c r="A65" s="5">
        <v>64</v>
      </c>
      <c r="B65" s="4" t="s">
        <v>239</v>
      </c>
      <c r="C65" s="3" t="s">
        <v>2</v>
      </c>
      <c r="D65" s="4" t="s">
        <v>233</v>
      </c>
      <c r="E65" s="4" t="s">
        <v>234</v>
      </c>
      <c r="F65" s="17">
        <v>28</v>
      </c>
      <c r="G65" s="43">
        <v>55</v>
      </c>
      <c r="H65" s="16"/>
      <c r="I65" s="20">
        <v>23274</v>
      </c>
      <c r="J65" s="20" t="s">
        <v>198</v>
      </c>
      <c r="K65" s="14" t="s">
        <v>253</v>
      </c>
      <c r="L65" s="14" t="s">
        <v>253</v>
      </c>
      <c r="M65" s="14" t="s">
        <v>253</v>
      </c>
    </row>
    <row r="66" spans="1:13" ht="15.95" customHeight="1" x14ac:dyDescent="0.25">
      <c r="A66" s="5">
        <v>65</v>
      </c>
      <c r="B66" s="4" t="s">
        <v>239</v>
      </c>
      <c r="C66" s="3" t="s">
        <v>2</v>
      </c>
      <c r="D66" s="4" t="s">
        <v>233</v>
      </c>
      <c r="E66" s="4" t="s">
        <v>234</v>
      </c>
      <c r="F66" s="17">
        <v>29</v>
      </c>
      <c r="G66" s="43">
        <v>98</v>
      </c>
      <c r="H66" s="16"/>
      <c r="I66" s="20">
        <v>23512</v>
      </c>
      <c r="J66" s="20" t="s">
        <v>198</v>
      </c>
      <c r="K66" s="14" t="s">
        <v>250</v>
      </c>
      <c r="L66" s="14" t="s">
        <v>250</v>
      </c>
      <c r="M66" s="14" t="s">
        <v>250</v>
      </c>
    </row>
    <row r="67" spans="1:13" ht="15.95" customHeight="1" x14ac:dyDescent="0.25">
      <c r="A67" s="5">
        <v>66</v>
      </c>
      <c r="B67" s="4" t="s">
        <v>239</v>
      </c>
      <c r="C67" s="3" t="s">
        <v>2</v>
      </c>
      <c r="D67" s="4" t="s">
        <v>233</v>
      </c>
      <c r="E67" s="4" t="s">
        <v>234</v>
      </c>
      <c r="F67" s="17">
        <v>30</v>
      </c>
      <c r="G67" s="43">
        <v>101</v>
      </c>
      <c r="H67" s="16"/>
      <c r="I67" s="20">
        <v>23526</v>
      </c>
      <c r="J67" s="20" t="s">
        <v>198</v>
      </c>
      <c r="K67" s="14" t="s">
        <v>253</v>
      </c>
      <c r="L67" s="14" t="s">
        <v>253</v>
      </c>
      <c r="M67" s="14" t="s">
        <v>253</v>
      </c>
    </row>
    <row r="68" spans="1:13" ht="15.95" customHeight="1" x14ac:dyDescent="0.25">
      <c r="A68" s="5">
        <v>67</v>
      </c>
      <c r="B68" s="4" t="s">
        <v>239</v>
      </c>
      <c r="C68" s="3" t="s">
        <v>2</v>
      </c>
      <c r="D68" s="4" t="s">
        <v>233</v>
      </c>
      <c r="E68" s="4" t="s">
        <v>234</v>
      </c>
      <c r="F68" s="17">
        <v>31</v>
      </c>
      <c r="G68" s="43">
        <v>6</v>
      </c>
      <c r="H68" s="16"/>
      <c r="I68" s="20">
        <v>23588</v>
      </c>
      <c r="J68" s="20" t="s">
        <v>198</v>
      </c>
      <c r="K68" s="14" t="s">
        <v>250</v>
      </c>
      <c r="L68" s="14" t="s">
        <v>252</v>
      </c>
      <c r="M68" s="14" t="s">
        <v>252</v>
      </c>
    </row>
    <row r="69" spans="1:13" ht="15.95" customHeight="1" x14ac:dyDescent="0.25">
      <c r="A69" s="5">
        <v>68</v>
      </c>
      <c r="B69" s="4" t="s">
        <v>239</v>
      </c>
      <c r="C69" s="3" t="s">
        <v>2</v>
      </c>
      <c r="D69" s="4" t="s">
        <v>233</v>
      </c>
      <c r="E69" s="4" t="s">
        <v>234</v>
      </c>
      <c r="F69" s="17">
        <v>32</v>
      </c>
      <c r="G69" s="43">
        <v>15</v>
      </c>
      <c r="H69" s="16"/>
      <c r="I69" s="20">
        <v>23650</v>
      </c>
      <c r="J69" s="20" t="s">
        <v>198</v>
      </c>
      <c r="K69" s="14" t="s">
        <v>253</v>
      </c>
      <c r="L69" s="14" t="s">
        <v>253</v>
      </c>
      <c r="M69" s="14" t="s">
        <v>253</v>
      </c>
    </row>
    <row r="70" spans="1:13" ht="15.95" customHeight="1" x14ac:dyDescent="0.25">
      <c r="A70" s="5">
        <v>69</v>
      </c>
      <c r="B70" s="4" t="s">
        <v>239</v>
      </c>
      <c r="C70" s="3" t="s">
        <v>2</v>
      </c>
      <c r="D70" s="4" t="s">
        <v>233</v>
      </c>
      <c r="E70" s="4" t="s">
        <v>234</v>
      </c>
      <c r="F70" s="17">
        <v>33</v>
      </c>
      <c r="G70" s="43">
        <v>103</v>
      </c>
      <c r="H70" s="16"/>
      <c r="I70" s="20">
        <v>23735</v>
      </c>
      <c r="J70" s="20" t="s">
        <v>198</v>
      </c>
      <c r="K70" s="14" t="s">
        <v>250</v>
      </c>
      <c r="L70" s="14" t="s">
        <v>250</v>
      </c>
      <c r="M70" s="14" t="s">
        <v>250</v>
      </c>
    </row>
    <row r="71" spans="1:13" ht="15.95" customHeight="1" x14ac:dyDescent="0.25">
      <c r="A71" s="5">
        <v>70</v>
      </c>
      <c r="B71" s="4" t="s">
        <v>239</v>
      </c>
      <c r="C71" s="3" t="s">
        <v>2</v>
      </c>
      <c r="D71" s="4" t="s">
        <v>233</v>
      </c>
      <c r="E71" s="4" t="s">
        <v>234</v>
      </c>
      <c r="F71" s="17">
        <v>34</v>
      </c>
      <c r="G71" s="43">
        <v>109</v>
      </c>
      <c r="H71" s="16"/>
      <c r="I71" s="20">
        <v>23847</v>
      </c>
      <c r="J71" s="20">
        <v>30225</v>
      </c>
      <c r="K71" s="14" t="s">
        <v>250</v>
      </c>
      <c r="L71" s="14" t="s">
        <v>35</v>
      </c>
      <c r="M71" s="14" t="s">
        <v>35</v>
      </c>
    </row>
    <row r="72" spans="1:13" ht="15.95" customHeight="1" x14ac:dyDescent="0.25">
      <c r="A72" s="5">
        <v>71</v>
      </c>
      <c r="B72" s="4" t="s">
        <v>239</v>
      </c>
      <c r="C72" s="3" t="s">
        <v>2</v>
      </c>
      <c r="D72" s="4" t="s">
        <v>233</v>
      </c>
      <c r="E72" s="4" t="s">
        <v>234</v>
      </c>
      <c r="F72" s="17">
        <v>35</v>
      </c>
      <c r="G72" s="43">
        <v>107</v>
      </c>
      <c r="H72" s="16"/>
      <c r="I72" s="20">
        <v>23860</v>
      </c>
      <c r="J72" s="20" t="s">
        <v>198</v>
      </c>
      <c r="K72" s="14" t="s">
        <v>250</v>
      </c>
      <c r="L72" s="14" t="s">
        <v>251</v>
      </c>
      <c r="M72" s="14" t="s">
        <v>251</v>
      </c>
    </row>
    <row r="73" spans="1:13" ht="15.95" customHeight="1" x14ac:dyDescent="0.25">
      <c r="A73" s="5">
        <v>72</v>
      </c>
      <c r="B73" s="4" t="s">
        <v>239</v>
      </c>
      <c r="C73" s="3" t="s">
        <v>2</v>
      </c>
      <c r="D73" s="4" t="s">
        <v>233</v>
      </c>
      <c r="E73" s="4" t="s">
        <v>234</v>
      </c>
      <c r="F73" s="17">
        <v>36</v>
      </c>
      <c r="G73" s="43">
        <v>112</v>
      </c>
      <c r="H73" s="16"/>
      <c r="I73" s="20">
        <v>23870</v>
      </c>
      <c r="J73" s="20">
        <v>31047</v>
      </c>
      <c r="K73" s="14" t="s">
        <v>253</v>
      </c>
      <c r="L73" s="14" t="s">
        <v>253</v>
      </c>
      <c r="M73" s="14" t="s">
        <v>35</v>
      </c>
    </row>
    <row r="74" spans="1:13" ht="15.95" customHeight="1" x14ac:dyDescent="0.25">
      <c r="A74" s="5">
        <v>73</v>
      </c>
      <c r="B74" s="4" t="s">
        <v>239</v>
      </c>
      <c r="C74" s="3" t="s">
        <v>2</v>
      </c>
      <c r="D74" s="4" t="s">
        <v>233</v>
      </c>
      <c r="E74" s="4" t="s">
        <v>234</v>
      </c>
      <c r="F74" s="17">
        <v>37</v>
      </c>
      <c r="G74" s="43" t="s">
        <v>470</v>
      </c>
      <c r="H74" s="16"/>
      <c r="I74" s="20">
        <v>23902</v>
      </c>
      <c r="J74" s="20" t="s">
        <v>198</v>
      </c>
      <c r="K74" s="14" t="s">
        <v>250</v>
      </c>
      <c r="L74" s="14" t="s">
        <v>250</v>
      </c>
      <c r="M74" s="14" t="s">
        <v>250</v>
      </c>
    </row>
    <row r="75" spans="1:13" ht="15.95" customHeight="1" x14ac:dyDescent="0.25">
      <c r="A75" s="5">
        <v>74</v>
      </c>
      <c r="B75" s="4" t="s">
        <v>239</v>
      </c>
      <c r="C75" s="3" t="s">
        <v>2</v>
      </c>
      <c r="D75" s="4" t="s">
        <v>233</v>
      </c>
      <c r="E75" s="4" t="s">
        <v>234</v>
      </c>
      <c r="F75" s="17">
        <v>38</v>
      </c>
      <c r="G75" s="43" t="s">
        <v>472</v>
      </c>
      <c r="H75" s="16"/>
      <c r="I75" s="20">
        <v>24046</v>
      </c>
      <c r="J75" s="20" t="s">
        <v>198</v>
      </c>
      <c r="K75" s="14" t="s">
        <v>250</v>
      </c>
      <c r="L75" s="14" t="s">
        <v>251</v>
      </c>
      <c r="M75" s="14" t="s">
        <v>251</v>
      </c>
    </row>
    <row r="76" spans="1:13" ht="15.95" customHeight="1" x14ac:dyDescent="0.25">
      <c r="A76" s="5">
        <v>75</v>
      </c>
      <c r="B76" s="4" t="s">
        <v>239</v>
      </c>
      <c r="C76" s="3" t="s">
        <v>2</v>
      </c>
      <c r="D76" s="4" t="s">
        <v>233</v>
      </c>
      <c r="E76" s="4" t="s">
        <v>234</v>
      </c>
      <c r="F76" s="17">
        <v>39</v>
      </c>
      <c r="G76" s="43">
        <v>9</v>
      </c>
      <c r="H76" s="16"/>
      <c r="I76" s="20">
        <v>24076</v>
      </c>
      <c r="J76" s="20" t="s">
        <v>198</v>
      </c>
      <c r="K76" s="14" t="s">
        <v>251</v>
      </c>
      <c r="L76" s="14" t="s">
        <v>250</v>
      </c>
      <c r="M76" s="14" t="s">
        <v>250</v>
      </c>
    </row>
    <row r="77" spans="1:13" ht="15.95" customHeight="1" x14ac:dyDescent="0.25">
      <c r="A77" s="5">
        <v>76</v>
      </c>
      <c r="B77" s="4" t="s">
        <v>239</v>
      </c>
      <c r="C77" s="3" t="s">
        <v>2</v>
      </c>
      <c r="D77" s="4" t="s">
        <v>233</v>
      </c>
      <c r="E77" s="4" t="s">
        <v>234</v>
      </c>
      <c r="F77" s="17">
        <v>40</v>
      </c>
      <c r="G77" s="43" t="s">
        <v>471</v>
      </c>
      <c r="H77" s="16"/>
      <c r="I77" s="20">
        <v>24190</v>
      </c>
      <c r="J77" s="20" t="s">
        <v>198</v>
      </c>
      <c r="K77" s="14" t="s">
        <v>250</v>
      </c>
      <c r="L77" s="14" t="s">
        <v>250</v>
      </c>
      <c r="M77" s="14" t="s">
        <v>250</v>
      </c>
    </row>
    <row r="78" spans="1:13" ht="15.95" customHeight="1" x14ac:dyDescent="0.25">
      <c r="A78" s="5">
        <v>77</v>
      </c>
      <c r="B78" s="4" t="s">
        <v>239</v>
      </c>
      <c r="C78" s="3" t="s">
        <v>2</v>
      </c>
      <c r="D78" s="4" t="s">
        <v>233</v>
      </c>
      <c r="E78" s="4" t="s">
        <v>234</v>
      </c>
      <c r="F78" s="17">
        <v>41</v>
      </c>
      <c r="G78" s="43">
        <v>28</v>
      </c>
      <c r="H78" s="16"/>
      <c r="I78" s="20">
        <v>24276</v>
      </c>
      <c r="J78" s="20" t="s">
        <v>198</v>
      </c>
      <c r="K78" s="14" t="s">
        <v>253</v>
      </c>
      <c r="L78" s="14" t="s">
        <v>253</v>
      </c>
      <c r="M78" s="14" t="s">
        <v>253</v>
      </c>
    </row>
    <row r="79" spans="1:13" ht="15.95" customHeight="1" x14ac:dyDescent="0.25">
      <c r="A79" s="5">
        <v>78</v>
      </c>
      <c r="B79" s="4" t="s">
        <v>239</v>
      </c>
      <c r="C79" s="3" t="s">
        <v>2</v>
      </c>
      <c r="D79" s="4" t="s">
        <v>233</v>
      </c>
      <c r="E79" s="4" t="s">
        <v>234</v>
      </c>
      <c r="F79" s="17">
        <v>42</v>
      </c>
      <c r="G79" s="43">
        <v>34</v>
      </c>
      <c r="H79" s="16"/>
      <c r="I79" s="20">
        <v>24319</v>
      </c>
      <c r="J79" s="20" t="s">
        <v>198</v>
      </c>
      <c r="K79" s="14" t="s">
        <v>250</v>
      </c>
      <c r="L79" s="14" t="s">
        <v>250</v>
      </c>
      <c r="M79" s="14" t="s">
        <v>250</v>
      </c>
    </row>
    <row r="80" spans="1:13" ht="15.95" customHeight="1" x14ac:dyDescent="0.25">
      <c r="A80" s="5">
        <v>79</v>
      </c>
      <c r="B80" s="4" t="s">
        <v>239</v>
      </c>
      <c r="C80" s="3" t="s">
        <v>2</v>
      </c>
      <c r="D80" s="4" t="s">
        <v>233</v>
      </c>
      <c r="E80" s="4" t="s">
        <v>234</v>
      </c>
      <c r="F80" s="17">
        <v>43</v>
      </c>
      <c r="G80" s="43" t="s">
        <v>473</v>
      </c>
      <c r="H80" s="16"/>
      <c r="I80" s="20">
        <v>24267</v>
      </c>
      <c r="J80" s="20" t="s">
        <v>198</v>
      </c>
      <c r="K80" s="14" t="s">
        <v>250</v>
      </c>
      <c r="L80" s="14" t="s">
        <v>250</v>
      </c>
      <c r="M80" s="14" t="s">
        <v>250</v>
      </c>
    </row>
    <row r="81" spans="1:13" ht="15.95" customHeight="1" x14ac:dyDescent="0.25">
      <c r="A81" s="5">
        <v>80</v>
      </c>
      <c r="B81" s="4" t="s">
        <v>239</v>
      </c>
      <c r="C81" s="3" t="s">
        <v>2</v>
      </c>
      <c r="D81" s="4" t="s">
        <v>233</v>
      </c>
      <c r="E81" s="4" t="s">
        <v>234</v>
      </c>
      <c r="F81" s="17">
        <v>44</v>
      </c>
      <c r="G81" s="43">
        <v>29</v>
      </c>
      <c r="H81" s="16"/>
      <c r="I81" s="20">
        <v>24439</v>
      </c>
      <c r="J81" s="20" t="s">
        <v>198</v>
      </c>
      <c r="K81" s="14" t="s">
        <v>250</v>
      </c>
      <c r="L81" s="14" t="s">
        <v>250</v>
      </c>
      <c r="M81" s="14" t="s">
        <v>250</v>
      </c>
    </row>
    <row r="82" spans="1:13" ht="15.95" customHeight="1" x14ac:dyDescent="0.25">
      <c r="A82" s="5">
        <v>81</v>
      </c>
      <c r="B82" s="4" t="s">
        <v>239</v>
      </c>
      <c r="C82" s="3" t="s">
        <v>2</v>
      </c>
      <c r="D82" s="4" t="s">
        <v>233</v>
      </c>
      <c r="E82" s="4" t="s">
        <v>234</v>
      </c>
      <c r="F82" s="17">
        <v>45</v>
      </c>
      <c r="G82" s="43">
        <v>41</v>
      </c>
      <c r="H82" s="16"/>
      <c r="I82" s="20">
        <v>24465</v>
      </c>
      <c r="J82" s="20" t="s">
        <v>198</v>
      </c>
      <c r="K82" s="14" t="s">
        <v>250</v>
      </c>
      <c r="L82" s="14" t="s">
        <v>250</v>
      </c>
      <c r="M82" s="14" t="s">
        <v>252</v>
      </c>
    </row>
    <row r="83" spans="1:13" ht="15.95" customHeight="1" x14ac:dyDescent="0.25">
      <c r="A83" s="5">
        <v>82</v>
      </c>
      <c r="B83" s="4" t="s">
        <v>239</v>
      </c>
      <c r="C83" s="3" t="s">
        <v>2</v>
      </c>
      <c r="D83" s="4" t="s">
        <v>233</v>
      </c>
      <c r="E83" s="4" t="s">
        <v>234</v>
      </c>
      <c r="F83" s="17">
        <v>46</v>
      </c>
      <c r="G83" s="43">
        <v>46</v>
      </c>
      <c r="H83" s="16"/>
      <c r="I83" s="20">
        <v>24653</v>
      </c>
      <c r="J83" s="20" t="s">
        <v>198</v>
      </c>
      <c r="K83" s="14" t="s">
        <v>250</v>
      </c>
      <c r="L83" s="14" t="s">
        <v>250</v>
      </c>
      <c r="M83" s="14" t="s">
        <v>250</v>
      </c>
    </row>
    <row r="84" spans="1:13" ht="15.95" customHeight="1" x14ac:dyDescent="0.25">
      <c r="A84" s="5">
        <v>83</v>
      </c>
      <c r="B84" s="4" t="s">
        <v>239</v>
      </c>
      <c r="C84" s="3" t="s">
        <v>2</v>
      </c>
      <c r="D84" s="4" t="s">
        <v>233</v>
      </c>
      <c r="E84" s="4" t="s">
        <v>234</v>
      </c>
      <c r="F84" s="17">
        <v>47</v>
      </c>
      <c r="G84" s="43">
        <v>49</v>
      </c>
      <c r="H84" s="16"/>
      <c r="I84" s="20">
        <v>24653</v>
      </c>
      <c r="J84" s="20" t="s">
        <v>198</v>
      </c>
      <c r="K84" s="14" t="s">
        <v>250</v>
      </c>
      <c r="L84" s="14" t="s">
        <v>251</v>
      </c>
      <c r="M84" s="14" t="s">
        <v>251</v>
      </c>
    </row>
    <row r="85" spans="1:13" ht="15.95" customHeight="1" x14ac:dyDescent="0.25">
      <c r="A85" s="5">
        <v>84</v>
      </c>
      <c r="B85" s="4" t="s">
        <v>239</v>
      </c>
      <c r="C85" s="3" t="s">
        <v>2</v>
      </c>
      <c r="D85" s="4" t="s">
        <v>233</v>
      </c>
      <c r="E85" s="4" t="s">
        <v>234</v>
      </c>
      <c r="F85" s="17">
        <v>48</v>
      </c>
      <c r="G85" s="43">
        <v>39</v>
      </c>
      <c r="H85" s="16"/>
      <c r="I85" s="20">
        <v>24834</v>
      </c>
      <c r="J85" s="20" t="s">
        <v>198</v>
      </c>
      <c r="K85" s="14" t="s">
        <v>253</v>
      </c>
      <c r="L85" s="14" t="s">
        <v>253</v>
      </c>
      <c r="M85" s="14" t="s">
        <v>253</v>
      </c>
    </row>
    <row r="86" spans="1:13" ht="15.95" customHeight="1" x14ac:dyDescent="0.25">
      <c r="A86" s="5">
        <v>85</v>
      </c>
      <c r="B86" s="4" t="s">
        <v>239</v>
      </c>
      <c r="C86" s="3" t="s">
        <v>2</v>
      </c>
      <c r="D86" s="4" t="s">
        <v>233</v>
      </c>
      <c r="E86" s="4" t="s">
        <v>234</v>
      </c>
      <c r="F86" s="17">
        <v>49</v>
      </c>
      <c r="G86" s="43">
        <v>397</v>
      </c>
      <c r="H86" s="16"/>
      <c r="I86" s="20">
        <v>24837</v>
      </c>
      <c r="J86" s="20" t="s">
        <v>198</v>
      </c>
      <c r="K86" s="14" t="s">
        <v>253</v>
      </c>
      <c r="L86" s="14" t="s">
        <v>253</v>
      </c>
      <c r="M86" s="14" t="s">
        <v>253</v>
      </c>
    </row>
    <row r="87" spans="1:13" ht="15.95" customHeight="1" x14ac:dyDescent="0.25">
      <c r="A87" s="5">
        <v>86</v>
      </c>
      <c r="B87" s="4" t="s">
        <v>239</v>
      </c>
      <c r="C87" s="3" t="s">
        <v>2</v>
      </c>
      <c r="D87" s="4" t="s">
        <v>233</v>
      </c>
      <c r="E87" s="4" t="s">
        <v>234</v>
      </c>
      <c r="F87" s="17">
        <v>50</v>
      </c>
      <c r="G87" s="43">
        <v>400</v>
      </c>
      <c r="H87" s="16"/>
      <c r="I87" s="20">
        <v>25106</v>
      </c>
      <c r="J87" s="20" t="s">
        <v>198</v>
      </c>
      <c r="K87" s="14" t="s">
        <v>250</v>
      </c>
      <c r="L87" s="14" t="s">
        <v>251</v>
      </c>
      <c r="M87" s="14" t="s">
        <v>251</v>
      </c>
    </row>
    <row r="88" spans="1:13" ht="15.95" customHeight="1" x14ac:dyDescent="0.25">
      <c r="A88" s="5">
        <v>87</v>
      </c>
      <c r="B88" s="4" t="s">
        <v>239</v>
      </c>
      <c r="C88" s="3" t="s">
        <v>2</v>
      </c>
      <c r="D88" s="4" t="s">
        <v>233</v>
      </c>
      <c r="E88" s="4" t="s">
        <v>234</v>
      </c>
      <c r="F88" s="17">
        <v>51</v>
      </c>
      <c r="G88" s="43">
        <v>413</v>
      </c>
      <c r="H88" s="16"/>
      <c r="I88" s="20">
        <v>25197</v>
      </c>
      <c r="J88" s="20" t="s">
        <v>198</v>
      </c>
      <c r="K88" s="14" t="s">
        <v>250</v>
      </c>
      <c r="L88" s="14" t="s">
        <v>250</v>
      </c>
      <c r="M88" s="14" t="s">
        <v>250</v>
      </c>
    </row>
    <row r="89" spans="1:13" ht="15.95" customHeight="1" x14ac:dyDescent="0.25">
      <c r="A89" s="5">
        <v>88</v>
      </c>
      <c r="B89" s="4" t="s">
        <v>239</v>
      </c>
      <c r="C89" s="3" t="s">
        <v>2</v>
      </c>
      <c r="D89" s="4" t="s">
        <v>233</v>
      </c>
      <c r="E89" s="4" t="s">
        <v>234</v>
      </c>
      <c r="F89" s="17">
        <v>52</v>
      </c>
      <c r="G89" s="43">
        <v>416</v>
      </c>
      <c r="H89" s="16"/>
      <c r="I89" s="20">
        <v>25305</v>
      </c>
      <c r="J89" s="20" t="s">
        <v>198</v>
      </c>
      <c r="K89" s="14" t="s">
        <v>250</v>
      </c>
      <c r="L89" s="14" t="s">
        <v>250</v>
      </c>
      <c r="M89" s="14" t="s">
        <v>250</v>
      </c>
    </row>
    <row r="90" spans="1:13" ht="15.95" customHeight="1" x14ac:dyDescent="0.25">
      <c r="A90" s="5">
        <v>89</v>
      </c>
      <c r="B90" s="4" t="s">
        <v>239</v>
      </c>
      <c r="C90" s="3" t="s">
        <v>2</v>
      </c>
      <c r="D90" s="4" t="s">
        <v>233</v>
      </c>
      <c r="E90" s="4" t="s">
        <v>234</v>
      </c>
      <c r="F90" s="17">
        <v>53</v>
      </c>
      <c r="G90" s="43">
        <v>205</v>
      </c>
      <c r="H90" s="16"/>
      <c r="I90" s="20">
        <v>25565</v>
      </c>
      <c r="J90" s="20" t="s">
        <v>198</v>
      </c>
      <c r="K90" s="14" t="s">
        <v>250</v>
      </c>
      <c r="L90" s="14" t="s">
        <v>251</v>
      </c>
      <c r="M90" s="14" t="s">
        <v>251</v>
      </c>
    </row>
    <row r="91" spans="1:13" ht="15.95" customHeight="1" x14ac:dyDescent="0.25">
      <c r="A91" s="5">
        <v>90</v>
      </c>
      <c r="B91" s="4" t="s">
        <v>239</v>
      </c>
      <c r="C91" s="3" t="s">
        <v>2</v>
      </c>
      <c r="D91" s="4" t="s">
        <v>233</v>
      </c>
      <c r="E91" s="4" t="s">
        <v>234</v>
      </c>
      <c r="F91" s="17">
        <v>54</v>
      </c>
      <c r="G91" s="43">
        <v>213</v>
      </c>
      <c r="H91" s="16"/>
      <c r="I91" s="20">
        <v>25301</v>
      </c>
      <c r="J91" s="20" t="s">
        <v>198</v>
      </c>
      <c r="K91" s="14" t="s">
        <v>253</v>
      </c>
      <c r="L91" s="14" t="s">
        <v>253</v>
      </c>
      <c r="M91" s="14" t="s">
        <v>253</v>
      </c>
    </row>
    <row r="92" spans="1:13" ht="15.95" customHeight="1" x14ac:dyDescent="0.25">
      <c r="A92" s="5">
        <v>91</v>
      </c>
      <c r="B92" s="4" t="s">
        <v>239</v>
      </c>
      <c r="C92" s="3" t="s">
        <v>2</v>
      </c>
      <c r="D92" s="4" t="s">
        <v>233</v>
      </c>
      <c r="E92" s="4" t="s">
        <v>234</v>
      </c>
      <c r="F92" s="17">
        <v>55</v>
      </c>
      <c r="G92" s="43">
        <v>435</v>
      </c>
      <c r="H92" s="16"/>
      <c r="I92" s="20">
        <v>25730</v>
      </c>
      <c r="J92" s="20" t="s">
        <v>198</v>
      </c>
      <c r="K92" s="14" t="s">
        <v>35</v>
      </c>
      <c r="L92" s="14" t="s">
        <v>250</v>
      </c>
      <c r="M92" s="14" t="s">
        <v>250</v>
      </c>
    </row>
    <row r="93" spans="1:13" ht="15.95" customHeight="1" x14ac:dyDescent="0.25">
      <c r="A93" s="5">
        <v>92</v>
      </c>
      <c r="B93" s="4" t="s">
        <v>239</v>
      </c>
      <c r="C93" s="3" t="s">
        <v>2</v>
      </c>
      <c r="D93" s="4" t="s">
        <v>233</v>
      </c>
      <c r="E93" s="4" t="s">
        <v>234</v>
      </c>
      <c r="F93" s="17">
        <v>56</v>
      </c>
      <c r="G93" s="43">
        <v>440</v>
      </c>
      <c r="H93" s="16"/>
      <c r="I93" s="20">
        <v>25927</v>
      </c>
      <c r="J93" s="20" t="s">
        <v>198</v>
      </c>
      <c r="K93" s="14" t="s">
        <v>35</v>
      </c>
      <c r="L93" s="14" t="s">
        <v>250</v>
      </c>
      <c r="M93" s="14" t="s">
        <v>250</v>
      </c>
    </row>
    <row r="94" spans="1:13" ht="15.95" customHeight="1" x14ac:dyDescent="0.25">
      <c r="A94" s="5">
        <v>93</v>
      </c>
      <c r="B94" s="4" t="s">
        <v>239</v>
      </c>
      <c r="C94" s="3" t="s">
        <v>2</v>
      </c>
      <c r="D94" s="4" t="s">
        <v>233</v>
      </c>
      <c r="E94" s="4" t="s">
        <v>234</v>
      </c>
      <c r="F94" s="17">
        <v>57</v>
      </c>
      <c r="G94" s="43">
        <v>409</v>
      </c>
      <c r="H94" s="16"/>
      <c r="I94" s="20">
        <v>26215</v>
      </c>
      <c r="J94" s="20" t="s">
        <v>198</v>
      </c>
      <c r="K94" s="14" t="s">
        <v>35</v>
      </c>
      <c r="L94" s="14" t="s">
        <v>250</v>
      </c>
      <c r="M94" s="14" t="s">
        <v>250</v>
      </c>
    </row>
    <row r="95" spans="1:13" ht="15.95" customHeight="1" x14ac:dyDescent="0.25">
      <c r="A95" s="5">
        <v>94</v>
      </c>
      <c r="B95" s="4" t="s">
        <v>239</v>
      </c>
      <c r="C95" s="3" t="s">
        <v>2</v>
      </c>
      <c r="D95" s="4" t="s">
        <v>233</v>
      </c>
      <c r="E95" s="4" t="s">
        <v>234</v>
      </c>
      <c r="F95" s="17">
        <v>58</v>
      </c>
      <c r="G95" s="43">
        <v>427</v>
      </c>
      <c r="H95" s="16"/>
      <c r="I95" s="20">
        <v>26035</v>
      </c>
      <c r="J95" s="20" t="s">
        <v>198</v>
      </c>
      <c r="K95" s="14" t="s">
        <v>35</v>
      </c>
      <c r="L95" s="14" t="s">
        <v>253</v>
      </c>
      <c r="M95" s="14" t="s">
        <v>253</v>
      </c>
    </row>
    <row r="96" spans="1:13" ht="15.95" customHeight="1" x14ac:dyDescent="0.25">
      <c r="A96" s="5">
        <v>95</v>
      </c>
      <c r="B96" s="4" t="s">
        <v>239</v>
      </c>
      <c r="C96" s="3" t="s">
        <v>2</v>
      </c>
      <c r="D96" s="4" t="s">
        <v>235</v>
      </c>
      <c r="E96" s="4" t="s">
        <v>236</v>
      </c>
      <c r="F96" s="17">
        <v>1</v>
      </c>
      <c r="G96" s="43">
        <v>443</v>
      </c>
      <c r="H96" s="16"/>
      <c r="I96" s="20">
        <v>27029</v>
      </c>
      <c r="J96" s="20" t="s">
        <v>198</v>
      </c>
      <c r="K96" s="14" t="s">
        <v>35</v>
      </c>
      <c r="L96" s="14" t="s">
        <v>250</v>
      </c>
      <c r="M96" s="14" t="s">
        <v>250</v>
      </c>
    </row>
    <row r="97" spans="1:13" ht="15.95" customHeight="1" x14ac:dyDescent="0.25">
      <c r="A97" s="5">
        <v>96</v>
      </c>
      <c r="B97" s="4" t="s">
        <v>239</v>
      </c>
      <c r="C97" s="3" t="s">
        <v>2</v>
      </c>
      <c r="D97" s="4" t="s">
        <v>235</v>
      </c>
      <c r="E97" s="4" t="s">
        <v>236</v>
      </c>
      <c r="F97" s="17">
        <v>2</v>
      </c>
      <c r="G97" s="43">
        <v>474</v>
      </c>
      <c r="H97" s="16"/>
      <c r="I97" s="20">
        <v>27394</v>
      </c>
      <c r="J97" s="20" t="s">
        <v>198</v>
      </c>
      <c r="K97" s="14" t="s">
        <v>35</v>
      </c>
      <c r="L97" s="14" t="s">
        <v>250</v>
      </c>
      <c r="M97" s="14" t="s">
        <v>250</v>
      </c>
    </row>
    <row r="98" spans="1:13" ht="15.95" customHeight="1" x14ac:dyDescent="0.25">
      <c r="A98" s="5">
        <v>97</v>
      </c>
      <c r="B98" s="4" t="s">
        <v>239</v>
      </c>
      <c r="C98" s="3" t="s">
        <v>2</v>
      </c>
      <c r="D98" s="4" t="s">
        <v>235</v>
      </c>
      <c r="E98" s="4" t="s">
        <v>236</v>
      </c>
      <c r="F98" s="17">
        <v>3</v>
      </c>
      <c r="G98" s="43">
        <v>437</v>
      </c>
      <c r="H98" s="16"/>
      <c r="I98" s="20">
        <v>27667</v>
      </c>
      <c r="J98" s="20" t="s">
        <v>198</v>
      </c>
      <c r="K98" s="14" t="s">
        <v>35</v>
      </c>
      <c r="L98" s="14" t="s">
        <v>250</v>
      </c>
      <c r="M98" s="14" t="s">
        <v>250</v>
      </c>
    </row>
    <row r="99" spans="1:13" ht="15.95" customHeight="1" x14ac:dyDescent="0.25">
      <c r="A99" s="5">
        <v>98</v>
      </c>
      <c r="B99" s="4" t="s">
        <v>239</v>
      </c>
      <c r="C99" s="3" t="s">
        <v>2</v>
      </c>
      <c r="D99" s="4" t="s">
        <v>235</v>
      </c>
      <c r="E99" s="4" t="s">
        <v>236</v>
      </c>
      <c r="F99" s="17">
        <v>4</v>
      </c>
      <c r="G99" s="43">
        <v>498</v>
      </c>
      <c r="H99" s="16"/>
      <c r="I99" s="20">
        <v>27759</v>
      </c>
      <c r="J99" s="20" t="s">
        <v>198</v>
      </c>
      <c r="K99" s="14" t="s">
        <v>35</v>
      </c>
      <c r="L99" s="14" t="s">
        <v>252</v>
      </c>
      <c r="M99" s="14" t="s">
        <v>250</v>
      </c>
    </row>
    <row r="100" spans="1:13" ht="15.95" customHeight="1" x14ac:dyDescent="0.25">
      <c r="A100" s="5">
        <v>99</v>
      </c>
      <c r="B100" s="4" t="s">
        <v>239</v>
      </c>
      <c r="C100" s="3" t="s">
        <v>2</v>
      </c>
      <c r="D100" s="4" t="s">
        <v>235</v>
      </c>
      <c r="E100" s="4" t="s">
        <v>236</v>
      </c>
      <c r="F100" s="17">
        <v>5</v>
      </c>
      <c r="G100" s="43">
        <v>515</v>
      </c>
      <c r="H100" s="16"/>
      <c r="I100" s="20">
        <v>28123</v>
      </c>
      <c r="J100" s="20" t="s">
        <v>198</v>
      </c>
      <c r="K100" s="14" t="s">
        <v>35</v>
      </c>
      <c r="L100" s="14" t="s">
        <v>250</v>
      </c>
      <c r="M100" s="14" t="s">
        <v>251</v>
      </c>
    </row>
    <row r="101" spans="1:13" ht="15.95" customHeight="1" x14ac:dyDescent="0.25">
      <c r="A101" s="5">
        <v>100</v>
      </c>
      <c r="B101" s="4" t="s">
        <v>239</v>
      </c>
      <c r="C101" s="3" t="s">
        <v>2</v>
      </c>
      <c r="D101" s="4" t="s">
        <v>235</v>
      </c>
      <c r="E101" s="4" t="s">
        <v>236</v>
      </c>
      <c r="F101" s="17">
        <v>6</v>
      </c>
      <c r="G101" s="43">
        <v>519</v>
      </c>
      <c r="H101" s="16"/>
      <c r="I101" s="20">
        <v>28116</v>
      </c>
      <c r="J101" s="20" t="s">
        <v>198</v>
      </c>
      <c r="K101" s="14" t="s">
        <v>35</v>
      </c>
      <c r="L101" s="14" t="s">
        <v>250</v>
      </c>
      <c r="M101" s="14" t="s">
        <v>250</v>
      </c>
    </row>
    <row r="102" spans="1:13" ht="15.95" customHeight="1" x14ac:dyDescent="0.25">
      <c r="A102" s="5">
        <v>101</v>
      </c>
      <c r="B102" s="4" t="s">
        <v>239</v>
      </c>
      <c r="C102" s="3" t="s">
        <v>2</v>
      </c>
      <c r="D102" s="4" t="s">
        <v>235</v>
      </c>
      <c r="E102" s="4" t="s">
        <v>236</v>
      </c>
      <c r="F102" s="17">
        <v>7</v>
      </c>
      <c r="G102" s="43">
        <v>290</v>
      </c>
      <c r="H102" s="16"/>
      <c r="I102" s="20">
        <v>28393</v>
      </c>
      <c r="J102" s="20" t="s">
        <v>198</v>
      </c>
      <c r="K102" s="14" t="s">
        <v>35</v>
      </c>
      <c r="L102" s="14" t="s">
        <v>250</v>
      </c>
      <c r="M102" s="14" t="s">
        <v>250</v>
      </c>
    </row>
    <row r="103" spans="1:13" ht="15.95" customHeight="1" x14ac:dyDescent="0.25">
      <c r="A103" s="5">
        <v>102</v>
      </c>
      <c r="B103" s="4" t="s">
        <v>239</v>
      </c>
      <c r="C103" s="3" t="s">
        <v>2</v>
      </c>
      <c r="D103" s="4" t="s">
        <v>235</v>
      </c>
      <c r="E103" s="4" t="s">
        <v>236</v>
      </c>
      <c r="F103" s="17">
        <v>8</v>
      </c>
      <c r="G103" s="43">
        <v>303</v>
      </c>
      <c r="H103" s="16"/>
      <c r="I103" s="20">
        <v>28489</v>
      </c>
      <c r="J103" s="20" t="s">
        <v>198</v>
      </c>
      <c r="K103" s="14" t="s">
        <v>35</v>
      </c>
      <c r="L103" s="14" t="s">
        <v>250</v>
      </c>
      <c r="M103" s="14" t="s">
        <v>250</v>
      </c>
    </row>
    <row r="104" spans="1:13" ht="15.95" customHeight="1" x14ac:dyDescent="0.25">
      <c r="A104" s="5">
        <v>103</v>
      </c>
      <c r="B104" s="4" t="s">
        <v>239</v>
      </c>
      <c r="C104" s="3" t="s">
        <v>2</v>
      </c>
      <c r="D104" s="4" t="s">
        <v>235</v>
      </c>
      <c r="E104" s="4" t="s">
        <v>236</v>
      </c>
      <c r="F104" s="17">
        <v>9</v>
      </c>
      <c r="G104" s="43">
        <v>146</v>
      </c>
      <c r="H104" s="16"/>
      <c r="I104" s="20">
        <v>28763</v>
      </c>
      <c r="J104" s="20" t="s">
        <v>198</v>
      </c>
      <c r="K104" s="14" t="s">
        <v>35</v>
      </c>
      <c r="L104" s="14" t="s">
        <v>250</v>
      </c>
      <c r="M104" s="14" t="s">
        <v>250</v>
      </c>
    </row>
    <row r="105" spans="1:13" ht="15.95" customHeight="1" x14ac:dyDescent="0.25">
      <c r="A105" s="5">
        <v>104</v>
      </c>
      <c r="B105" s="4" t="s">
        <v>239</v>
      </c>
      <c r="C105" s="3" t="s">
        <v>2</v>
      </c>
      <c r="D105" s="4" t="s">
        <v>235</v>
      </c>
      <c r="E105" s="4" t="s">
        <v>236</v>
      </c>
      <c r="F105" s="17">
        <v>10</v>
      </c>
      <c r="G105" s="43">
        <v>546</v>
      </c>
      <c r="H105" s="16"/>
      <c r="I105" s="20">
        <v>28853</v>
      </c>
      <c r="J105" s="20" t="s">
        <v>198</v>
      </c>
      <c r="K105" s="14" t="s">
        <v>35</v>
      </c>
      <c r="L105" s="14" t="s">
        <v>250</v>
      </c>
      <c r="M105" s="14" t="s">
        <v>250</v>
      </c>
    </row>
    <row r="106" spans="1:13" ht="15.95" customHeight="1" x14ac:dyDescent="0.25">
      <c r="A106" s="5">
        <v>105</v>
      </c>
      <c r="B106" s="4" t="s">
        <v>239</v>
      </c>
      <c r="C106" s="3" t="s">
        <v>2</v>
      </c>
      <c r="D106" s="4" t="s">
        <v>235</v>
      </c>
      <c r="E106" s="4" t="s">
        <v>236</v>
      </c>
      <c r="F106" s="17">
        <v>11</v>
      </c>
      <c r="G106" s="43">
        <v>30</v>
      </c>
      <c r="H106" s="16"/>
      <c r="I106" s="20">
        <v>29126</v>
      </c>
      <c r="J106" s="20" t="s">
        <v>198</v>
      </c>
      <c r="K106" s="14" t="s">
        <v>35</v>
      </c>
      <c r="L106" s="14" t="s">
        <v>250</v>
      </c>
      <c r="M106" s="14" t="s">
        <v>250</v>
      </c>
    </row>
    <row r="107" spans="1:13" ht="15.95" customHeight="1" x14ac:dyDescent="0.25">
      <c r="A107" s="5">
        <v>106</v>
      </c>
      <c r="B107" s="4" t="s">
        <v>239</v>
      </c>
      <c r="C107" s="3" t="s">
        <v>2</v>
      </c>
      <c r="D107" s="4" t="s">
        <v>235</v>
      </c>
      <c r="E107" s="4" t="s">
        <v>236</v>
      </c>
      <c r="F107" s="17">
        <v>12</v>
      </c>
      <c r="G107" s="43">
        <v>215</v>
      </c>
      <c r="H107" s="16"/>
      <c r="I107" s="20">
        <v>29219</v>
      </c>
      <c r="J107" s="20" t="s">
        <v>198</v>
      </c>
      <c r="K107" s="14" t="s">
        <v>35</v>
      </c>
      <c r="L107" s="14" t="s">
        <v>250</v>
      </c>
      <c r="M107" s="14" t="s">
        <v>250</v>
      </c>
    </row>
    <row r="108" spans="1:13" ht="15.95" customHeight="1" x14ac:dyDescent="0.25">
      <c r="A108" s="5">
        <v>107</v>
      </c>
      <c r="B108" s="4" t="s">
        <v>239</v>
      </c>
      <c r="C108" s="3" t="s">
        <v>2</v>
      </c>
      <c r="D108" s="4" t="s">
        <v>235</v>
      </c>
      <c r="E108" s="4" t="s">
        <v>236</v>
      </c>
      <c r="F108" s="17">
        <v>13</v>
      </c>
      <c r="G108" s="43">
        <v>396</v>
      </c>
      <c r="H108" s="16"/>
      <c r="I108" s="20">
        <v>29494</v>
      </c>
      <c r="J108" s="20" t="s">
        <v>198</v>
      </c>
      <c r="K108" s="14" t="s">
        <v>35</v>
      </c>
      <c r="L108" s="14" t="s">
        <v>250</v>
      </c>
      <c r="M108" s="14" t="s">
        <v>250</v>
      </c>
    </row>
    <row r="109" spans="1:13" ht="15.95" customHeight="1" x14ac:dyDescent="0.25">
      <c r="A109" s="5">
        <v>108</v>
      </c>
      <c r="B109" s="4" t="s">
        <v>239</v>
      </c>
      <c r="C109" s="3" t="s">
        <v>2</v>
      </c>
      <c r="D109" s="4" t="s">
        <v>235</v>
      </c>
      <c r="E109" s="4" t="s">
        <v>236</v>
      </c>
      <c r="F109" s="17">
        <v>14</v>
      </c>
      <c r="G109" s="43">
        <v>307</v>
      </c>
      <c r="H109" s="16"/>
      <c r="I109" s="20">
        <v>29585</v>
      </c>
      <c r="J109" s="20" t="s">
        <v>198</v>
      </c>
      <c r="K109" s="14" t="s">
        <v>35</v>
      </c>
      <c r="L109" s="14" t="s">
        <v>250</v>
      </c>
      <c r="M109" s="14" t="s">
        <v>250</v>
      </c>
    </row>
    <row r="110" spans="1:13" ht="15.95" customHeight="1" x14ac:dyDescent="0.25">
      <c r="A110" s="5">
        <v>109</v>
      </c>
      <c r="B110" s="4" t="s">
        <v>239</v>
      </c>
      <c r="C110" s="3" t="s">
        <v>2</v>
      </c>
      <c r="D110" s="4" t="s">
        <v>235</v>
      </c>
      <c r="E110" s="4" t="s">
        <v>236</v>
      </c>
      <c r="F110" s="17">
        <v>15</v>
      </c>
      <c r="G110" s="43">
        <v>319</v>
      </c>
      <c r="H110" s="16"/>
      <c r="I110" s="20">
        <v>29854</v>
      </c>
      <c r="J110" s="20" t="s">
        <v>198</v>
      </c>
      <c r="K110" s="14" t="s">
        <v>35</v>
      </c>
      <c r="L110" s="14" t="s">
        <v>250</v>
      </c>
      <c r="M110" s="14" t="s">
        <v>250</v>
      </c>
    </row>
    <row r="111" spans="1:13" ht="15.95" customHeight="1" x14ac:dyDescent="0.25">
      <c r="A111" s="5">
        <v>110</v>
      </c>
      <c r="B111" s="4" t="s">
        <v>239</v>
      </c>
      <c r="C111" s="3" t="s">
        <v>2</v>
      </c>
      <c r="D111" s="4" t="s">
        <v>235</v>
      </c>
      <c r="E111" s="4" t="s">
        <v>236</v>
      </c>
      <c r="F111" s="17">
        <v>16</v>
      </c>
      <c r="G111" s="43">
        <v>225</v>
      </c>
      <c r="H111" s="16"/>
      <c r="I111" s="20">
        <v>29945</v>
      </c>
      <c r="J111" s="20" t="s">
        <v>198</v>
      </c>
      <c r="K111" s="14" t="s">
        <v>35</v>
      </c>
      <c r="L111" s="14" t="s">
        <v>250</v>
      </c>
      <c r="M111" s="14" t="s">
        <v>250</v>
      </c>
    </row>
    <row r="112" spans="1:13" ht="15.95" customHeight="1" x14ac:dyDescent="0.25">
      <c r="A112" s="5">
        <v>111</v>
      </c>
      <c r="B112" s="4" t="s">
        <v>239</v>
      </c>
      <c r="C112" s="3" t="s">
        <v>2</v>
      </c>
      <c r="D112" s="4" t="s">
        <v>235</v>
      </c>
      <c r="E112" s="4" t="s">
        <v>236</v>
      </c>
      <c r="F112" s="17">
        <v>17</v>
      </c>
      <c r="G112" s="43">
        <v>312</v>
      </c>
      <c r="H112" s="16"/>
      <c r="I112" s="20">
        <v>30214</v>
      </c>
      <c r="J112" s="20" t="s">
        <v>198</v>
      </c>
      <c r="K112" s="14" t="s">
        <v>35</v>
      </c>
      <c r="L112" s="14" t="s">
        <v>250</v>
      </c>
      <c r="M112" s="14" t="s">
        <v>250</v>
      </c>
    </row>
    <row r="113" spans="1:13" ht="15.95" customHeight="1" x14ac:dyDescent="0.25">
      <c r="A113" s="5">
        <v>112</v>
      </c>
      <c r="B113" s="4" t="s">
        <v>239</v>
      </c>
      <c r="C113" s="3" t="s">
        <v>2</v>
      </c>
      <c r="D113" s="4" t="s">
        <v>235</v>
      </c>
      <c r="E113" s="4" t="s">
        <v>236</v>
      </c>
      <c r="F113" s="17">
        <v>18</v>
      </c>
      <c r="G113" s="43">
        <v>380</v>
      </c>
      <c r="H113" s="16"/>
      <c r="I113" s="20">
        <v>30311</v>
      </c>
      <c r="J113" s="20" t="s">
        <v>198</v>
      </c>
      <c r="K113" s="14" t="s">
        <v>35</v>
      </c>
      <c r="L113" s="14" t="s">
        <v>252</v>
      </c>
      <c r="M113" s="14" t="s">
        <v>252</v>
      </c>
    </row>
    <row r="114" spans="1:13" ht="15.95" customHeight="1" x14ac:dyDescent="0.25">
      <c r="A114" s="5">
        <v>113</v>
      </c>
      <c r="B114" s="4" t="s">
        <v>16</v>
      </c>
      <c r="C114" s="3" t="s">
        <v>4</v>
      </c>
      <c r="D114" s="4" t="s">
        <v>46</v>
      </c>
      <c r="E114" s="4" t="s">
        <v>47</v>
      </c>
      <c r="F114" s="17">
        <v>1</v>
      </c>
      <c r="G114" s="12">
        <v>156</v>
      </c>
      <c r="H114" s="12"/>
      <c r="I114" s="20">
        <v>23355</v>
      </c>
      <c r="J114" s="20" t="s">
        <v>198</v>
      </c>
      <c r="K114" s="14" t="s">
        <v>9</v>
      </c>
      <c r="L114" s="14" t="s">
        <v>9</v>
      </c>
      <c r="M114" s="14" t="s">
        <v>9</v>
      </c>
    </row>
    <row r="115" spans="1:13" ht="15.95" customHeight="1" x14ac:dyDescent="0.25">
      <c r="A115" s="5">
        <v>114</v>
      </c>
      <c r="B115" s="4" t="s">
        <v>16</v>
      </c>
      <c r="C115" s="3" t="s">
        <v>4</v>
      </c>
      <c r="D115" s="4" t="s">
        <v>46</v>
      </c>
      <c r="E115" s="4" t="s">
        <v>47</v>
      </c>
      <c r="F115" s="17">
        <v>2</v>
      </c>
      <c r="G115" s="12">
        <v>85</v>
      </c>
      <c r="H115" s="12"/>
      <c r="I115" s="20">
        <v>23741</v>
      </c>
      <c r="J115" s="20" t="s">
        <v>198</v>
      </c>
      <c r="K115" s="14" t="s">
        <v>9</v>
      </c>
      <c r="L115" s="14" t="s">
        <v>10</v>
      </c>
      <c r="M115" s="14" t="s">
        <v>10</v>
      </c>
    </row>
    <row r="116" spans="1:13" ht="15.95" customHeight="1" x14ac:dyDescent="0.25">
      <c r="A116" s="5">
        <v>115</v>
      </c>
      <c r="B116" s="4" t="s">
        <v>16</v>
      </c>
      <c r="C116" s="3" t="s">
        <v>4</v>
      </c>
      <c r="D116" s="4" t="s">
        <v>46</v>
      </c>
      <c r="E116" s="4" t="s">
        <v>47</v>
      </c>
      <c r="F116" s="17">
        <v>3</v>
      </c>
      <c r="G116" s="12">
        <v>70</v>
      </c>
      <c r="H116" s="12"/>
      <c r="I116" s="20">
        <v>23742</v>
      </c>
      <c r="J116" s="20" t="s">
        <v>198</v>
      </c>
      <c r="K116" s="14" t="s">
        <v>12</v>
      </c>
      <c r="L116" s="14" t="s">
        <v>12</v>
      </c>
      <c r="M116" s="14" t="s">
        <v>12</v>
      </c>
    </row>
    <row r="117" spans="1:13" ht="15.95" customHeight="1" x14ac:dyDescent="0.25">
      <c r="A117" s="5">
        <v>116</v>
      </c>
      <c r="B117" s="4" t="s">
        <v>16</v>
      </c>
      <c r="C117" s="3" t="s">
        <v>4</v>
      </c>
      <c r="D117" s="4" t="s">
        <v>46</v>
      </c>
      <c r="E117" s="4" t="s">
        <v>47</v>
      </c>
      <c r="F117" s="17">
        <v>4</v>
      </c>
      <c r="G117" s="12">
        <v>24</v>
      </c>
      <c r="H117" s="12"/>
      <c r="I117" s="20">
        <v>24046</v>
      </c>
      <c r="J117" s="20" t="s">
        <v>198</v>
      </c>
      <c r="K117" s="14" t="s">
        <v>9</v>
      </c>
      <c r="L117" s="14" t="s">
        <v>10</v>
      </c>
      <c r="M117" s="14" t="s">
        <v>10</v>
      </c>
    </row>
    <row r="118" spans="1:13" ht="15.95" customHeight="1" x14ac:dyDescent="0.25">
      <c r="A118" s="5">
        <v>117</v>
      </c>
      <c r="B118" s="4" t="s">
        <v>16</v>
      </c>
      <c r="C118" s="3" t="s">
        <v>4</v>
      </c>
      <c r="D118" s="4" t="s">
        <v>46</v>
      </c>
      <c r="E118" s="4" t="s">
        <v>47</v>
      </c>
      <c r="F118" s="17">
        <v>5</v>
      </c>
      <c r="G118" s="12">
        <v>77</v>
      </c>
      <c r="H118" s="12"/>
      <c r="I118" s="20">
        <v>24046</v>
      </c>
      <c r="J118" s="20" t="s">
        <v>198</v>
      </c>
      <c r="K118" s="14" t="s">
        <v>9</v>
      </c>
      <c r="L118" s="14" t="s">
        <v>9</v>
      </c>
      <c r="M118" s="14" t="s">
        <v>9</v>
      </c>
    </row>
    <row r="119" spans="1:13" ht="15.95" customHeight="1" x14ac:dyDescent="0.25">
      <c r="A119" s="5">
        <v>118</v>
      </c>
      <c r="B119" s="4" t="s">
        <v>16</v>
      </c>
      <c r="C119" s="3" t="s">
        <v>4</v>
      </c>
      <c r="D119" s="4" t="s">
        <v>46</v>
      </c>
      <c r="E119" s="4" t="s">
        <v>47</v>
      </c>
      <c r="F119" s="17">
        <v>6</v>
      </c>
      <c r="G119" s="12">
        <v>81</v>
      </c>
      <c r="H119" s="12"/>
      <c r="I119" s="20">
        <v>24090</v>
      </c>
      <c r="J119" s="20" t="s">
        <v>198</v>
      </c>
      <c r="K119" s="14" t="s">
        <v>9</v>
      </c>
      <c r="L119" s="14" t="s">
        <v>10</v>
      </c>
      <c r="M119" s="14" t="s">
        <v>10</v>
      </c>
    </row>
    <row r="120" spans="1:13" ht="15.95" customHeight="1" x14ac:dyDescent="0.25">
      <c r="A120" s="5">
        <v>119</v>
      </c>
      <c r="B120" s="4" t="s">
        <v>16</v>
      </c>
      <c r="C120" s="3" t="s">
        <v>4</v>
      </c>
      <c r="D120" s="4" t="s">
        <v>46</v>
      </c>
      <c r="E120" s="4" t="s">
        <v>47</v>
      </c>
      <c r="F120" s="17">
        <v>7</v>
      </c>
      <c r="G120" s="12">
        <v>68</v>
      </c>
      <c r="H120" s="12"/>
      <c r="I120" s="20">
        <v>24104</v>
      </c>
      <c r="J120" s="20" t="s">
        <v>198</v>
      </c>
      <c r="K120" s="14" t="s">
        <v>9</v>
      </c>
      <c r="L120" s="14" t="s">
        <v>9</v>
      </c>
      <c r="M120" s="14" t="s">
        <v>9</v>
      </c>
    </row>
    <row r="121" spans="1:13" ht="15.95" customHeight="1" x14ac:dyDescent="0.25">
      <c r="A121" s="5">
        <v>120</v>
      </c>
      <c r="B121" s="4" t="s">
        <v>16</v>
      </c>
      <c r="C121" s="3" t="s">
        <v>4</v>
      </c>
      <c r="D121" s="4" t="s">
        <v>46</v>
      </c>
      <c r="E121" s="4" t="s">
        <v>47</v>
      </c>
      <c r="F121" s="17">
        <v>8</v>
      </c>
      <c r="G121" s="12">
        <v>63</v>
      </c>
      <c r="H121" s="12"/>
      <c r="I121" s="20">
        <v>24270</v>
      </c>
      <c r="J121" s="20" t="s">
        <v>198</v>
      </c>
      <c r="K121" s="14" t="s">
        <v>12</v>
      </c>
      <c r="L121" s="14" t="s">
        <v>12</v>
      </c>
      <c r="M121" s="14" t="s">
        <v>12</v>
      </c>
    </row>
    <row r="122" spans="1:13" ht="15.95" customHeight="1" x14ac:dyDescent="0.25">
      <c r="A122" s="5">
        <v>121</v>
      </c>
      <c r="B122" s="4" t="s">
        <v>16</v>
      </c>
      <c r="C122" s="3" t="s">
        <v>4</v>
      </c>
      <c r="D122" s="4" t="s">
        <v>46</v>
      </c>
      <c r="E122" s="4" t="s">
        <v>47</v>
      </c>
      <c r="F122" s="17">
        <v>9</v>
      </c>
      <c r="G122" s="12">
        <v>58</v>
      </c>
      <c r="H122" s="12"/>
      <c r="I122" s="20">
        <v>24373</v>
      </c>
      <c r="J122" s="20" t="s">
        <v>198</v>
      </c>
      <c r="K122" s="14" t="s">
        <v>9</v>
      </c>
      <c r="L122" s="14" t="s">
        <v>9</v>
      </c>
      <c r="M122" s="14" t="s">
        <v>9</v>
      </c>
    </row>
    <row r="123" spans="1:13" ht="15.95" customHeight="1" x14ac:dyDescent="0.25">
      <c r="A123" s="5">
        <v>122</v>
      </c>
      <c r="B123" s="4" t="s">
        <v>16</v>
      </c>
      <c r="C123" s="3" t="s">
        <v>4</v>
      </c>
      <c r="D123" s="4" t="s">
        <v>46</v>
      </c>
      <c r="E123" s="4" t="s">
        <v>47</v>
      </c>
      <c r="F123" s="17">
        <v>10</v>
      </c>
      <c r="G123" s="12">
        <v>73</v>
      </c>
      <c r="H123" s="12"/>
      <c r="I123" s="20">
        <v>24456</v>
      </c>
      <c r="J123" s="20" t="s">
        <v>198</v>
      </c>
      <c r="K123" s="14" t="s">
        <v>12</v>
      </c>
      <c r="L123" s="14" t="s">
        <v>12</v>
      </c>
      <c r="M123" s="14" t="s">
        <v>12</v>
      </c>
    </row>
    <row r="124" spans="1:13" ht="15.95" customHeight="1" x14ac:dyDescent="0.25">
      <c r="A124" s="5">
        <v>123</v>
      </c>
      <c r="B124" s="4" t="s">
        <v>16</v>
      </c>
      <c r="C124" s="3" t="s">
        <v>4</v>
      </c>
      <c r="D124" s="4" t="s">
        <v>46</v>
      </c>
      <c r="E124" s="4" t="s">
        <v>47</v>
      </c>
      <c r="F124" s="17">
        <v>11</v>
      </c>
      <c r="G124" s="12">
        <v>67</v>
      </c>
      <c r="H124" s="12"/>
      <c r="I124" s="20">
        <v>24745</v>
      </c>
      <c r="J124" s="20" t="s">
        <v>198</v>
      </c>
      <c r="K124" s="14" t="s">
        <v>9</v>
      </c>
      <c r="L124" s="14" t="s">
        <v>11</v>
      </c>
      <c r="M124" s="14" t="s">
        <v>11</v>
      </c>
    </row>
    <row r="125" spans="1:13" ht="15.95" customHeight="1" x14ac:dyDescent="0.25">
      <c r="A125" s="5">
        <v>124</v>
      </c>
      <c r="B125" s="4" t="s">
        <v>16</v>
      </c>
      <c r="C125" s="3" t="s">
        <v>4</v>
      </c>
      <c r="D125" s="4" t="s">
        <v>46</v>
      </c>
      <c r="E125" s="4" t="s">
        <v>47</v>
      </c>
      <c r="F125" s="17">
        <v>12</v>
      </c>
      <c r="G125" s="12">
        <v>78</v>
      </c>
      <c r="H125" s="12"/>
      <c r="I125" s="20">
        <v>24777</v>
      </c>
      <c r="J125" s="20" t="s">
        <v>198</v>
      </c>
      <c r="K125" s="14" t="s">
        <v>9</v>
      </c>
      <c r="L125" s="14" t="s">
        <v>9</v>
      </c>
      <c r="M125" s="14" t="s">
        <v>9</v>
      </c>
    </row>
    <row r="126" spans="1:13" ht="15.95" customHeight="1" x14ac:dyDescent="0.25">
      <c r="A126" s="5">
        <v>125</v>
      </c>
      <c r="B126" s="4" t="s">
        <v>16</v>
      </c>
      <c r="C126" s="3" t="s">
        <v>4</v>
      </c>
      <c r="D126" s="4" t="s">
        <v>46</v>
      </c>
      <c r="E126" s="4" t="s">
        <v>47</v>
      </c>
      <c r="F126" s="17">
        <v>13</v>
      </c>
      <c r="G126" s="12">
        <v>203</v>
      </c>
      <c r="H126" s="12"/>
      <c r="I126" s="20">
        <v>24808</v>
      </c>
      <c r="J126" s="20" t="s">
        <v>198</v>
      </c>
      <c r="K126" s="14" t="s">
        <v>9</v>
      </c>
      <c r="L126" s="14" t="s">
        <v>9</v>
      </c>
      <c r="M126" s="14" t="s">
        <v>9</v>
      </c>
    </row>
    <row r="127" spans="1:13" ht="15.95" customHeight="1" x14ac:dyDescent="0.25">
      <c r="A127" s="5">
        <v>126</v>
      </c>
      <c r="B127" s="4" t="s">
        <v>16</v>
      </c>
      <c r="C127" s="3" t="s">
        <v>4</v>
      </c>
      <c r="D127" s="4" t="s">
        <v>46</v>
      </c>
      <c r="E127" s="4" t="s">
        <v>47</v>
      </c>
      <c r="F127" s="17">
        <v>14</v>
      </c>
      <c r="G127" s="12">
        <v>304</v>
      </c>
      <c r="H127" s="12"/>
      <c r="I127" s="20">
        <v>25071</v>
      </c>
      <c r="J127" s="20" t="s">
        <v>198</v>
      </c>
      <c r="K127" s="14" t="s">
        <v>9</v>
      </c>
      <c r="L127" s="14" t="s">
        <v>9</v>
      </c>
      <c r="M127" s="14" t="s">
        <v>9</v>
      </c>
    </row>
    <row r="128" spans="1:13" ht="15.95" customHeight="1" x14ac:dyDescent="0.25">
      <c r="A128" s="5">
        <v>127</v>
      </c>
      <c r="B128" s="4" t="s">
        <v>16</v>
      </c>
      <c r="C128" s="3" t="s">
        <v>4</v>
      </c>
      <c r="D128" s="4" t="s">
        <v>46</v>
      </c>
      <c r="E128" s="4" t="s">
        <v>47</v>
      </c>
      <c r="F128" s="17">
        <v>15</v>
      </c>
      <c r="G128" s="12">
        <v>318</v>
      </c>
      <c r="H128" s="12"/>
      <c r="I128" s="20">
        <v>25110</v>
      </c>
      <c r="J128" s="20" t="s">
        <v>198</v>
      </c>
      <c r="K128" s="14" t="s">
        <v>9</v>
      </c>
      <c r="L128" s="14" t="s">
        <v>11</v>
      </c>
      <c r="M128" s="14" t="s">
        <v>11</v>
      </c>
    </row>
    <row r="129" spans="1:13" ht="15.95" customHeight="1" x14ac:dyDescent="0.25">
      <c r="A129" s="5">
        <v>128</v>
      </c>
      <c r="B129" s="4" t="s">
        <v>16</v>
      </c>
      <c r="C129" s="3" t="s">
        <v>4</v>
      </c>
      <c r="D129" s="4" t="s">
        <v>46</v>
      </c>
      <c r="E129" s="4" t="s">
        <v>47</v>
      </c>
      <c r="F129" s="17">
        <v>16</v>
      </c>
      <c r="G129" s="12">
        <v>120</v>
      </c>
      <c r="H129" s="12"/>
      <c r="I129" s="20">
        <v>25198</v>
      </c>
      <c r="J129" s="20" t="s">
        <v>198</v>
      </c>
      <c r="K129" s="14" t="s">
        <v>35</v>
      </c>
      <c r="L129" s="14" t="s">
        <v>12</v>
      </c>
      <c r="M129" s="14" t="s">
        <v>12</v>
      </c>
    </row>
    <row r="130" spans="1:13" ht="15.95" customHeight="1" x14ac:dyDescent="0.25">
      <c r="A130" s="5">
        <v>129</v>
      </c>
      <c r="B130" s="4" t="s">
        <v>18</v>
      </c>
      <c r="C130" s="3" t="s">
        <v>121</v>
      </c>
      <c r="D130" s="4" t="s">
        <v>154</v>
      </c>
      <c r="E130" s="4" t="s">
        <v>147</v>
      </c>
      <c r="F130" s="17">
        <v>1</v>
      </c>
      <c r="G130" s="12">
        <v>19</v>
      </c>
      <c r="H130" s="16" t="s">
        <v>143</v>
      </c>
      <c r="I130" s="20">
        <v>22232</v>
      </c>
      <c r="J130" s="20">
        <v>32982</v>
      </c>
      <c r="K130" s="14" t="s">
        <v>9</v>
      </c>
      <c r="L130" s="14" t="s">
        <v>9</v>
      </c>
      <c r="M130" s="14" t="s">
        <v>9</v>
      </c>
    </row>
    <row r="131" spans="1:13" ht="72" customHeight="1" x14ac:dyDescent="0.25">
      <c r="A131" s="29">
        <v>130</v>
      </c>
      <c r="B131" s="4" t="s">
        <v>18</v>
      </c>
      <c r="C131" s="3" t="s">
        <v>6</v>
      </c>
      <c r="D131" s="4" t="s">
        <v>155</v>
      </c>
      <c r="E131" s="4" t="s">
        <v>147</v>
      </c>
      <c r="F131" s="17">
        <v>2</v>
      </c>
      <c r="G131" s="12">
        <v>33</v>
      </c>
      <c r="H131" s="16" t="s">
        <v>144</v>
      </c>
      <c r="I131" s="20">
        <v>22274</v>
      </c>
      <c r="J131" s="20">
        <v>32036</v>
      </c>
      <c r="K131" s="14" t="s">
        <v>9</v>
      </c>
      <c r="L131" s="14" t="s">
        <v>9</v>
      </c>
      <c r="M131" s="14" t="s">
        <v>35</v>
      </c>
    </row>
    <row r="132" spans="1:13" ht="15.95" customHeight="1" x14ac:dyDescent="0.25">
      <c r="A132" s="5">
        <v>131</v>
      </c>
      <c r="B132" s="4" t="s">
        <v>18</v>
      </c>
      <c r="C132" s="3" t="s">
        <v>6</v>
      </c>
      <c r="D132" s="4" t="s">
        <v>155</v>
      </c>
      <c r="E132" s="4" t="s">
        <v>147</v>
      </c>
      <c r="F132" s="17">
        <v>4</v>
      </c>
      <c r="G132" s="12">
        <v>40</v>
      </c>
      <c r="H132" s="16" t="s">
        <v>146</v>
      </c>
      <c r="I132" s="20">
        <v>22642</v>
      </c>
      <c r="J132" s="20">
        <v>31697</v>
      </c>
      <c r="K132" s="14" t="s">
        <v>9</v>
      </c>
      <c r="L132" s="14" t="s">
        <v>9</v>
      </c>
      <c r="M132" s="14" t="s">
        <v>35</v>
      </c>
    </row>
    <row r="133" spans="1:13" ht="15.95" customHeight="1" x14ac:dyDescent="0.25">
      <c r="A133" s="5">
        <v>132</v>
      </c>
      <c r="B133" s="4" t="s">
        <v>18</v>
      </c>
      <c r="C133" s="3" t="s">
        <v>6</v>
      </c>
      <c r="D133" s="4" t="s">
        <v>155</v>
      </c>
      <c r="E133" s="4" t="s">
        <v>142</v>
      </c>
      <c r="F133" s="17">
        <v>5</v>
      </c>
      <c r="G133" s="12">
        <v>16</v>
      </c>
      <c r="H133" s="16" t="s">
        <v>148</v>
      </c>
      <c r="I133" s="20">
        <v>22643</v>
      </c>
      <c r="J133" s="20">
        <v>32581</v>
      </c>
      <c r="K133" s="14" t="s">
        <v>9</v>
      </c>
      <c r="L133" s="14" t="s">
        <v>9</v>
      </c>
      <c r="M133" s="14" t="s">
        <v>9</v>
      </c>
    </row>
    <row r="134" spans="1:13" ht="15.95" customHeight="1" x14ac:dyDescent="0.25">
      <c r="A134" s="5">
        <v>133</v>
      </c>
      <c r="B134" s="4" t="s">
        <v>18</v>
      </c>
      <c r="C134" s="3" t="s">
        <v>6</v>
      </c>
      <c r="D134" s="4" t="s">
        <v>155</v>
      </c>
      <c r="E134" s="4" t="s">
        <v>147</v>
      </c>
      <c r="F134" s="17">
        <v>7</v>
      </c>
      <c r="G134" s="12">
        <v>149</v>
      </c>
      <c r="H134" s="16" t="s">
        <v>150</v>
      </c>
      <c r="I134" s="20">
        <v>22946</v>
      </c>
      <c r="J134" s="20">
        <v>33413</v>
      </c>
      <c r="K134" s="14" t="s">
        <v>9</v>
      </c>
      <c r="L134" s="14" t="s">
        <v>9</v>
      </c>
      <c r="M134" s="14" t="s">
        <v>9</v>
      </c>
    </row>
    <row r="135" spans="1:13" ht="15.95" customHeight="1" x14ac:dyDescent="0.25">
      <c r="A135" s="5">
        <v>134</v>
      </c>
      <c r="B135" s="4" t="s">
        <v>18</v>
      </c>
      <c r="C135" s="3" t="s">
        <v>6</v>
      </c>
      <c r="D135" s="4" t="s">
        <v>156</v>
      </c>
      <c r="E135" s="4" t="s">
        <v>147</v>
      </c>
      <c r="F135" s="17">
        <v>3</v>
      </c>
      <c r="G135" s="12">
        <v>55</v>
      </c>
      <c r="H135" s="16" t="s">
        <v>145</v>
      </c>
      <c r="I135" s="20">
        <v>22277</v>
      </c>
      <c r="J135" s="20">
        <v>32581</v>
      </c>
      <c r="K135" s="14" t="s">
        <v>12</v>
      </c>
      <c r="L135" s="14" t="s">
        <v>12</v>
      </c>
      <c r="M135" s="14" t="s">
        <v>12</v>
      </c>
    </row>
    <row r="136" spans="1:13" ht="15.95" customHeight="1" x14ac:dyDescent="0.25">
      <c r="A136" s="5">
        <v>135</v>
      </c>
      <c r="B136" s="4" t="s">
        <v>18</v>
      </c>
      <c r="C136" s="3" t="s">
        <v>6</v>
      </c>
      <c r="D136" s="4" t="s">
        <v>156</v>
      </c>
      <c r="E136" s="4" t="s">
        <v>147</v>
      </c>
      <c r="F136" s="17">
        <v>8</v>
      </c>
      <c r="G136" s="12">
        <v>178</v>
      </c>
      <c r="H136" s="16" t="s">
        <v>151</v>
      </c>
      <c r="I136" s="20">
        <v>22988</v>
      </c>
      <c r="J136" s="20">
        <v>32982</v>
      </c>
      <c r="K136" s="14" t="s">
        <v>12</v>
      </c>
      <c r="L136" s="14" t="s">
        <v>12</v>
      </c>
      <c r="M136" s="14" t="s">
        <v>12</v>
      </c>
    </row>
    <row r="137" spans="1:13" ht="15.95" customHeight="1" x14ac:dyDescent="0.25">
      <c r="A137" s="5">
        <v>136</v>
      </c>
      <c r="B137" s="4" t="s">
        <v>18</v>
      </c>
      <c r="C137" s="3" t="s">
        <v>6</v>
      </c>
      <c r="D137" s="4" t="s">
        <v>157</v>
      </c>
      <c r="E137" s="4" t="s">
        <v>152</v>
      </c>
      <c r="F137" s="17">
        <v>6</v>
      </c>
      <c r="G137" s="12">
        <v>145</v>
      </c>
      <c r="H137" s="16" t="s">
        <v>149</v>
      </c>
      <c r="I137" s="20">
        <v>22947</v>
      </c>
      <c r="J137" s="20">
        <v>32581</v>
      </c>
      <c r="K137" s="14" t="s">
        <v>9</v>
      </c>
      <c r="L137" s="14" t="s">
        <v>9</v>
      </c>
      <c r="M137" s="14" t="s">
        <v>9</v>
      </c>
    </row>
    <row r="138" spans="1:13" ht="48" customHeight="1" x14ac:dyDescent="0.25">
      <c r="A138" s="29">
        <v>137</v>
      </c>
      <c r="B138" s="4" t="s">
        <v>19</v>
      </c>
      <c r="C138" s="3" t="s">
        <v>7</v>
      </c>
      <c r="D138" s="4" t="s">
        <v>131</v>
      </c>
      <c r="E138" s="4" t="s">
        <v>132</v>
      </c>
      <c r="F138" s="17">
        <v>1</v>
      </c>
      <c r="G138" s="12">
        <v>45</v>
      </c>
      <c r="H138" s="16" t="s">
        <v>136</v>
      </c>
      <c r="I138" s="20">
        <v>22460</v>
      </c>
      <c r="J138" s="20">
        <v>32658</v>
      </c>
      <c r="K138" s="14" t="s">
        <v>12</v>
      </c>
      <c r="L138" s="14" t="s">
        <v>12</v>
      </c>
      <c r="M138" s="14" t="s">
        <v>35</v>
      </c>
    </row>
    <row r="139" spans="1:13" ht="15.95" customHeight="1" x14ac:dyDescent="0.25">
      <c r="A139" s="29">
        <v>138</v>
      </c>
      <c r="B139" s="4" t="s">
        <v>19</v>
      </c>
      <c r="C139" s="3" t="s">
        <v>7</v>
      </c>
      <c r="D139" s="4" t="s">
        <v>131</v>
      </c>
      <c r="E139" s="4" t="s">
        <v>132</v>
      </c>
      <c r="F139" s="17">
        <v>2</v>
      </c>
      <c r="G139" s="12">
        <v>59</v>
      </c>
      <c r="H139" s="16" t="s">
        <v>137</v>
      </c>
      <c r="I139" s="20">
        <v>22631</v>
      </c>
      <c r="J139" s="20">
        <v>32658</v>
      </c>
      <c r="K139" s="14" t="s">
        <v>12</v>
      </c>
      <c r="L139" s="14" t="s">
        <v>12</v>
      </c>
      <c r="M139" s="14" t="s">
        <v>35</v>
      </c>
    </row>
    <row r="140" spans="1:13" ht="15.95" customHeight="1" x14ac:dyDescent="0.25">
      <c r="A140" s="5">
        <v>139</v>
      </c>
      <c r="B140" s="4" t="s">
        <v>19</v>
      </c>
      <c r="C140" s="3" t="s">
        <v>7</v>
      </c>
      <c r="D140" s="4" t="s">
        <v>131</v>
      </c>
      <c r="E140" s="4" t="s">
        <v>132</v>
      </c>
      <c r="F140" s="17">
        <v>3</v>
      </c>
      <c r="G140" s="12">
        <v>66</v>
      </c>
      <c r="H140" s="16" t="s">
        <v>133</v>
      </c>
      <c r="I140" s="20">
        <v>22827</v>
      </c>
      <c r="J140" s="20">
        <v>31697</v>
      </c>
      <c r="K140" s="14" t="s">
        <v>12</v>
      </c>
      <c r="L140" s="14" t="s">
        <v>12</v>
      </c>
      <c r="M140" s="14" t="s">
        <v>35</v>
      </c>
    </row>
    <row r="141" spans="1:13" ht="15.95" customHeight="1" x14ac:dyDescent="0.25">
      <c r="A141" s="5">
        <v>140</v>
      </c>
      <c r="B141" s="4" t="s">
        <v>19</v>
      </c>
      <c r="C141" s="3" t="s">
        <v>7</v>
      </c>
      <c r="D141" s="4" t="s">
        <v>131</v>
      </c>
      <c r="E141" s="4" t="s">
        <v>132</v>
      </c>
      <c r="F141" s="17">
        <v>4</v>
      </c>
      <c r="G141" s="12">
        <v>122</v>
      </c>
      <c r="H141" s="16" t="s">
        <v>134</v>
      </c>
      <c r="I141" s="20">
        <v>22919</v>
      </c>
      <c r="J141" s="20">
        <v>31348</v>
      </c>
      <c r="K141" s="14" t="s">
        <v>12</v>
      </c>
      <c r="L141" s="14" t="s">
        <v>12</v>
      </c>
      <c r="M141" s="14" t="s">
        <v>35</v>
      </c>
    </row>
    <row r="142" spans="1:13" ht="15.95" customHeight="1" x14ac:dyDescent="0.25">
      <c r="A142" s="5">
        <v>141</v>
      </c>
      <c r="B142" s="4" t="s">
        <v>19</v>
      </c>
      <c r="C142" s="3" t="s">
        <v>7</v>
      </c>
      <c r="D142" s="4" t="s">
        <v>131</v>
      </c>
      <c r="E142" s="4" t="s">
        <v>132</v>
      </c>
      <c r="F142" s="17">
        <v>5</v>
      </c>
      <c r="G142" s="12">
        <v>151</v>
      </c>
      <c r="H142" s="16" t="s">
        <v>135</v>
      </c>
      <c r="I142" s="20">
        <v>23220</v>
      </c>
      <c r="J142" s="20">
        <v>32658</v>
      </c>
      <c r="K142" s="14" t="s">
        <v>12</v>
      </c>
      <c r="L142" s="14" t="s">
        <v>12</v>
      </c>
      <c r="M142" s="14" t="s">
        <v>35</v>
      </c>
    </row>
    <row r="143" spans="1:13" ht="15.95" customHeight="1" x14ac:dyDescent="0.25">
      <c r="A143" s="5">
        <v>142</v>
      </c>
      <c r="B143" s="4" t="s">
        <v>19</v>
      </c>
      <c r="C143" s="3" t="s">
        <v>7</v>
      </c>
      <c r="D143" s="4" t="s">
        <v>48</v>
      </c>
      <c r="E143" s="4" t="s">
        <v>49</v>
      </c>
      <c r="F143" s="17">
        <v>1</v>
      </c>
      <c r="G143" s="12">
        <v>222</v>
      </c>
      <c r="H143" s="12"/>
      <c r="I143" s="20">
        <v>25568</v>
      </c>
      <c r="J143" s="20" t="s">
        <v>198</v>
      </c>
      <c r="K143" s="14" t="s">
        <v>35</v>
      </c>
      <c r="L143" s="14" t="s">
        <v>9</v>
      </c>
      <c r="M143" s="14" t="s">
        <v>9</v>
      </c>
    </row>
    <row r="144" spans="1:13" ht="15.95" customHeight="1" x14ac:dyDescent="0.25">
      <c r="A144" s="5">
        <v>143</v>
      </c>
      <c r="B144" s="4" t="s">
        <v>18</v>
      </c>
      <c r="C144" s="3" t="s">
        <v>6</v>
      </c>
      <c r="D144" s="4" t="s">
        <v>186</v>
      </c>
      <c r="E144" s="4" t="s">
        <v>158</v>
      </c>
      <c r="F144" s="17">
        <v>3</v>
      </c>
      <c r="G144" s="12">
        <v>216</v>
      </c>
      <c r="H144" s="32"/>
      <c r="I144" s="20">
        <v>25199</v>
      </c>
      <c r="J144" s="20">
        <v>32341</v>
      </c>
      <c r="K144" s="14" t="s">
        <v>9</v>
      </c>
      <c r="L144" s="14" t="s">
        <v>9</v>
      </c>
      <c r="M144" s="14" t="s">
        <v>9</v>
      </c>
    </row>
    <row r="145" spans="1:13" ht="15.95" customHeight="1" x14ac:dyDescent="0.25">
      <c r="A145" s="5">
        <v>144</v>
      </c>
      <c r="B145" s="4" t="s">
        <v>18</v>
      </c>
      <c r="C145" s="3" t="s">
        <v>6</v>
      </c>
      <c r="D145" s="4" t="s">
        <v>186</v>
      </c>
      <c r="E145" s="4" t="s">
        <v>158</v>
      </c>
      <c r="F145" s="17">
        <v>5</v>
      </c>
      <c r="G145" s="12">
        <v>32</v>
      </c>
      <c r="H145" s="32"/>
      <c r="I145" s="20">
        <v>25137</v>
      </c>
      <c r="J145" s="20" t="s">
        <v>198</v>
      </c>
      <c r="K145" s="14" t="s">
        <v>9</v>
      </c>
      <c r="L145" s="14" t="s">
        <v>9</v>
      </c>
      <c r="M145" s="14" t="s">
        <v>9</v>
      </c>
    </row>
    <row r="146" spans="1:13" ht="15.95" customHeight="1" x14ac:dyDescent="0.25">
      <c r="A146" s="5">
        <v>145</v>
      </c>
      <c r="B146" s="4" t="s">
        <v>18</v>
      </c>
      <c r="C146" s="3" t="s">
        <v>6</v>
      </c>
      <c r="D146" s="4" t="s">
        <v>186</v>
      </c>
      <c r="E146" s="4" t="s">
        <v>158</v>
      </c>
      <c r="F146" s="17">
        <v>6</v>
      </c>
      <c r="G146" s="12">
        <v>207</v>
      </c>
      <c r="H146" s="32"/>
      <c r="I146" s="20">
        <v>25202</v>
      </c>
      <c r="J146" s="20" t="s">
        <v>198</v>
      </c>
      <c r="K146" s="14" t="s">
        <v>35</v>
      </c>
      <c r="L146" s="14" t="s">
        <v>9</v>
      </c>
      <c r="M146" s="14" t="s">
        <v>9</v>
      </c>
    </row>
    <row r="147" spans="1:13" ht="15.95" customHeight="1" x14ac:dyDescent="0.25">
      <c r="A147" s="5">
        <v>146</v>
      </c>
      <c r="B147" s="4" t="s">
        <v>18</v>
      </c>
      <c r="C147" s="3" t="s">
        <v>6</v>
      </c>
      <c r="D147" s="4" t="s">
        <v>186</v>
      </c>
      <c r="E147" s="4" t="s">
        <v>158</v>
      </c>
      <c r="F147" s="17">
        <v>7</v>
      </c>
      <c r="G147" s="12">
        <v>210</v>
      </c>
      <c r="H147" s="32"/>
      <c r="I147" s="20">
        <v>25421</v>
      </c>
      <c r="J147" s="20">
        <v>32341</v>
      </c>
      <c r="K147" s="14" t="s">
        <v>35</v>
      </c>
      <c r="L147" s="14" t="s">
        <v>9</v>
      </c>
      <c r="M147" s="14" t="s">
        <v>9</v>
      </c>
    </row>
    <row r="148" spans="1:13" ht="15.95" customHeight="1" x14ac:dyDescent="0.25">
      <c r="A148" s="5">
        <v>147</v>
      </c>
      <c r="B148" s="4" t="s">
        <v>18</v>
      </c>
      <c r="C148" s="3" t="s">
        <v>6</v>
      </c>
      <c r="D148" s="4" t="s">
        <v>186</v>
      </c>
      <c r="E148" s="4" t="s">
        <v>158</v>
      </c>
      <c r="F148" s="17">
        <v>8</v>
      </c>
      <c r="G148" s="12">
        <v>249</v>
      </c>
      <c r="H148" s="32"/>
      <c r="I148" s="20">
        <v>25473</v>
      </c>
      <c r="J148" s="20">
        <v>32341</v>
      </c>
      <c r="K148" s="14" t="s">
        <v>35</v>
      </c>
      <c r="L148" s="14" t="s">
        <v>9</v>
      </c>
      <c r="M148" s="14" t="s">
        <v>9</v>
      </c>
    </row>
    <row r="149" spans="1:13" ht="15.95" customHeight="1" x14ac:dyDescent="0.25">
      <c r="A149" s="5">
        <v>148</v>
      </c>
      <c r="B149" s="4" t="s">
        <v>18</v>
      </c>
      <c r="C149" s="3" t="s">
        <v>6</v>
      </c>
      <c r="D149" s="4" t="s">
        <v>186</v>
      </c>
      <c r="E149" s="4" t="s">
        <v>158</v>
      </c>
      <c r="F149" s="17">
        <v>10</v>
      </c>
      <c r="G149" s="12">
        <v>395</v>
      </c>
      <c r="H149" s="32"/>
      <c r="I149" s="20">
        <v>25542</v>
      </c>
      <c r="J149" s="20" t="s">
        <v>198</v>
      </c>
      <c r="K149" s="14" t="s">
        <v>35</v>
      </c>
      <c r="L149" s="14" t="s">
        <v>9</v>
      </c>
      <c r="M149" s="14" t="s">
        <v>9</v>
      </c>
    </row>
    <row r="150" spans="1:13" ht="15.95" customHeight="1" x14ac:dyDescent="0.25">
      <c r="A150" s="5">
        <v>149</v>
      </c>
      <c r="B150" s="31" t="s">
        <v>18</v>
      </c>
      <c r="C150" s="30" t="s">
        <v>6</v>
      </c>
      <c r="D150" s="31" t="s">
        <v>186</v>
      </c>
      <c r="E150" s="31" t="s">
        <v>158</v>
      </c>
      <c r="F150" s="25">
        <v>13</v>
      </c>
      <c r="G150" s="26">
        <v>411</v>
      </c>
      <c r="H150" s="33" t="s">
        <v>160</v>
      </c>
      <c r="I150" s="27">
        <v>25811</v>
      </c>
      <c r="J150" s="27" t="s">
        <v>198</v>
      </c>
      <c r="K150" s="28" t="s">
        <v>35</v>
      </c>
      <c r="L150" s="28" t="s">
        <v>9</v>
      </c>
      <c r="M150" s="28" t="s">
        <v>9</v>
      </c>
    </row>
    <row r="151" spans="1:13" ht="15.95" customHeight="1" x14ac:dyDescent="0.25">
      <c r="A151" s="5">
        <v>150</v>
      </c>
      <c r="B151" s="4" t="s">
        <v>18</v>
      </c>
      <c r="C151" s="3" t="s">
        <v>6</v>
      </c>
      <c r="D151" s="4" t="s">
        <v>186</v>
      </c>
      <c r="E151" s="4" t="s">
        <v>158</v>
      </c>
      <c r="F151" s="17">
        <v>14</v>
      </c>
      <c r="G151" s="12">
        <v>418</v>
      </c>
      <c r="H151" s="32"/>
      <c r="I151" s="20">
        <v>25833</v>
      </c>
      <c r="J151" s="20" t="s">
        <v>198</v>
      </c>
      <c r="K151" s="14" t="s">
        <v>35</v>
      </c>
      <c r="L151" s="14" t="s">
        <v>9</v>
      </c>
      <c r="M151" s="14" t="s">
        <v>9</v>
      </c>
    </row>
    <row r="152" spans="1:13" ht="15.95" customHeight="1" x14ac:dyDescent="0.25">
      <c r="A152" s="5">
        <v>151</v>
      </c>
      <c r="B152" s="4" t="s">
        <v>18</v>
      </c>
      <c r="C152" s="3" t="s">
        <v>6</v>
      </c>
      <c r="D152" s="4" t="s">
        <v>186</v>
      </c>
      <c r="E152" s="4" t="s">
        <v>158</v>
      </c>
      <c r="F152" s="17">
        <v>15</v>
      </c>
      <c r="G152" s="12">
        <v>420</v>
      </c>
      <c r="H152" s="32" t="s">
        <v>177</v>
      </c>
      <c r="I152" s="20">
        <v>25870</v>
      </c>
      <c r="J152" s="20" t="s">
        <v>198</v>
      </c>
      <c r="K152" s="14" t="s">
        <v>35</v>
      </c>
      <c r="L152" s="14" t="s">
        <v>9</v>
      </c>
      <c r="M152" s="14" t="s">
        <v>9</v>
      </c>
    </row>
    <row r="153" spans="1:13" ht="15.95" customHeight="1" x14ac:dyDescent="0.25">
      <c r="A153" s="5">
        <v>152</v>
      </c>
      <c r="B153" s="4" t="s">
        <v>18</v>
      </c>
      <c r="C153" s="3" t="s">
        <v>6</v>
      </c>
      <c r="D153" s="4" t="s">
        <v>186</v>
      </c>
      <c r="E153" s="4" t="s">
        <v>158</v>
      </c>
      <c r="F153" s="17">
        <v>17</v>
      </c>
      <c r="G153" s="12">
        <v>434</v>
      </c>
      <c r="H153" s="32"/>
      <c r="I153" s="20">
        <v>25902</v>
      </c>
      <c r="J153" s="20" t="s">
        <v>198</v>
      </c>
      <c r="K153" s="14" t="s">
        <v>35</v>
      </c>
      <c r="L153" s="14" t="s">
        <v>12</v>
      </c>
      <c r="M153" s="14" t="s">
        <v>12</v>
      </c>
    </row>
    <row r="154" spans="1:13" ht="15.95" customHeight="1" x14ac:dyDescent="0.25">
      <c r="A154" s="5">
        <v>153</v>
      </c>
      <c r="B154" s="4" t="s">
        <v>18</v>
      </c>
      <c r="C154" s="3" t="s">
        <v>6</v>
      </c>
      <c r="D154" s="4" t="s">
        <v>186</v>
      </c>
      <c r="E154" s="4" t="s">
        <v>158</v>
      </c>
      <c r="F154" s="17">
        <v>18</v>
      </c>
      <c r="G154" s="12">
        <v>426</v>
      </c>
      <c r="H154" s="32"/>
      <c r="I154" s="20">
        <v>25924</v>
      </c>
      <c r="J154" s="20" t="s">
        <v>198</v>
      </c>
      <c r="K154" s="14" t="s">
        <v>35</v>
      </c>
      <c r="L154" s="14" t="s">
        <v>9</v>
      </c>
      <c r="M154" s="14" t="s">
        <v>9</v>
      </c>
    </row>
    <row r="155" spans="1:13" ht="15.95" customHeight="1" x14ac:dyDescent="0.25">
      <c r="A155" s="5">
        <v>154</v>
      </c>
      <c r="B155" s="31" t="s">
        <v>18</v>
      </c>
      <c r="C155" s="30" t="s">
        <v>6</v>
      </c>
      <c r="D155" s="31" t="s">
        <v>186</v>
      </c>
      <c r="E155" s="31" t="s">
        <v>158</v>
      </c>
      <c r="F155" s="25">
        <v>20</v>
      </c>
      <c r="G155" s="26">
        <v>415</v>
      </c>
      <c r="H155" s="33" t="s">
        <v>163</v>
      </c>
      <c r="I155" s="27">
        <v>25932</v>
      </c>
      <c r="J155" s="27">
        <v>32341</v>
      </c>
      <c r="K155" s="28" t="s">
        <v>35</v>
      </c>
      <c r="L155" s="28" t="s">
        <v>12</v>
      </c>
      <c r="M155" s="28" t="s">
        <v>12</v>
      </c>
    </row>
    <row r="156" spans="1:13" ht="15.95" customHeight="1" x14ac:dyDescent="0.25">
      <c r="A156" s="5">
        <v>155</v>
      </c>
      <c r="B156" s="4" t="s">
        <v>18</v>
      </c>
      <c r="C156" s="3" t="s">
        <v>6</v>
      </c>
      <c r="D156" s="4" t="s">
        <v>186</v>
      </c>
      <c r="E156" s="4" t="s">
        <v>158</v>
      </c>
      <c r="F156" s="17">
        <v>22</v>
      </c>
      <c r="G156" s="12">
        <v>389</v>
      </c>
      <c r="H156" s="32"/>
      <c r="I156" s="20">
        <v>26262</v>
      </c>
      <c r="J156" s="20" t="s">
        <v>198</v>
      </c>
      <c r="K156" s="14" t="s">
        <v>35</v>
      </c>
      <c r="L156" s="14" t="s">
        <v>12</v>
      </c>
      <c r="M156" s="14" t="s">
        <v>12</v>
      </c>
    </row>
    <row r="157" spans="1:13" ht="15.95" customHeight="1" x14ac:dyDescent="0.25">
      <c r="A157" s="5">
        <v>156</v>
      </c>
      <c r="B157" s="4" t="s">
        <v>18</v>
      </c>
      <c r="C157" s="3" t="s">
        <v>6</v>
      </c>
      <c r="D157" s="4" t="s">
        <v>214</v>
      </c>
      <c r="E157" s="4" t="s">
        <v>161</v>
      </c>
      <c r="F157" s="17">
        <v>2</v>
      </c>
      <c r="G157" s="12">
        <v>140</v>
      </c>
      <c r="H157" s="32" t="s">
        <v>164</v>
      </c>
      <c r="I157" s="20">
        <v>24836</v>
      </c>
      <c r="J157" s="20" t="s">
        <v>198</v>
      </c>
      <c r="K157" s="14" t="s">
        <v>9</v>
      </c>
      <c r="L157" s="14" t="s">
        <v>9</v>
      </c>
      <c r="M157" s="14" t="s">
        <v>9</v>
      </c>
    </row>
    <row r="158" spans="1:13" ht="15.95" customHeight="1" x14ac:dyDescent="0.25">
      <c r="A158" s="5">
        <v>157</v>
      </c>
      <c r="B158" s="4" t="s">
        <v>18</v>
      </c>
      <c r="C158" s="3" t="s">
        <v>6</v>
      </c>
      <c r="D158" s="4" t="s">
        <v>189</v>
      </c>
      <c r="E158" s="4" t="s">
        <v>213</v>
      </c>
      <c r="F158" s="17">
        <v>4</v>
      </c>
      <c r="G158" s="12">
        <v>26</v>
      </c>
      <c r="H158" s="32" t="s">
        <v>171</v>
      </c>
      <c r="I158" s="20">
        <v>25084</v>
      </c>
      <c r="J158" s="20">
        <v>32341</v>
      </c>
      <c r="K158" s="14" t="s">
        <v>9</v>
      </c>
      <c r="L158" s="14" t="s">
        <v>9</v>
      </c>
      <c r="M158" s="14" t="s">
        <v>9</v>
      </c>
    </row>
    <row r="159" spans="1:13" ht="15.95" customHeight="1" x14ac:dyDescent="0.25">
      <c r="A159" s="5">
        <v>158</v>
      </c>
      <c r="B159" s="4" t="s">
        <v>18</v>
      </c>
      <c r="C159" s="3" t="s">
        <v>6</v>
      </c>
      <c r="D159" s="4" t="s">
        <v>189</v>
      </c>
      <c r="E159" s="4" t="s">
        <v>213</v>
      </c>
      <c r="F159" s="17">
        <v>9</v>
      </c>
      <c r="G159" s="12">
        <v>253</v>
      </c>
      <c r="H159" s="32" t="s">
        <v>172</v>
      </c>
      <c r="I159" s="20">
        <v>25508</v>
      </c>
      <c r="J159" s="20" t="s">
        <v>198</v>
      </c>
      <c r="K159" s="14" t="s">
        <v>35</v>
      </c>
      <c r="L159" s="14" t="s">
        <v>9</v>
      </c>
      <c r="M159" s="14" t="s">
        <v>9</v>
      </c>
    </row>
    <row r="160" spans="1:13" ht="15.95" customHeight="1" x14ac:dyDescent="0.25">
      <c r="A160" s="5">
        <v>159</v>
      </c>
      <c r="B160" s="4" t="s">
        <v>18</v>
      </c>
      <c r="C160" s="3" t="s">
        <v>6</v>
      </c>
      <c r="D160" s="4" t="s">
        <v>189</v>
      </c>
      <c r="E160" s="4" t="s">
        <v>213</v>
      </c>
      <c r="F160" s="17">
        <v>11</v>
      </c>
      <c r="G160" s="12">
        <v>399</v>
      </c>
      <c r="H160" s="32" t="s">
        <v>176</v>
      </c>
      <c r="I160" s="20">
        <v>25561</v>
      </c>
      <c r="J160" s="20" t="s">
        <v>198</v>
      </c>
      <c r="K160" s="14" t="s">
        <v>35</v>
      </c>
      <c r="L160" s="14" t="s">
        <v>12</v>
      </c>
      <c r="M160" s="14" t="s">
        <v>12</v>
      </c>
    </row>
    <row r="161" spans="1:13" ht="15.95" customHeight="1" x14ac:dyDescent="0.25">
      <c r="A161" s="5">
        <v>160</v>
      </c>
      <c r="B161" s="4" t="s">
        <v>18</v>
      </c>
      <c r="C161" s="3" t="s">
        <v>6</v>
      </c>
      <c r="D161" s="4" t="s">
        <v>189</v>
      </c>
      <c r="E161" s="4" t="s">
        <v>213</v>
      </c>
      <c r="F161" s="17">
        <v>12</v>
      </c>
      <c r="G161" s="12">
        <v>408</v>
      </c>
      <c r="H161" s="32" t="s">
        <v>175</v>
      </c>
      <c r="I161" s="20">
        <v>25562</v>
      </c>
      <c r="J161" s="20">
        <v>32341</v>
      </c>
      <c r="K161" s="14" t="s">
        <v>35</v>
      </c>
      <c r="L161" s="14" t="s">
        <v>12</v>
      </c>
      <c r="M161" s="14" t="s">
        <v>12</v>
      </c>
    </row>
    <row r="162" spans="1:13" ht="15.95" customHeight="1" x14ac:dyDescent="0.25">
      <c r="A162" s="5">
        <v>161</v>
      </c>
      <c r="B162" s="4" t="s">
        <v>18</v>
      </c>
      <c r="C162" s="3" t="s">
        <v>6</v>
      </c>
      <c r="D162" s="4" t="s">
        <v>189</v>
      </c>
      <c r="E162" s="4" t="s">
        <v>213</v>
      </c>
      <c r="F162" s="17">
        <v>16</v>
      </c>
      <c r="G162" s="12">
        <v>423</v>
      </c>
      <c r="H162" s="32" t="s">
        <v>173</v>
      </c>
      <c r="I162" s="20">
        <v>25885</v>
      </c>
      <c r="J162" s="20" t="s">
        <v>198</v>
      </c>
      <c r="K162" s="14" t="s">
        <v>35</v>
      </c>
      <c r="L162" s="14" t="s">
        <v>9</v>
      </c>
      <c r="M162" s="14" t="s">
        <v>9</v>
      </c>
    </row>
    <row r="163" spans="1:13" ht="15.95" customHeight="1" x14ac:dyDescent="0.25">
      <c r="A163" s="5">
        <v>162</v>
      </c>
      <c r="B163" s="4" t="s">
        <v>18</v>
      </c>
      <c r="C163" s="3" t="s">
        <v>6</v>
      </c>
      <c r="D163" s="4" t="s">
        <v>189</v>
      </c>
      <c r="E163" s="4" t="s">
        <v>213</v>
      </c>
      <c r="F163" s="17">
        <v>19</v>
      </c>
      <c r="G163" s="12">
        <v>236</v>
      </c>
      <c r="H163" s="32" t="s">
        <v>174</v>
      </c>
      <c r="I163" s="20">
        <v>25929</v>
      </c>
      <c r="J163" s="20" t="s">
        <v>198</v>
      </c>
      <c r="K163" s="14" t="s">
        <v>35</v>
      </c>
      <c r="L163" s="14" t="s">
        <v>12</v>
      </c>
      <c r="M163" s="14" t="s">
        <v>12</v>
      </c>
    </row>
    <row r="164" spans="1:13" ht="15.95" customHeight="1" x14ac:dyDescent="0.25">
      <c r="A164" s="5">
        <v>163</v>
      </c>
      <c r="B164" s="4" t="s">
        <v>18</v>
      </c>
      <c r="C164" s="3" t="s">
        <v>6</v>
      </c>
      <c r="D164" s="4" t="s">
        <v>188</v>
      </c>
      <c r="E164" s="4" t="s">
        <v>158</v>
      </c>
      <c r="F164" s="17">
        <v>24</v>
      </c>
      <c r="G164" s="12">
        <v>214</v>
      </c>
      <c r="H164" s="32" t="s">
        <v>167</v>
      </c>
      <c r="I164" s="20">
        <v>26298</v>
      </c>
      <c r="J164" s="20" t="s">
        <v>198</v>
      </c>
      <c r="K164" s="14" t="s">
        <v>35</v>
      </c>
      <c r="L164" s="14" t="s">
        <v>9</v>
      </c>
      <c r="M164" s="14" t="s">
        <v>9</v>
      </c>
    </row>
    <row r="165" spans="1:13" ht="15.95" customHeight="1" x14ac:dyDescent="0.25">
      <c r="A165" s="5">
        <v>164</v>
      </c>
      <c r="B165" s="4" t="s">
        <v>18</v>
      </c>
      <c r="C165" s="3" t="s">
        <v>6</v>
      </c>
      <c r="D165" s="4" t="s">
        <v>188</v>
      </c>
      <c r="E165" s="4" t="s">
        <v>158</v>
      </c>
      <c r="F165" s="17">
        <v>25</v>
      </c>
      <c r="G165" s="12">
        <v>219</v>
      </c>
      <c r="H165" s="32" t="s">
        <v>159</v>
      </c>
      <c r="I165" s="20">
        <v>26298</v>
      </c>
      <c r="J165" s="20" t="s">
        <v>198</v>
      </c>
      <c r="K165" s="14" t="s">
        <v>35</v>
      </c>
      <c r="L165" s="14" t="s">
        <v>9</v>
      </c>
      <c r="M165" s="14" t="s">
        <v>9</v>
      </c>
    </row>
    <row r="166" spans="1:13" ht="15.95" customHeight="1" x14ac:dyDescent="0.25">
      <c r="A166" s="5">
        <v>165</v>
      </c>
      <c r="B166" s="4" t="s">
        <v>18</v>
      </c>
      <c r="C166" s="3" t="s">
        <v>6</v>
      </c>
      <c r="D166" s="4" t="s">
        <v>188</v>
      </c>
      <c r="E166" s="4" t="s">
        <v>158</v>
      </c>
      <c r="F166" s="17">
        <v>26</v>
      </c>
      <c r="G166" s="12">
        <v>252</v>
      </c>
      <c r="H166" s="32"/>
      <c r="I166" s="20">
        <v>26298</v>
      </c>
      <c r="J166" s="20" t="s">
        <v>198</v>
      </c>
      <c r="K166" s="14" t="s">
        <v>35</v>
      </c>
      <c r="L166" s="14" t="s">
        <v>12</v>
      </c>
      <c r="M166" s="14" t="s">
        <v>12</v>
      </c>
    </row>
    <row r="167" spans="1:13" ht="15.95" customHeight="1" x14ac:dyDescent="0.25">
      <c r="A167" s="5">
        <v>166</v>
      </c>
      <c r="B167" s="4" t="s">
        <v>18</v>
      </c>
      <c r="C167" s="3" t="s">
        <v>6</v>
      </c>
      <c r="D167" s="4" t="s">
        <v>188</v>
      </c>
      <c r="E167" s="4" t="s">
        <v>158</v>
      </c>
      <c r="F167" s="17">
        <v>27</v>
      </c>
      <c r="G167" s="12">
        <v>228</v>
      </c>
      <c r="H167" s="32"/>
      <c r="I167" s="20">
        <v>26572</v>
      </c>
      <c r="J167" s="20" t="s">
        <v>198</v>
      </c>
      <c r="K167" s="14" t="s">
        <v>35</v>
      </c>
      <c r="L167" s="14" t="s">
        <v>9</v>
      </c>
      <c r="M167" s="14" t="s">
        <v>9</v>
      </c>
    </row>
    <row r="168" spans="1:13" ht="15.95" customHeight="1" x14ac:dyDescent="0.25">
      <c r="A168" s="5">
        <v>167</v>
      </c>
      <c r="B168" s="4" t="s">
        <v>18</v>
      </c>
      <c r="C168" s="3" t="s">
        <v>6</v>
      </c>
      <c r="D168" s="4" t="s">
        <v>188</v>
      </c>
      <c r="E168" s="4" t="s">
        <v>158</v>
      </c>
      <c r="F168" s="17">
        <v>28</v>
      </c>
      <c r="G168" s="12">
        <v>258</v>
      </c>
      <c r="H168" s="32" t="s">
        <v>168</v>
      </c>
      <c r="I168" s="20">
        <v>26572</v>
      </c>
      <c r="J168" s="20" t="s">
        <v>198</v>
      </c>
      <c r="K168" s="14" t="s">
        <v>35</v>
      </c>
      <c r="L168" s="14" t="s">
        <v>12</v>
      </c>
      <c r="M168" s="14" t="s">
        <v>12</v>
      </c>
    </row>
    <row r="169" spans="1:13" ht="15.95" customHeight="1" x14ac:dyDescent="0.25">
      <c r="A169" s="5">
        <v>168</v>
      </c>
      <c r="B169" s="4" t="s">
        <v>18</v>
      </c>
      <c r="C169" s="3" t="s">
        <v>6</v>
      </c>
      <c r="D169" s="4" t="s">
        <v>188</v>
      </c>
      <c r="E169" s="4" t="s">
        <v>158</v>
      </c>
      <c r="F169" s="17">
        <v>29</v>
      </c>
      <c r="G169" s="12">
        <v>241</v>
      </c>
      <c r="H169" s="32" t="s">
        <v>169</v>
      </c>
      <c r="I169" s="20">
        <v>26595</v>
      </c>
      <c r="J169" s="20" t="s">
        <v>198</v>
      </c>
      <c r="K169" s="14" t="s">
        <v>35</v>
      </c>
      <c r="L169" s="14" t="s">
        <v>9</v>
      </c>
      <c r="M169" s="14" t="s">
        <v>9</v>
      </c>
    </row>
    <row r="170" spans="1:13" ht="15.95" customHeight="1" x14ac:dyDescent="0.25">
      <c r="A170" s="5">
        <v>169</v>
      </c>
      <c r="B170" s="4" t="s">
        <v>18</v>
      </c>
      <c r="C170" s="3" t="s">
        <v>6</v>
      </c>
      <c r="D170" s="4" t="s">
        <v>188</v>
      </c>
      <c r="E170" s="4" t="s">
        <v>158</v>
      </c>
      <c r="F170" s="17">
        <v>30</v>
      </c>
      <c r="G170" s="12">
        <v>444</v>
      </c>
      <c r="H170" s="32" t="s">
        <v>170</v>
      </c>
      <c r="I170" s="20">
        <v>26642</v>
      </c>
      <c r="J170" s="20" t="s">
        <v>198</v>
      </c>
      <c r="K170" s="14" t="s">
        <v>35</v>
      </c>
      <c r="L170" s="14" t="s">
        <v>9</v>
      </c>
      <c r="M170" s="14" t="s">
        <v>9</v>
      </c>
    </row>
    <row r="171" spans="1:13" ht="15.95" customHeight="1" x14ac:dyDescent="0.25">
      <c r="A171" s="5">
        <v>170</v>
      </c>
      <c r="B171" s="4" t="s">
        <v>18</v>
      </c>
      <c r="C171" s="3" t="s">
        <v>6</v>
      </c>
      <c r="D171" s="4" t="s">
        <v>188</v>
      </c>
      <c r="E171" s="4" t="s">
        <v>158</v>
      </c>
      <c r="F171" s="17">
        <v>31</v>
      </c>
      <c r="G171" s="12">
        <v>446</v>
      </c>
      <c r="H171" s="32"/>
      <c r="I171" s="20">
        <v>26663</v>
      </c>
      <c r="J171" s="20" t="s">
        <v>198</v>
      </c>
      <c r="K171" s="14" t="s">
        <v>35</v>
      </c>
      <c r="L171" s="14" t="s">
        <v>12</v>
      </c>
      <c r="M171" s="14" t="s">
        <v>12</v>
      </c>
    </row>
    <row r="172" spans="1:13" ht="15.95" customHeight="1" x14ac:dyDescent="0.25">
      <c r="A172" s="5">
        <v>171</v>
      </c>
      <c r="B172" s="4" t="s">
        <v>18</v>
      </c>
      <c r="C172" s="3" t="s">
        <v>6</v>
      </c>
      <c r="D172" s="4" t="s">
        <v>188</v>
      </c>
      <c r="E172" s="4" t="s">
        <v>158</v>
      </c>
      <c r="F172" s="17">
        <v>32</v>
      </c>
      <c r="G172" s="12">
        <v>451</v>
      </c>
      <c r="H172" s="32"/>
      <c r="I172" s="20">
        <v>26914</v>
      </c>
      <c r="J172" s="20" t="s">
        <v>198</v>
      </c>
      <c r="K172" s="14" t="s">
        <v>35</v>
      </c>
      <c r="L172" s="14" t="s">
        <v>12</v>
      </c>
      <c r="M172" s="14" t="s">
        <v>12</v>
      </c>
    </row>
    <row r="173" spans="1:13" ht="15.95" customHeight="1" x14ac:dyDescent="0.25">
      <c r="A173" s="5">
        <v>172</v>
      </c>
      <c r="B173" s="4" t="s">
        <v>18</v>
      </c>
      <c r="C173" s="3" t="s">
        <v>6</v>
      </c>
      <c r="D173" s="4" t="s">
        <v>188</v>
      </c>
      <c r="E173" s="4" t="s">
        <v>158</v>
      </c>
      <c r="F173" s="17">
        <v>33</v>
      </c>
      <c r="G173" s="12">
        <v>436</v>
      </c>
      <c r="H173" s="32"/>
      <c r="I173" s="20">
        <v>27003</v>
      </c>
      <c r="J173" s="20" t="s">
        <v>198</v>
      </c>
      <c r="K173" s="14" t="s">
        <v>35</v>
      </c>
      <c r="L173" s="14" t="s">
        <v>12</v>
      </c>
      <c r="M173" s="14" t="s">
        <v>12</v>
      </c>
    </row>
    <row r="174" spans="1:13" ht="15.95" customHeight="1" x14ac:dyDescent="0.25">
      <c r="A174" s="5">
        <v>173</v>
      </c>
      <c r="B174" s="4" t="s">
        <v>18</v>
      </c>
      <c r="C174" s="3" t="s">
        <v>6</v>
      </c>
      <c r="D174" s="4" t="s">
        <v>188</v>
      </c>
      <c r="E174" s="4" t="s">
        <v>158</v>
      </c>
      <c r="F174" s="17">
        <v>34</v>
      </c>
      <c r="G174" s="12">
        <v>430</v>
      </c>
      <c r="H174" s="32"/>
      <c r="I174" s="20">
        <v>27388</v>
      </c>
      <c r="J174" s="20" t="s">
        <v>198</v>
      </c>
      <c r="K174" s="14" t="s">
        <v>35</v>
      </c>
      <c r="L174" s="14" t="s">
        <v>12</v>
      </c>
      <c r="M174" s="14" t="s">
        <v>12</v>
      </c>
    </row>
    <row r="175" spans="1:13" ht="15.95" customHeight="1" x14ac:dyDescent="0.25">
      <c r="A175" s="5">
        <v>174</v>
      </c>
      <c r="B175" s="4" t="s">
        <v>18</v>
      </c>
      <c r="C175" s="3" t="s">
        <v>6</v>
      </c>
      <c r="D175" s="4" t="s">
        <v>187</v>
      </c>
      <c r="E175" s="4" t="s">
        <v>158</v>
      </c>
      <c r="F175" s="17">
        <v>1</v>
      </c>
      <c r="G175" s="12">
        <v>137</v>
      </c>
      <c r="H175" s="32" t="s">
        <v>165</v>
      </c>
      <c r="I175" s="20">
        <v>24782</v>
      </c>
      <c r="J175" s="20" t="s">
        <v>198</v>
      </c>
      <c r="K175" s="14" t="s">
        <v>9</v>
      </c>
      <c r="L175" s="14" t="s">
        <v>9</v>
      </c>
      <c r="M175" s="14" t="s">
        <v>9</v>
      </c>
    </row>
    <row r="176" spans="1:13" ht="15.95" customHeight="1" x14ac:dyDescent="0.25">
      <c r="A176" s="5">
        <v>175</v>
      </c>
      <c r="B176" s="4" t="s">
        <v>18</v>
      </c>
      <c r="C176" s="3" t="s">
        <v>6</v>
      </c>
      <c r="D176" s="4" t="s">
        <v>187</v>
      </c>
      <c r="E176" s="4" t="s">
        <v>158</v>
      </c>
      <c r="F176" s="17">
        <v>23</v>
      </c>
      <c r="G176" s="12">
        <v>245</v>
      </c>
      <c r="H176" s="32" t="s">
        <v>166</v>
      </c>
      <c r="I176" s="20">
        <v>26649</v>
      </c>
      <c r="J176" s="20" t="s">
        <v>198</v>
      </c>
      <c r="K176" s="14" t="s">
        <v>35</v>
      </c>
      <c r="L176" s="14" t="s">
        <v>9</v>
      </c>
      <c r="M176" s="14" t="s">
        <v>9</v>
      </c>
    </row>
    <row r="177" spans="1:13" ht="15.95" customHeight="1" x14ac:dyDescent="0.25">
      <c r="A177" s="5">
        <v>176</v>
      </c>
      <c r="B177" s="31" t="s">
        <v>18</v>
      </c>
      <c r="C177" s="30" t="s">
        <v>6</v>
      </c>
      <c r="D177" s="31" t="s">
        <v>162</v>
      </c>
      <c r="E177" s="31" t="s">
        <v>195</v>
      </c>
      <c r="F177" s="25">
        <v>21</v>
      </c>
      <c r="G177" s="26">
        <v>403</v>
      </c>
      <c r="H177" s="33" t="s">
        <v>178</v>
      </c>
      <c r="I177" s="27">
        <v>26157</v>
      </c>
      <c r="J177" s="27" t="s">
        <v>198</v>
      </c>
      <c r="K177" s="28" t="s">
        <v>35</v>
      </c>
      <c r="L177" s="28" t="s">
        <v>9</v>
      </c>
      <c r="M177" s="28" t="s">
        <v>9</v>
      </c>
    </row>
    <row r="178" spans="1:13" ht="15.95" customHeight="1" x14ac:dyDescent="0.25">
      <c r="A178" s="5">
        <v>177</v>
      </c>
      <c r="B178" s="4" t="s">
        <v>18</v>
      </c>
      <c r="C178" s="3" t="s">
        <v>6</v>
      </c>
      <c r="D178" s="4" t="s">
        <v>190</v>
      </c>
      <c r="E178" s="4" t="s">
        <v>181</v>
      </c>
      <c r="F178" s="17">
        <v>1</v>
      </c>
      <c r="G178" s="12">
        <v>279</v>
      </c>
      <c r="H178" s="16"/>
      <c r="I178" s="20">
        <v>26660</v>
      </c>
      <c r="J178" s="20" t="s">
        <v>198</v>
      </c>
      <c r="K178" s="14" t="s">
        <v>35</v>
      </c>
      <c r="L178" s="14" t="s">
        <v>9</v>
      </c>
      <c r="M178" s="14" t="s">
        <v>9</v>
      </c>
    </row>
    <row r="179" spans="1:13" ht="15.95" customHeight="1" x14ac:dyDescent="0.25">
      <c r="A179" s="5">
        <v>178</v>
      </c>
      <c r="B179" s="4" t="s">
        <v>18</v>
      </c>
      <c r="C179" s="3" t="s">
        <v>6</v>
      </c>
      <c r="D179" s="4" t="s">
        <v>190</v>
      </c>
      <c r="E179" s="4" t="s">
        <v>181</v>
      </c>
      <c r="F179" s="17">
        <v>2</v>
      </c>
      <c r="G179" s="12">
        <v>447</v>
      </c>
      <c r="H179" s="16"/>
      <c r="I179" s="20">
        <v>26937</v>
      </c>
      <c r="J179" s="20" t="s">
        <v>198</v>
      </c>
      <c r="K179" s="14" t="s">
        <v>35</v>
      </c>
      <c r="L179" s="14" t="s">
        <v>9</v>
      </c>
      <c r="M179" s="14" t="s">
        <v>9</v>
      </c>
    </row>
    <row r="180" spans="1:13" ht="15.95" customHeight="1" x14ac:dyDescent="0.25">
      <c r="A180" s="5">
        <v>179</v>
      </c>
      <c r="B180" s="4" t="s">
        <v>18</v>
      </c>
      <c r="C180" s="3" t="s">
        <v>6</v>
      </c>
      <c r="D180" s="4" t="s">
        <v>190</v>
      </c>
      <c r="E180" s="4" t="s">
        <v>181</v>
      </c>
      <c r="F180" s="17">
        <v>3</v>
      </c>
      <c r="G180" s="12">
        <v>450</v>
      </c>
      <c r="H180" s="16"/>
      <c r="I180" s="20">
        <v>27027</v>
      </c>
      <c r="J180" s="20" t="s">
        <v>198</v>
      </c>
      <c r="K180" s="14" t="s">
        <v>35</v>
      </c>
      <c r="L180" s="14" t="s">
        <v>9</v>
      </c>
      <c r="M180" s="14" t="s">
        <v>9</v>
      </c>
    </row>
    <row r="181" spans="1:13" ht="15.95" customHeight="1" x14ac:dyDescent="0.25">
      <c r="A181" s="5">
        <v>180</v>
      </c>
      <c r="B181" s="4" t="s">
        <v>18</v>
      </c>
      <c r="C181" s="3" t="s">
        <v>6</v>
      </c>
      <c r="D181" s="4" t="s">
        <v>190</v>
      </c>
      <c r="E181" s="4" t="s">
        <v>181</v>
      </c>
      <c r="F181" s="17">
        <v>4</v>
      </c>
      <c r="G181" s="12">
        <v>385</v>
      </c>
      <c r="H181" s="16"/>
      <c r="I181" s="20">
        <v>27028</v>
      </c>
      <c r="J181" s="20" t="s">
        <v>198</v>
      </c>
      <c r="K181" s="14" t="s">
        <v>35</v>
      </c>
      <c r="L181" s="14" t="s">
        <v>9</v>
      </c>
      <c r="M181" s="14" t="s">
        <v>9</v>
      </c>
    </row>
    <row r="182" spans="1:13" ht="15.95" customHeight="1" x14ac:dyDescent="0.25">
      <c r="A182" s="5">
        <v>181</v>
      </c>
      <c r="B182" s="4" t="s">
        <v>18</v>
      </c>
      <c r="C182" s="3" t="s">
        <v>6</v>
      </c>
      <c r="D182" s="4" t="s">
        <v>190</v>
      </c>
      <c r="E182" s="4" t="s">
        <v>181</v>
      </c>
      <c r="F182" s="17">
        <v>5</v>
      </c>
      <c r="G182" s="12">
        <v>457</v>
      </c>
      <c r="H182" s="16"/>
      <c r="I182" s="20">
        <v>27028</v>
      </c>
      <c r="J182" s="20" t="s">
        <v>198</v>
      </c>
      <c r="K182" s="14" t="s">
        <v>35</v>
      </c>
      <c r="L182" s="14" t="s">
        <v>9</v>
      </c>
      <c r="M182" s="14" t="s">
        <v>9</v>
      </c>
    </row>
    <row r="183" spans="1:13" ht="15.95" customHeight="1" x14ac:dyDescent="0.25">
      <c r="A183" s="5">
        <v>182</v>
      </c>
      <c r="B183" s="4" t="s">
        <v>18</v>
      </c>
      <c r="C183" s="3" t="s">
        <v>6</v>
      </c>
      <c r="D183" s="4" t="s">
        <v>190</v>
      </c>
      <c r="E183" s="4" t="s">
        <v>181</v>
      </c>
      <c r="F183" s="17">
        <v>6</v>
      </c>
      <c r="G183" s="12">
        <v>460</v>
      </c>
      <c r="H183" s="16"/>
      <c r="I183" s="20">
        <v>27292</v>
      </c>
      <c r="J183" s="20" t="s">
        <v>198</v>
      </c>
      <c r="K183" s="14" t="s">
        <v>35</v>
      </c>
      <c r="L183" s="14" t="s">
        <v>9</v>
      </c>
      <c r="M183" s="14" t="s">
        <v>9</v>
      </c>
    </row>
    <row r="184" spans="1:13" ht="15.95" customHeight="1" x14ac:dyDescent="0.25">
      <c r="A184" s="5">
        <v>183</v>
      </c>
      <c r="B184" s="4" t="s">
        <v>18</v>
      </c>
      <c r="C184" s="3" t="s">
        <v>6</v>
      </c>
      <c r="D184" s="4" t="s">
        <v>190</v>
      </c>
      <c r="E184" s="4" t="s">
        <v>181</v>
      </c>
      <c r="F184" s="17">
        <v>7</v>
      </c>
      <c r="G184" s="12">
        <v>465</v>
      </c>
      <c r="H184" s="16"/>
      <c r="I184" s="20">
        <v>27302</v>
      </c>
      <c r="J184" s="20" t="s">
        <v>198</v>
      </c>
      <c r="K184" s="14" t="s">
        <v>35</v>
      </c>
      <c r="L184" s="14" t="s">
        <v>9</v>
      </c>
      <c r="M184" s="14" t="s">
        <v>9</v>
      </c>
    </row>
    <row r="185" spans="1:13" ht="15.95" customHeight="1" x14ac:dyDescent="0.25">
      <c r="A185" s="5">
        <v>184</v>
      </c>
      <c r="B185" s="4" t="s">
        <v>18</v>
      </c>
      <c r="C185" s="3" t="s">
        <v>6</v>
      </c>
      <c r="D185" s="4" t="s">
        <v>190</v>
      </c>
      <c r="E185" s="4" t="s">
        <v>181</v>
      </c>
      <c r="F185" s="17">
        <v>8</v>
      </c>
      <c r="G185" s="12">
        <v>472</v>
      </c>
      <c r="H185" s="16"/>
      <c r="I185" s="20">
        <v>27347</v>
      </c>
      <c r="J185" s="20" t="s">
        <v>198</v>
      </c>
      <c r="K185" s="14" t="s">
        <v>35</v>
      </c>
      <c r="L185" s="14" t="s">
        <v>9</v>
      </c>
      <c r="M185" s="14" t="s">
        <v>9</v>
      </c>
    </row>
    <row r="186" spans="1:13" ht="15.95" customHeight="1" x14ac:dyDescent="0.25">
      <c r="A186" s="5">
        <v>185</v>
      </c>
      <c r="B186" s="4" t="s">
        <v>18</v>
      </c>
      <c r="C186" s="3" t="s">
        <v>6</v>
      </c>
      <c r="D186" s="4" t="s">
        <v>190</v>
      </c>
      <c r="E186" s="4" t="s">
        <v>181</v>
      </c>
      <c r="F186" s="17">
        <v>9</v>
      </c>
      <c r="G186" s="12">
        <v>417</v>
      </c>
      <c r="H186" s="16"/>
      <c r="I186" s="20">
        <v>27383</v>
      </c>
      <c r="J186" s="20" t="s">
        <v>198</v>
      </c>
      <c r="K186" s="14" t="s">
        <v>35</v>
      </c>
      <c r="L186" s="14" t="s">
        <v>12</v>
      </c>
      <c r="M186" s="14" t="s">
        <v>12</v>
      </c>
    </row>
    <row r="187" spans="1:13" ht="15.95" customHeight="1" x14ac:dyDescent="0.25">
      <c r="A187" s="5">
        <v>186</v>
      </c>
      <c r="B187" s="4" t="s">
        <v>18</v>
      </c>
      <c r="C187" s="3" t="s">
        <v>6</v>
      </c>
      <c r="D187" s="4" t="s">
        <v>190</v>
      </c>
      <c r="E187" s="4" t="s">
        <v>181</v>
      </c>
      <c r="F187" s="17">
        <v>10</v>
      </c>
      <c r="G187" s="12">
        <v>475</v>
      </c>
      <c r="H187" s="16"/>
      <c r="I187" s="20">
        <v>27386</v>
      </c>
      <c r="J187" s="20" t="s">
        <v>198</v>
      </c>
      <c r="K187" s="14" t="s">
        <v>35</v>
      </c>
      <c r="L187" s="14" t="s">
        <v>9</v>
      </c>
      <c r="M187" s="14" t="s">
        <v>9</v>
      </c>
    </row>
    <row r="188" spans="1:13" ht="15.95" customHeight="1" x14ac:dyDescent="0.25">
      <c r="A188" s="5">
        <v>187</v>
      </c>
      <c r="B188" s="4" t="s">
        <v>18</v>
      </c>
      <c r="C188" s="3" t="s">
        <v>6</v>
      </c>
      <c r="D188" s="4" t="s">
        <v>190</v>
      </c>
      <c r="E188" s="4" t="s">
        <v>181</v>
      </c>
      <c r="F188" s="17">
        <v>11</v>
      </c>
      <c r="G188" s="12">
        <v>171</v>
      </c>
      <c r="H188" s="16"/>
      <c r="I188" s="20">
        <v>27392</v>
      </c>
      <c r="J188" s="20" t="s">
        <v>198</v>
      </c>
      <c r="K188" s="14" t="s">
        <v>35</v>
      </c>
      <c r="L188" s="14" t="s">
        <v>12</v>
      </c>
      <c r="M188" s="14" t="s">
        <v>12</v>
      </c>
    </row>
    <row r="189" spans="1:13" ht="15.95" customHeight="1" x14ac:dyDescent="0.25">
      <c r="A189" s="5">
        <v>188</v>
      </c>
      <c r="B189" s="4" t="s">
        <v>18</v>
      </c>
      <c r="C189" s="3" t="s">
        <v>6</v>
      </c>
      <c r="D189" s="4" t="s">
        <v>190</v>
      </c>
      <c r="E189" s="4" t="s">
        <v>181</v>
      </c>
      <c r="F189" s="17">
        <v>12</v>
      </c>
      <c r="G189" s="12">
        <v>366</v>
      </c>
      <c r="H189" s="16"/>
      <c r="I189" s="20">
        <v>27393</v>
      </c>
      <c r="J189" s="20" t="s">
        <v>198</v>
      </c>
      <c r="K189" s="14" t="s">
        <v>35</v>
      </c>
      <c r="L189" s="14" t="s">
        <v>12</v>
      </c>
      <c r="M189" s="14" t="s">
        <v>12</v>
      </c>
    </row>
    <row r="190" spans="1:13" ht="15.95" customHeight="1" x14ac:dyDescent="0.25">
      <c r="A190" s="5">
        <v>189</v>
      </c>
      <c r="B190" s="4" t="s">
        <v>18</v>
      </c>
      <c r="C190" s="3" t="s">
        <v>6</v>
      </c>
      <c r="D190" s="4" t="s">
        <v>190</v>
      </c>
      <c r="E190" s="4" t="s">
        <v>181</v>
      </c>
      <c r="F190" s="17">
        <v>13</v>
      </c>
      <c r="G190" s="12">
        <v>477</v>
      </c>
      <c r="H190" s="16"/>
      <c r="I190" s="20">
        <v>27758</v>
      </c>
      <c r="J190" s="20" t="s">
        <v>198</v>
      </c>
      <c r="K190" s="14" t="s">
        <v>35</v>
      </c>
      <c r="L190" s="14" t="s">
        <v>12</v>
      </c>
      <c r="M190" s="14" t="s">
        <v>12</v>
      </c>
    </row>
    <row r="191" spans="1:13" ht="15.95" customHeight="1" x14ac:dyDescent="0.25">
      <c r="A191" s="5">
        <v>190</v>
      </c>
      <c r="B191" s="4" t="s">
        <v>18</v>
      </c>
      <c r="C191" s="3" t="s">
        <v>6</v>
      </c>
      <c r="D191" s="4" t="s">
        <v>190</v>
      </c>
      <c r="E191" s="4" t="s">
        <v>181</v>
      </c>
      <c r="F191" s="17">
        <v>14</v>
      </c>
      <c r="G191" s="12">
        <v>497</v>
      </c>
      <c r="H191" s="16"/>
      <c r="I191" s="20">
        <v>28064</v>
      </c>
      <c r="J191" s="20" t="s">
        <v>198</v>
      </c>
      <c r="K191" s="14" t="s">
        <v>35</v>
      </c>
      <c r="L191" s="14" t="s">
        <v>12</v>
      </c>
      <c r="M191" s="14" t="s">
        <v>12</v>
      </c>
    </row>
    <row r="192" spans="1:13" ht="15.95" customHeight="1" x14ac:dyDescent="0.25">
      <c r="A192" s="5">
        <v>191</v>
      </c>
      <c r="B192" s="4" t="s">
        <v>18</v>
      </c>
      <c r="C192" s="3" t="s">
        <v>6</v>
      </c>
      <c r="D192" s="4" t="s">
        <v>190</v>
      </c>
      <c r="E192" s="4" t="s">
        <v>181</v>
      </c>
      <c r="F192" s="17">
        <v>15</v>
      </c>
      <c r="G192" s="12">
        <v>500</v>
      </c>
      <c r="H192" s="16"/>
      <c r="I192" s="20">
        <v>28113</v>
      </c>
      <c r="J192" s="20" t="s">
        <v>198</v>
      </c>
      <c r="K192" s="14" t="s">
        <v>35</v>
      </c>
      <c r="L192" s="14" t="s">
        <v>12</v>
      </c>
      <c r="M192" s="14" t="s">
        <v>12</v>
      </c>
    </row>
    <row r="193" spans="1:13" ht="15.95" customHeight="1" x14ac:dyDescent="0.25">
      <c r="A193" s="5">
        <v>192</v>
      </c>
      <c r="B193" s="4" t="s">
        <v>18</v>
      </c>
      <c r="C193" s="3" t="s">
        <v>6</v>
      </c>
      <c r="D193" s="4" t="s">
        <v>190</v>
      </c>
      <c r="E193" s="4" t="s">
        <v>181</v>
      </c>
      <c r="F193" s="17">
        <v>16</v>
      </c>
      <c r="G193" s="12">
        <v>512</v>
      </c>
      <c r="H193" s="16"/>
      <c r="I193" s="20">
        <v>28355</v>
      </c>
      <c r="J193" s="20" t="s">
        <v>198</v>
      </c>
      <c r="K193" s="14" t="s">
        <v>35</v>
      </c>
      <c r="L193" s="14" t="s">
        <v>12</v>
      </c>
      <c r="M193" s="14" t="s">
        <v>12</v>
      </c>
    </row>
    <row r="194" spans="1:13" ht="15.95" customHeight="1" x14ac:dyDescent="0.25">
      <c r="A194" s="5">
        <v>193</v>
      </c>
      <c r="B194" s="4" t="s">
        <v>18</v>
      </c>
      <c r="C194" s="3" t="s">
        <v>6</v>
      </c>
      <c r="D194" s="4" t="s">
        <v>190</v>
      </c>
      <c r="E194" s="4" t="s">
        <v>181</v>
      </c>
      <c r="F194" s="17">
        <v>17</v>
      </c>
      <c r="G194" s="12">
        <v>523</v>
      </c>
      <c r="H194" s="16"/>
      <c r="I194" s="20">
        <v>28428</v>
      </c>
      <c r="J194" s="20" t="s">
        <v>198</v>
      </c>
      <c r="K194" s="14" t="s">
        <v>35</v>
      </c>
      <c r="L194" s="14" t="s">
        <v>12</v>
      </c>
      <c r="M194" s="14" t="s">
        <v>12</v>
      </c>
    </row>
    <row r="195" spans="1:13" ht="15.95" customHeight="1" x14ac:dyDescent="0.25">
      <c r="A195" s="5">
        <v>194</v>
      </c>
      <c r="B195" s="4" t="s">
        <v>18</v>
      </c>
      <c r="C195" s="3" t="s">
        <v>6</v>
      </c>
      <c r="D195" s="4" t="s">
        <v>190</v>
      </c>
      <c r="E195" s="4" t="s">
        <v>181</v>
      </c>
      <c r="F195" s="17">
        <v>18</v>
      </c>
      <c r="G195" s="12">
        <v>530</v>
      </c>
      <c r="H195" s="16"/>
      <c r="I195" s="20">
        <v>28487</v>
      </c>
      <c r="J195" s="20" t="s">
        <v>198</v>
      </c>
      <c r="K195" s="14" t="s">
        <v>35</v>
      </c>
      <c r="L195" s="14" t="s">
        <v>12</v>
      </c>
      <c r="M195" s="14" t="s">
        <v>12</v>
      </c>
    </row>
    <row r="196" spans="1:13" ht="15.95" customHeight="1" x14ac:dyDescent="0.25">
      <c r="A196" s="5">
        <v>195</v>
      </c>
      <c r="B196" s="4" t="s">
        <v>18</v>
      </c>
      <c r="C196" s="3" t="s">
        <v>6</v>
      </c>
      <c r="D196" s="4" t="s">
        <v>191</v>
      </c>
      <c r="E196" s="4" t="s">
        <v>182</v>
      </c>
      <c r="F196" s="17">
        <v>1</v>
      </c>
      <c r="G196" s="12">
        <v>182</v>
      </c>
      <c r="H196" s="16"/>
      <c r="I196" s="20">
        <v>27667</v>
      </c>
      <c r="J196" s="20" t="s">
        <v>198</v>
      </c>
      <c r="K196" s="14" t="s">
        <v>35</v>
      </c>
      <c r="L196" s="14" t="s">
        <v>9</v>
      </c>
      <c r="M196" s="14" t="s">
        <v>9</v>
      </c>
    </row>
    <row r="197" spans="1:13" ht="15.95" customHeight="1" x14ac:dyDescent="0.25">
      <c r="A197" s="5">
        <v>196</v>
      </c>
      <c r="B197" s="4" t="s">
        <v>18</v>
      </c>
      <c r="C197" s="3" t="s">
        <v>6</v>
      </c>
      <c r="D197" s="4" t="s">
        <v>191</v>
      </c>
      <c r="E197" s="4" t="s">
        <v>182</v>
      </c>
      <c r="F197" s="17">
        <v>2</v>
      </c>
      <c r="G197" s="12">
        <v>92</v>
      </c>
      <c r="H197" s="16"/>
      <c r="I197" s="20">
        <v>27745</v>
      </c>
      <c r="J197" s="20" t="s">
        <v>198</v>
      </c>
      <c r="K197" s="14" t="s">
        <v>35</v>
      </c>
      <c r="L197" s="14" t="s">
        <v>9</v>
      </c>
      <c r="M197" s="14" t="s">
        <v>9</v>
      </c>
    </row>
    <row r="198" spans="1:13" ht="15.95" customHeight="1" x14ac:dyDescent="0.25">
      <c r="A198" s="5">
        <v>197</v>
      </c>
      <c r="B198" s="4" t="s">
        <v>18</v>
      </c>
      <c r="C198" s="3" t="s">
        <v>6</v>
      </c>
      <c r="D198" s="4" t="s">
        <v>191</v>
      </c>
      <c r="E198" s="4" t="s">
        <v>182</v>
      </c>
      <c r="F198" s="17">
        <v>3</v>
      </c>
      <c r="G198" s="12">
        <v>193</v>
      </c>
      <c r="H198" s="16"/>
      <c r="I198" s="20">
        <v>27758</v>
      </c>
      <c r="J198" s="20" t="s">
        <v>198</v>
      </c>
      <c r="K198" s="14" t="s">
        <v>35</v>
      </c>
      <c r="L198" s="14" t="s">
        <v>9</v>
      </c>
      <c r="M198" s="14" t="s">
        <v>9</v>
      </c>
    </row>
    <row r="199" spans="1:13" ht="15.95" customHeight="1" x14ac:dyDescent="0.25">
      <c r="A199" s="5">
        <v>198</v>
      </c>
      <c r="B199" s="4" t="s">
        <v>18</v>
      </c>
      <c r="C199" s="3" t="s">
        <v>6</v>
      </c>
      <c r="D199" s="4" t="s">
        <v>191</v>
      </c>
      <c r="E199" s="4" t="s">
        <v>182</v>
      </c>
      <c r="F199" s="17">
        <v>4</v>
      </c>
      <c r="G199" s="12">
        <v>421</v>
      </c>
      <c r="H199" s="16"/>
      <c r="I199" s="20">
        <v>27758</v>
      </c>
      <c r="J199" s="20" t="s">
        <v>198</v>
      </c>
      <c r="K199" s="14" t="s">
        <v>35</v>
      </c>
      <c r="L199" s="14" t="s">
        <v>9</v>
      </c>
      <c r="M199" s="14" t="s">
        <v>9</v>
      </c>
    </row>
    <row r="200" spans="1:13" ht="15.95" customHeight="1" x14ac:dyDescent="0.25">
      <c r="A200" s="5">
        <v>199</v>
      </c>
      <c r="B200" s="4" t="s">
        <v>18</v>
      </c>
      <c r="C200" s="3" t="s">
        <v>6</v>
      </c>
      <c r="D200" s="4" t="s">
        <v>192</v>
      </c>
      <c r="E200" s="4" t="s">
        <v>183</v>
      </c>
      <c r="F200" s="17">
        <v>1</v>
      </c>
      <c r="G200" s="12">
        <v>441</v>
      </c>
      <c r="H200" s="16"/>
      <c r="I200" s="20">
        <v>28064</v>
      </c>
      <c r="J200" s="20" t="s">
        <v>198</v>
      </c>
      <c r="K200" s="14" t="s">
        <v>35</v>
      </c>
      <c r="L200" s="14" t="s">
        <v>9</v>
      </c>
      <c r="M200" s="14" t="s">
        <v>12</v>
      </c>
    </row>
    <row r="201" spans="1:13" ht="15.95" customHeight="1" x14ac:dyDescent="0.25">
      <c r="A201" s="5">
        <v>200</v>
      </c>
      <c r="B201" s="4" t="s">
        <v>18</v>
      </c>
      <c r="C201" s="3" t="s">
        <v>6</v>
      </c>
      <c r="D201" s="4" t="s">
        <v>192</v>
      </c>
      <c r="E201" s="4" t="s">
        <v>183</v>
      </c>
      <c r="F201" s="17">
        <v>2</v>
      </c>
      <c r="G201" s="12">
        <v>449</v>
      </c>
      <c r="H201" s="16"/>
      <c r="I201" s="20">
        <v>28120</v>
      </c>
      <c r="J201" s="20" t="s">
        <v>198</v>
      </c>
      <c r="K201" s="14" t="s">
        <v>35</v>
      </c>
      <c r="L201" s="14" t="s">
        <v>9</v>
      </c>
      <c r="M201" s="14" t="s">
        <v>9</v>
      </c>
    </row>
    <row r="202" spans="1:13" ht="15.95" customHeight="1" x14ac:dyDescent="0.25">
      <c r="A202" s="5">
        <v>201</v>
      </c>
      <c r="B202" s="4" t="s">
        <v>18</v>
      </c>
      <c r="C202" s="3" t="s">
        <v>6</v>
      </c>
      <c r="D202" s="4" t="s">
        <v>192</v>
      </c>
      <c r="E202" s="4" t="s">
        <v>183</v>
      </c>
      <c r="F202" s="17">
        <v>3</v>
      </c>
      <c r="G202" s="12">
        <v>424</v>
      </c>
      <c r="H202" s="16"/>
      <c r="I202" s="20">
        <v>28124</v>
      </c>
      <c r="J202" s="20" t="s">
        <v>198</v>
      </c>
      <c r="K202" s="14" t="s">
        <v>35</v>
      </c>
      <c r="L202" s="14" t="s">
        <v>9</v>
      </c>
      <c r="M202" s="14" t="s">
        <v>9</v>
      </c>
    </row>
    <row r="203" spans="1:13" ht="15.95" customHeight="1" x14ac:dyDescent="0.25">
      <c r="A203" s="5">
        <v>202</v>
      </c>
      <c r="B203" s="4" t="s">
        <v>18</v>
      </c>
      <c r="C203" s="3" t="s">
        <v>6</v>
      </c>
      <c r="D203" s="4" t="s">
        <v>192</v>
      </c>
      <c r="E203" s="4" t="s">
        <v>183</v>
      </c>
      <c r="F203" s="17">
        <v>4</v>
      </c>
      <c r="G203" s="12">
        <v>455</v>
      </c>
      <c r="H203" s="16"/>
      <c r="I203" s="20">
        <v>28124</v>
      </c>
      <c r="J203" s="20" t="s">
        <v>198</v>
      </c>
      <c r="K203" s="14" t="s">
        <v>35</v>
      </c>
      <c r="L203" s="14" t="s">
        <v>12</v>
      </c>
      <c r="M203" s="14" t="s">
        <v>12</v>
      </c>
    </row>
    <row r="204" spans="1:13" ht="15.95" customHeight="1" x14ac:dyDescent="0.25">
      <c r="A204" s="5">
        <v>203</v>
      </c>
      <c r="B204" s="4" t="s">
        <v>18</v>
      </c>
      <c r="C204" s="3" t="s">
        <v>6</v>
      </c>
      <c r="D204" s="4" t="s">
        <v>192</v>
      </c>
      <c r="E204" s="4" t="s">
        <v>183</v>
      </c>
      <c r="F204" s="17">
        <v>5</v>
      </c>
      <c r="G204" s="12">
        <v>490</v>
      </c>
      <c r="H204" s="16"/>
      <c r="I204" s="20">
        <v>28398</v>
      </c>
      <c r="J204" s="20" t="s">
        <v>198</v>
      </c>
      <c r="K204" s="14" t="s">
        <v>35</v>
      </c>
      <c r="L204" s="14" t="s">
        <v>12</v>
      </c>
      <c r="M204" s="14" t="s">
        <v>12</v>
      </c>
    </row>
    <row r="205" spans="1:13" ht="15.95" customHeight="1" x14ac:dyDescent="0.25">
      <c r="A205" s="5">
        <v>204</v>
      </c>
      <c r="B205" s="4" t="s">
        <v>18</v>
      </c>
      <c r="C205" s="3" t="s">
        <v>6</v>
      </c>
      <c r="D205" s="4" t="s">
        <v>192</v>
      </c>
      <c r="E205" s="4" t="s">
        <v>183</v>
      </c>
      <c r="F205" s="17">
        <v>6</v>
      </c>
      <c r="G205" s="12">
        <v>487</v>
      </c>
      <c r="H205" s="16"/>
      <c r="I205" s="20">
        <v>28486</v>
      </c>
      <c r="J205" s="20" t="s">
        <v>198</v>
      </c>
      <c r="K205" s="14" t="s">
        <v>35</v>
      </c>
      <c r="L205" s="14" t="s">
        <v>9</v>
      </c>
      <c r="M205" s="14" t="s">
        <v>9</v>
      </c>
    </row>
    <row r="206" spans="1:13" ht="15.95" customHeight="1" x14ac:dyDescent="0.25">
      <c r="A206" s="5">
        <v>205</v>
      </c>
      <c r="B206" s="4" t="s">
        <v>18</v>
      </c>
      <c r="C206" s="3" t="s">
        <v>6</v>
      </c>
      <c r="D206" s="4" t="s">
        <v>192</v>
      </c>
      <c r="E206" s="4" t="s">
        <v>183</v>
      </c>
      <c r="F206" s="17">
        <v>7</v>
      </c>
      <c r="G206" s="12">
        <v>496</v>
      </c>
      <c r="H206" s="16"/>
      <c r="I206" s="20">
        <v>28489</v>
      </c>
      <c r="J206" s="20" t="s">
        <v>198</v>
      </c>
      <c r="K206" s="14" t="s">
        <v>35</v>
      </c>
      <c r="L206" s="14" t="s">
        <v>9</v>
      </c>
      <c r="M206" s="14" t="s">
        <v>9</v>
      </c>
    </row>
    <row r="207" spans="1:13" ht="15.95" customHeight="1" x14ac:dyDescent="0.25">
      <c r="A207" s="5">
        <v>206</v>
      </c>
      <c r="B207" s="4" t="s">
        <v>18</v>
      </c>
      <c r="C207" s="3" t="s">
        <v>6</v>
      </c>
      <c r="D207" s="4" t="s">
        <v>192</v>
      </c>
      <c r="E207" s="4" t="s">
        <v>183</v>
      </c>
      <c r="F207" s="17">
        <v>8</v>
      </c>
      <c r="G207" s="12">
        <v>506</v>
      </c>
      <c r="H207" s="16"/>
      <c r="I207" s="20">
        <v>28824</v>
      </c>
      <c r="J207" s="20" t="s">
        <v>198</v>
      </c>
      <c r="K207" s="14" t="s">
        <v>35</v>
      </c>
      <c r="L207" s="14" t="s">
        <v>12</v>
      </c>
      <c r="M207" s="14" t="s">
        <v>12</v>
      </c>
    </row>
    <row r="208" spans="1:13" ht="15.95" customHeight="1" x14ac:dyDescent="0.25">
      <c r="A208" s="5">
        <v>207</v>
      </c>
      <c r="B208" s="4" t="s">
        <v>18</v>
      </c>
      <c r="C208" s="3" t="s">
        <v>6</v>
      </c>
      <c r="D208" s="4" t="s">
        <v>192</v>
      </c>
      <c r="E208" s="4" t="s">
        <v>183</v>
      </c>
      <c r="F208" s="17">
        <v>9</v>
      </c>
      <c r="G208" s="12">
        <v>211</v>
      </c>
      <c r="H208" s="16"/>
      <c r="I208" s="20">
        <v>29126</v>
      </c>
      <c r="J208" s="20" t="s">
        <v>198</v>
      </c>
      <c r="K208" s="14" t="s">
        <v>35</v>
      </c>
      <c r="L208" s="14" t="s">
        <v>12</v>
      </c>
      <c r="M208" s="14" t="s">
        <v>12</v>
      </c>
    </row>
    <row r="209" spans="1:13" ht="15.95" customHeight="1" x14ac:dyDescent="0.25">
      <c r="A209" s="5">
        <v>208</v>
      </c>
      <c r="B209" s="4" t="s">
        <v>18</v>
      </c>
      <c r="C209" s="3" t="s">
        <v>6</v>
      </c>
      <c r="D209" s="4" t="s">
        <v>192</v>
      </c>
      <c r="E209" s="4" t="s">
        <v>183</v>
      </c>
      <c r="F209" s="17">
        <v>10</v>
      </c>
      <c r="G209" s="12">
        <v>223</v>
      </c>
      <c r="H209" s="16"/>
      <c r="I209" s="20">
        <v>29186</v>
      </c>
      <c r="J209" s="20" t="s">
        <v>198</v>
      </c>
      <c r="K209" s="14" t="s">
        <v>35</v>
      </c>
      <c r="L209" s="14" t="s">
        <v>12</v>
      </c>
      <c r="M209" s="14" t="s">
        <v>12</v>
      </c>
    </row>
    <row r="210" spans="1:13" ht="15.95" customHeight="1" x14ac:dyDescent="0.25">
      <c r="A210" s="5">
        <v>209</v>
      </c>
      <c r="B210" s="4" t="s">
        <v>18</v>
      </c>
      <c r="C210" s="3" t="s">
        <v>6</v>
      </c>
      <c r="D210" s="4" t="s">
        <v>192</v>
      </c>
      <c r="E210" s="4" t="s">
        <v>183</v>
      </c>
      <c r="F210" s="17">
        <v>11</v>
      </c>
      <c r="G210" s="12">
        <v>180</v>
      </c>
      <c r="H210" s="16"/>
      <c r="I210" s="20">
        <v>29489</v>
      </c>
      <c r="J210" s="20" t="s">
        <v>198</v>
      </c>
      <c r="K210" s="14" t="s">
        <v>35</v>
      </c>
      <c r="L210" s="14" t="s">
        <v>12</v>
      </c>
      <c r="M210" s="14" t="s">
        <v>12</v>
      </c>
    </row>
    <row r="211" spans="1:13" ht="15.95" customHeight="1" x14ac:dyDescent="0.25">
      <c r="A211" s="5">
        <v>210</v>
      </c>
      <c r="B211" s="4" t="s">
        <v>18</v>
      </c>
      <c r="C211" s="3" t="s">
        <v>6</v>
      </c>
      <c r="D211" s="4" t="s">
        <v>192</v>
      </c>
      <c r="E211" s="4" t="s">
        <v>183</v>
      </c>
      <c r="F211" s="17">
        <v>12</v>
      </c>
      <c r="G211" s="12">
        <v>433</v>
      </c>
      <c r="H211" s="16"/>
      <c r="I211" s="20">
        <v>29570</v>
      </c>
      <c r="J211" s="20" t="s">
        <v>198</v>
      </c>
      <c r="K211" s="14" t="s">
        <v>35</v>
      </c>
      <c r="L211" s="14" t="s">
        <v>12</v>
      </c>
      <c r="M211" s="14" t="s">
        <v>12</v>
      </c>
    </row>
    <row r="212" spans="1:13" ht="15.95" customHeight="1" x14ac:dyDescent="0.25">
      <c r="A212" s="5">
        <v>211</v>
      </c>
      <c r="B212" s="4" t="s">
        <v>18</v>
      </c>
      <c r="C212" s="3" t="s">
        <v>6</v>
      </c>
      <c r="D212" s="4" t="s">
        <v>192</v>
      </c>
      <c r="E212" s="4" t="s">
        <v>183</v>
      </c>
      <c r="F212" s="17">
        <v>13</v>
      </c>
      <c r="G212" s="12">
        <v>129</v>
      </c>
      <c r="H212" s="16"/>
      <c r="I212" s="20">
        <v>29895</v>
      </c>
      <c r="J212" s="20" t="s">
        <v>198</v>
      </c>
      <c r="K212" s="14" t="s">
        <v>35</v>
      </c>
      <c r="L212" s="14" t="s">
        <v>9</v>
      </c>
      <c r="M212" s="14" t="s">
        <v>9</v>
      </c>
    </row>
    <row r="213" spans="1:13" ht="15.95" customHeight="1" x14ac:dyDescent="0.25">
      <c r="A213" s="5">
        <v>212</v>
      </c>
      <c r="B213" s="4" t="s">
        <v>18</v>
      </c>
      <c r="C213" s="3" t="s">
        <v>6</v>
      </c>
      <c r="D213" s="4" t="s">
        <v>192</v>
      </c>
      <c r="E213" s="4" t="s">
        <v>183</v>
      </c>
      <c r="F213" s="17">
        <v>14</v>
      </c>
      <c r="G213" s="12">
        <v>44</v>
      </c>
      <c r="H213" s="16"/>
      <c r="I213" s="20">
        <v>30211</v>
      </c>
      <c r="J213" s="20" t="s">
        <v>198</v>
      </c>
      <c r="K213" s="14" t="s">
        <v>35</v>
      </c>
      <c r="L213" s="14" t="s">
        <v>9</v>
      </c>
      <c r="M213" s="14" t="s">
        <v>9</v>
      </c>
    </row>
    <row r="214" spans="1:13" ht="15.95" customHeight="1" x14ac:dyDescent="0.25">
      <c r="A214" s="5">
        <v>213</v>
      </c>
      <c r="B214" s="4" t="s">
        <v>18</v>
      </c>
      <c r="C214" s="3" t="s">
        <v>6</v>
      </c>
      <c r="D214" s="4" t="s">
        <v>193</v>
      </c>
      <c r="E214" s="4" t="s">
        <v>184</v>
      </c>
      <c r="F214" s="17">
        <v>1</v>
      </c>
      <c r="G214" s="12">
        <v>51</v>
      </c>
      <c r="H214" s="16"/>
      <c r="I214" s="20">
        <v>31044</v>
      </c>
      <c r="J214" s="20" t="s">
        <v>198</v>
      </c>
      <c r="K214" s="14" t="s">
        <v>35</v>
      </c>
      <c r="L214" s="14" t="s">
        <v>35</v>
      </c>
      <c r="M214" s="14" t="s">
        <v>9</v>
      </c>
    </row>
    <row r="215" spans="1:13" ht="15.95" customHeight="1" x14ac:dyDescent="0.25">
      <c r="A215" s="5">
        <v>214</v>
      </c>
      <c r="B215" s="4" t="s">
        <v>18</v>
      </c>
      <c r="C215" s="3" t="s">
        <v>6</v>
      </c>
      <c r="D215" s="4" t="s">
        <v>193</v>
      </c>
      <c r="E215" s="4" t="s">
        <v>184</v>
      </c>
      <c r="F215" s="17">
        <v>2</v>
      </c>
      <c r="G215" s="12">
        <v>84</v>
      </c>
      <c r="H215" s="16"/>
      <c r="I215" s="20">
        <v>31411</v>
      </c>
      <c r="J215" s="20" t="s">
        <v>198</v>
      </c>
      <c r="K215" s="14" t="s">
        <v>35</v>
      </c>
      <c r="L215" s="14" t="s">
        <v>35</v>
      </c>
      <c r="M215" s="14" t="s">
        <v>9</v>
      </c>
    </row>
    <row r="216" spans="1:13" ht="15.95" customHeight="1" x14ac:dyDescent="0.25">
      <c r="A216" s="5">
        <v>215</v>
      </c>
      <c r="B216" s="4" t="s">
        <v>18</v>
      </c>
      <c r="C216" s="3" t="s">
        <v>6</v>
      </c>
      <c r="D216" s="4" t="s">
        <v>193</v>
      </c>
      <c r="E216" s="4" t="s">
        <v>184</v>
      </c>
      <c r="F216" s="17">
        <v>3</v>
      </c>
      <c r="G216" s="12">
        <v>64</v>
      </c>
      <c r="H216" s="16"/>
      <c r="I216" s="20">
        <v>31769</v>
      </c>
      <c r="J216" s="20" t="s">
        <v>198</v>
      </c>
      <c r="K216" s="14" t="s">
        <v>35</v>
      </c>
      <c r="L216" s="14" t="s">
        <v>35</v>
      </c>
      <c r="M216" s="14" t="s">
        <v>9</v>
      </c>
    </row>
    <row r="217" spans="1:13" ht="15.95" customHeight="1" x14ac:dyDescent="0.25">
      <c r="A217" s="5">
        <v>216</v>
      </c>
      <c r="B217" s="4" t="s">
        <v>18</v>
      </c>
      <c r="C217" s="3" t="s">
        <v>6</v>
      </c>
      <c r="D217" s="4" t="s">
        <v>193</v>
      </c>
      <c r="E217" s="4" t="s">
        <v>184</v>
      </c>
      <c r="F217" s="17">
        <v>4</v>
      </c>
      <c r="G217" s="12">
        <v>114</v>
      </c>
      <c r="H217" s="16"/>
      <c r="I217" s="20">
        <v>32080</v>
      </c>
      <c r="J217" s="20" t="s">
        <v>198</v>
      </c>
      <c r="K217" s="14" t="s">
        <v>35</v>
      </c>
      <c r="L217" s="14" t="s">
        <v>35</v>
      </c>
      <c r="M217" s="14" t="s">
        <v>9</v>
      </c>
    </row>
    <row r="218" spans="1:13" ht="15.95" customHeight="1" x14ac:dyDescent="0.25">
      <c r="A218" s="5">
        <v>217</v>
      </c>
      <c r="B218" s="4" t="s">
        <v>18</v>
      </c>
      <c r="C218" s="3" t="s">
        <v>6</v>
      </c>
      <c r="D218" s="4" t="s">
        <v>193</v>
      </c>
      <c r="E218" s="4" t="s">
        <v>184</v>
      </c>
      <c r="F218" s="17">
        <v>5</v>
      </c>
      <c r="G218" s="12">
        <v>117</v>
      </c>
      <c r="H218" s="16"/>
      <c r="I218" s="20">
        <v>32416</v>
      </c>
      <c r="J218" s="20" t="s">
        <v>198</v>
      </c>
      <c r="K218" s="14" t="s">
        <v>35</v>
      </c>
      <c r="L218" s="14" t="s">
        <v>35</v>
      </c>
      <c r="M218" s="14" t="s">
        <v>9</v>
      </c>
    </row>
    <row r="219" spans="1:13" ht="15.95" customHeight="1" x14ac:dyDescent="0.25">
      <c r="A219" s="5">
        <v>218</v>
      </c>
      <c r="B219" s="4" t="s">
        <v>19</v>
      </c>
      <c r="C219" s="3" t="s">
        <v>7</v>
      </c>
      <c r="D219" s="4" t="s">
        <v>31</v>
      </c>
      <c r="E219" s="4" t="s">
        <v>41</v>
      </c>
      <c r="F219" s="17">
        <v>1</v>
      </c>
      <c r="G219" s="12" t="s">
        <v>32</v>
      </c>
      <c r="H219" s="12"/>
      <c r="I219" s="20">
        <v>24782</v>
      </c>
      <c r="J219" s="20" t="s">
        <v>198</v>
      </c>
      <c r="K219" s="14" t="s">
        <v>9</v>
      </c>
      <c r="L219" s="14" t="s">
        <v>12</v>
      </c>
      <c r="M219" s="14" t="s">
        <v>12</v>
      </c>
    </row>
    <row r="220" spans="1:13" ht="15.95" customHeight="1" x14ac:dyDescent="0.25">
      <c r="A220" s="5">
        <v>219</v>
      </c>
      <c r="B220" s="4" t="s">
        <v>19</v>
      </c>
      <c r="C220" s="3" t="s">
        <v>7</v>
      </c>
      <c r="D220" s="4" t="s">
        <v>31</v>
      </c>
      <c r="E220" s="4" t="s">
        <v>41</v>
      </c>
      <c r="F220" s="17">
        <v>3</v>
      </c>
      <c r="G220" s="12" t="s">
        <v>34</v>
      </c>
      <c r="H220" s="12"/>
      <c r="I220" s="20">
        <v>25202</v>
      </c>
      <c r="J220" s="20" t="s">
        <v>198</v>
      </c>
      <c r="K220" s="14" t="s">
        <v>35</v>
      </c>
      <c r="L220" s="14" t="s">
        <v>12</v>
      </c>
      <c r="M220" s="14" t="s">
        <v>12</v>
      </c>
    </row>
    <row r="221" spans="1:13" ht="15.95" customHeight="1" x14ac:dyDescent="0.25">
      <c r="A221" s="5">
        <v>220</v>
      </c>
      <c r="B221" s="4" t="s">
        <v>19</v>
      </c>
      <c r="C221" s="3" t="s">
        <v>7</v>
      </c>
      <c r="D221" s="4" t="s">
        <v>31</v>
      </c>
      <c r="E221" s="4" t="s">
        <v>41</v>
      </c>
      <c r="F221" s="17">
        <v>5</v>
      </c>
      <c r="G221" s="12">
        <v>143</v>
      </c>
      <c r="H221" s="12"/>
      <c r="I221" s="20">
        <v>25507</v>
      </c>
      <c r="J221" s="20" t="s">
        <v>198</v>
      </c>
      <c r="K221" s="14" t="s">
        <v>35</v>
      </c>
      <c r="L221" s="14" t="s">
        <v>12</v>
      </c>
      <c r="M221" s="14" t="s">
        <v>12</v>
      </c>
    </row>
    <row r="222" spans="1:13" ht="15.95" customHeight="1" x14ac:dyDescent="0.25">
      <c r="A222" s="5">
        <v>221</v>
      </c>
      <c r="B222" s="4" t="s">
        <v>19</v>
      </c>
      <c r="C222" s="3" t="s">
        <v>7</v>
      </c>
      <c r="D222" s="4" t="s">
        <v>31</v>
      </c>
      <c r="E222" s="4" t="s">
        <v>41</v>
      </c>
      <c r="F222" s="17">
        <v>9</v>
      </c>
      <c r="G222" s="12">
        <v>325</v>
      </c>
      <c r="H222" s="12"/>
      <c r="I222" s="20">
        <v>26242</v>
      </c>
      <c r="J222" s="20" t="s">
        <v>198</v>
      </c>
      <c r="K222" s="14" t="s">
        <v>35</v>
      </c>
      <c r="L222" s="14" t="s">
        <v>12</v>
      </c>
      <c r="M222" s="14" t="s">
        <v>12</v>
      </c>
    </row>
    <row r="223" spans="1:13" ht="15.95" customHeight="1" x14ac:dyDescent="0.25">
      <c r="A223" s="5">
        <v>222</v>
      </c>
      <c r="B223" s="4" t="s">
        <v>19</v>
      </c>
      <c r="C223" s="3" t="s">
        <v>7</v>
      </c>
      <c r="D223" s="4" t="s">
        <v>31</v>
      </c>
      <c r="E223" s="4" t="s">
        <v>41</v>
      </c>
      <c r="F223" s="17">
        <v>10</v>
      </c>
      <c r="G223" s="12">
        <v>429</v>
      </c>
      <c r="H223" s="12"/>
      <c r="I223" s="20">
        <v>26557</v>
      </c>
      <c r="J223" s="20" t="s">
        <v>198</v>
      </c>
      <c r="K223" s="14" t="s">
        <v>35</v>
      </c>
      <c r="L223" s="14" t="s">
        <v>12</v>
      </c>
      <c r="M223" s="14" t="s">
        <v>12</v>
      </c>
    </row>
    <row r="224" spans="1:13" ht="15.95" customHeight="1" x14ac:dyDescent="0.25">
      <c r="A224" s="5">
        <v>223</v>
      </c>
      <c r="B224" s="4" t="s">
        <v>19</v>
      </c>
      <c r="C224" s="3" t="s">
        <v>7</v>
      </c>
      <c r="D224" s="4" t="s">
        <v>31</v>
      </c>
      <c r="E224" s="4" t="s">
        <v>41</v>
      </c>
      <c r="F224" s="17">
        <v>11</v>
      </c>
      <c r="G224" s="12">
        <v>201</v>
      </c>
      <c r="H224" s="12"/>
      <c r="I224" s="20">
        <v>26659</v>
      </c>
      <c r="J224" s="20" t="s">
        <v>198</v>
      </c>
      <c r="K224" s="14" t="s">
        <v>35</v>
      </c>
      <c r="L224" s="14" t="s">
        <v>12</v>
      </c>
      <c r="M224" s="14" t="s">
        <v>12</v>
      </c>
    </row>
    <row r="225" spans="1:13" ht="15.95" customHeight="1" x14ac:dyDescent="0.25">
      <c r="A225" s="5">
        <v>224</v>
      </c>
      <c r="B225" s="4" t="s">
        <v>19</v>
      </c>
      <c r="C225" s="3" t="s">
        <v>7</v>
      </c>
      <c r="D225" s="4" t="s">
        <v>37</v>
      </c>
      <c r="E225" s="4" t="s">
        <v>42</v>
      </c>
      <c r="F225" s="17">
        <v>2</v>
      </c>
      <c r="G225" s="12" t="s">
        <v>33</v>
      </c>
      <c r="H225" s="12"/>
      <c r="I225" s="20">
        <v>25200</v>
      </c>
      <c r="J225" s="20" t="s">
        <v>198</v>
      </c>
      <c r="K225" s="14" t="s">
        <v>35</v>
      </c>
      <c r="L225" s="14" t="s">
        <v>12</v>
      </c>
      <c r="M225" s="14" t="s">
        <v>12</v>
      </c>
    </row>
    <row r="226" spans="1:13" ht="15.95" customHeight="1" x14ac:dyDescent="0.25">
      <c r="A226" s="5">
        <v>225</v>
      </c>
      <c r="B226" s="4" t="s">
        <v>19</v>
      </c>
      <c r="C226" s="3" t="s">
        <v>7</v>
      </c>
      <c r="D226" s="4" t="s">
        <v>37</v>
      </c>
      <c r="E226" s="4" t="s">
        <v>42</v>
      </c>
      <c r="F226" s="17">
        <v>4</v>
      </c>
      <c r="G226" s="12">
        <v>313</v>
      </c>
      <c r="H226" s="12"/>
      <c r="I226" s="20">
        <v>25553</v>
      </c>
      <c r="J226" s="20" t="s">
        <v>198</v>
      </c>
      <c r="K226" s="14" t="s">
        <v>35</v>
      </c>
      <c r="L226" s="14" t="s">
        <v>9</v>
      </c>
      <c r="M226" s="14" t="s">
        <v>12</v>
      </c>
    </row>
    <row r="227" spans="1:13" ht="15.95" customHeight="1" x14ac:dyDescent="0.25">
      <c r="A227" s="5">
        <v>226</v>
      </c>
      <c r="B227" s="4" t="s">
        <v>19</v>
      </c>
      <c r="C227" s="3" t="s">
        <v>7</v>
      </c>
      <c r="D227" s="4" t="s">
        <v>37</v>
      </c>
      <c r="E227" s="4" t="s">
        <v>42</v>
      </c>
      <c r="F227" s="17">
        <v>6</v>
      </c>
      <c r="G227" s="12">
        <v>308</v>
      </c>
      <c r="H227" s="12"/>
      <c r="I227" s="20">
        <v>25831</v>
      </c>
      <c r="J227" s="20" t="s">
        <v>198</v>
      </c>
      <c r="K227" s="14" t="s">
        <v>35</v>
      </c>
      <c r="L227" s="14" t="s">
        <v>9</v>
      </c>
      <c r="M227" s="14" t="s">
        <v>12</v>
      </c>
    </row>
    <row r="228" spans="1:13" ht="15.95" customHeight="1" x14ac:dyDescent="0.25">
      <c r="A228" s="5">
        <v>227</v>
      </c>
      <c r="B228" s="4" t="s">
        <v>19</v>
      </c>
      <c r="C228" s="3" t="s">
        <v>7</v>
      </c>
      <c r="D228" s="4" t="s">
        <v>37</v>
      </c>
      <c r="E228" s="4" t="s">
        <v>42</v>
      </c>
      <c r="F228" s="17">
        <v>7</v>
      </c>
      <c r="G228" s="12">
        <v>302</v>
      </c>
      <c r="H228" s="12"/>
      <c r="I228" s="20">
        <v>25903</v>
      </c>
      <c r="J228" s="20" t="s">
        <v>198</v>
      </c>
      <c r="K228" s="14" t="s">
        <v>35</v>
      </c>
      <c r="L228" s="14" t="s">
        <v>9</v>
      </c>
      <c r="M228" s="14" t="s">
        <v>9</v>
      </c>
    </row>
    <row r="229" spans="1:13" ht="15.95" customHeight="1" x14ac:dyDescent="0.25">
      <c r="A229" s="5">
        <v>228</v>
      </c>
      <c r="B229" s="4" t="s">
        <v>19</v>
      </c>
      <c r="C229" s="3" t="s">
        <v>7</v>
      </c>
      <c r="D229" s="4" t="s">
        <v>37</v>
      </c>
      <c r="E229" s="4" t="s">
        <v>42</v>
      </c>
      <c r="F229" s="17">
        <v>8</v>
      </c>
      <c r="G229" s="12">
        <v>320</v>
      </c>
      <c r="H229" s="12"/>
      <c r="I229" s="20">
        <v>26191</v>
      </c>
      <c r="J229" s="20" t="s">
        <v>198</v>
      </c>
      <c r="K229" s="14" t="s">
        <v>35</v>
      </c>
      <c r="L229" s="14" t="s">
        <v>12</v>
      </c>
      <c r="M229" s="14" t="s">
        <v>12</v>
      </c>
    </row>
    <row r="230" spans="1:13" ht="15.95" customHeight="1" x14ac:dyDescent="0.25">
      <c r="A230" s="5">
        <v>229</v>
      </c>
      <c r="B230" s="4" t="s">
        <v>19</v>
      </c>
      <c r="C230" s="3" t="s">
        <v>7</v>
      </c>
      <c r="D230" s="4" t="s">
        <v>39</v>
      </c>
      <c r="E230" s="4" t="s">
        <v>40</v>
      </c>
      <c r="F230" s="17">
        <v>1</v>
      </c>
      <c r="G230" s="12">
        <v>452</v>
      </c>
      <c r="H230" s="12"/>
      <c r="I230" s="20">
        <v>27028</v>
      </c>
      <c r="J230" s="20" t="s">
        <v>198</v>
      </c>
      <c r="K230" s="14" t="s">
        <v>35</v>
      </c>
      <c r="L230" s="14" t="s">
        <v>9</v>
      </c>
      <c r="M230" s="14" t="s">
        <v>9</v>
      </c>
    </row>
    <row r="231" spans="1:13" ht="15.95" customHeight="1" x14ac:dyDescent="0.25">
      <c r="A231" s="5">
        <v>230</v>
      </c>
      <c r="B231" s="4" t="s">
        <v>19</v>
      </c>
      <c r="C231" s="3" t="s">
        <v>7</v>
      </c>
      <c r="D231" s="4" t="s">
        <v>39</v>
      </c>
      <c r="E231" s="4" t="s">
        <v>40</v>
      </c>
      <c r="F231" s="17">
        <v>2</v>
      </c>
      <c r="G231" s="12">
        <v>458</v>
      </c>
      <c r="H231" s="12"/>
      <c r="I231" s="20">
        <v>27757</v>
      </c>
      <c r="J231" s="20" t="s">
        <v>198</v>
      </c>
      <c r="K231" s="14" t="s">
        <v>35</v>
      </c>
      <c r="L231" s="14" t="s">
        <v>9</v>
      </c>
      <c r="M231" s="14" t="s">
        <v>9</v>
      </c>
    </row>
    <row r="232" spans="1:13" ht="15.95" customHeight="1" x14ac:dyDescent="0.25">
      <c r="A232" s="5">
        <v>231</v>
      </c>
      <c r="B232" s="4" t="s">
        <v>19</v>
      </c>
      <c r="C232" s="3" t="s">
        <v>7</v>
      </c>
      <c r="D232" s="4" t="s">
        <v>39</v>
      </c>
      <c r="E232" s="4" t="s">
        <v>40</v>
      </c>
      <c r="F232" s="17">
        <v>3</v>
      </c>
      <c r="G232" s="12">
        <v>479</v>
      </c>
      <c r="H232" s="12"/>
      <c r="I232" s="20">
        <v>28398</v>
      </c>
      <c r="J232" s="20" t="s">
        <v>198</v>
      </c>
      <c r="K232" s="14" t="s">
        <v>35</v>
      </c>
      <c r="L232" s="14" t="s">
        <v>9</v>
      </c>
      <c r="M232" s="14" t="s">
        <v>9</v>
      </c>
    </row>
    <row r="233" spans="1:13" ht="15.95" customHeight="1" x14ac:dyDescent="0.25">
      <c r="A233" s="5">
        <v>232</v>
      </c>
      <c r="B233" s="4" t="s">
        <v>19</v>
      </c>
      <c r="C233" s="3" t="s">
        <v>7</v>
      </c>
      <c r="D233" s="4" t="s">
        <v>45</v>
      </c>
      <c r="E233" s="4" t="s">
        <v>44</v>
      </c>
      <c r="F233" s="17">
        <v>4</v>
      </c>
      <c r="G233" s="12">
        <v>503</v>
      </c>
      <c r="H233" s="12"/>
      <c r="I233" s="20">
        <v>28855</v>
      </c>
      <c r="J233" s="20" t="s">
        <v>198</v>
      </c>
      <c r="K233" s="14" t="s">
        <v>35</v>
      </c>
      <c r="L233" s="14" t="s">
        <v>9</v>
      </c>
      <c r="M233" s="14" t="s">
        <v>9</v>
      </c>
    </row>
    <row r="234" spans="1:13" ht="15.95" customHeight="1" x14ac:dyDescent="0.25">
      <c r="A234" s="5">
        <v>233</v>
      </c>
      <c r="B234" s="4" t="s">
        <v>19</v>
      </c>
      <c r="C234" s="3" t="s">
        <v>7</v>
      </c>
      <c r="D234" s="4" t="s">
        <v>45</v>
      </c>
      <c r="E234" s="4" t="s">
        <v>44</v>
      </c>
      <c r="F234" s="17">
        <v>5</v>
      </c>
      <c r="G234" s="12">
        <v>508</v>
      </c>
      <c r="H234" s="12"/>
      <c r="I234" s="20">
        <v>29219</v>
      </c>
      <c r="J234" s="20" t="s">
        <v>198</v>
      </c>
      <c r="K234" s="14" t="s">
        <v>35</v>
      </c>
      <c r="L234" s="14" t="s">
        <v>9</v>
      </c>
      <c r="M234" s="14" t="s">
        <v>9</v>
      </c>
    </row>
    <row r="235" spans="1:13" ht="15.95" customHeight="1" x14ac:dyDescent="0.25">
      <c r="A235" s="5">
        <v>234</v>
      </c>
      <c r="B235" s="4" t="s">
        <v>19</v>
      </c>
      <c r="C235" s="3" t="s">
        <v>7</v>
      </c>
      <c r="D235" s="4" t="s">
        <v>45</v>
      </c>
      <c r="E235" s="4" t="s">
        <v>44</v>
      </c>
      <c r="F235" s="17">
        <v>6</v>
      </c>
      <c r="G235" s="12">
        <v>209</v>
      </c>
      <c r="H235" s="12"/>
      <c r="I235" s="20">
        <v>29585</v>
      </c>
      <c r="J235" s="20" t="s">
        <v>198</v>
      </c>
      <c r="K235" s="14" t="s">
        <v>35</v>
      </c>
      <c r="L235" s="14" t="s">
        <v>9</v>
      </c>
      <c r="M235" s="14" t="s">
        <v>9</v>
      </c>
    </row>
    <row r="236" spans="1:13" ht="15.95" customHeight="1" x14ac:dyDescent="0.25">
      <c r="A236" s="5">
        <v>235</v>
      </c>
      <c r="B236" s="4" t="s">
        <v>17</v>
      </c>
      <c r="C236" s="3" t="s">
        <v>5</v>
      </c>
      <c r="D236" s="4" t="s">
        <v>196</v>
      </c>
      <c r="E236" s="4" t="s">
        <v>197</v>
      </c>
      <c r="F236" s="17">
        <v>1</v>
      </c>
      <c r="G236" s="12">
        <v>38</v>
      </c>
      <c r="H236" s="16"/>
      <c r="I236" s="20">
        <v>24781</v>
      </c>
      <c r="J236" s="20" t="s">
        <v>198</v>
      </c>
      <c r="K236" s="14" t="s">
        <v>9</v>
      </c>
      <c r="L236" s="14" t="s">
        <v>9</v>
      </c>
      <c r="M236" s="14" t="s">
        <v>9</v>
      </c>
    </row>
    <row r="237" spans="1:13" ht="15.95" customHeight="1" x14ac:dyDescent="0.25">
      <c r="A237" s="5">
        <v>236</v>
      </c>
      <c r="B237" s="4" t="s">
        <v>17</v>
      </c>
      <c r="C237" s="3" t="s">
        <v>5</v>
      </c>
      <c r="D237" s="4" t="s">
        <v>196</v>
      </c>
      <c r="E237" s="4" t="s">
        <v>197</v>
      </c>
      <c r="F237" s="17">
        <v>2</v>
      </c>
      <c r="G237" s="12">
        <v>69</v>
      </c>
      <c r="H237" s="16"/>
      <c r="I237" s="20">
        <v>25148</v>
      </c>
      <c r="J237" s="20" t="s">
        <v>198</v>
      </c>
      <c r="K237" s="14" t="s">
        <v>9</v>
      </c>
      <c r="L237" s="14" t="s">
        <v>9</v>
      </c>
      <c r="M237" s="14" t="s">
        <v>9</v>
      </c>
    </row>
    <row r="238" spans="1:13" ht="15.95" customHeight="1" x14ac:dyDescent="0.25">
      <c r="A238" s="5">
        <v>237</v>
      </c>
      <c r="B238" s="4" t="s">
        <v>17</v>
      </c>
      <c r="C238" s="3" t="s">
        <v>5</v>
      </c>
      <c r="D238" s="4" t="s">
        <v>196</v>
      </c>
      <c r="E238" s="4" t="s">
        <v>197</v>
      </c>
      <c r="F238" s="17">
        <v>3</v>
      </c>
      <c r="G238" s="12">
        <v>147</v>
      </c>
      <c r="H238" s="16"/>
      <c r="I238" s="20">
        <v>25193</v>
      </c>
      <c r="J238" s="20" t="s">
        <v>198</v>
      </c>
      <c r="K238" s="14" t="s">
        <v>35</v>
      </c>
      <c r="L238" s="14" t="s">
        <v>9</v>
      </c>
      <c r="M238" s="14" t="s">
        <v>9</v>
      </c>
    </row>
    <row r="239" spans="1:13" ht="15.95" customHeight="1" x14ac:dyDescent="0.25">
      <c r="A239" s="5">
        <v>238</v>
      </c>
      <c r="B239" s="4" t="s">
        <v>17</v>
      </c>
      <c r="C239" s="3" t="s">
        <v>5</v>
      </c>
      <c r="D239" s="4" t="s">
        <v>196</v>
      </c>
      <c r="E239" s="4" t="s">
        <v>197</v>
      </c>
      <c r="F239" s="17">
        <v>5</v>
      </c>
      <c r="G239" s="12">
        <v>306</v>
      </c>
      <c r="H239" s="16"/>
      <c r="I239" s="20">
        <v>25542</v>
      </c>
      <c r="J239" s="20" t="s">
        <v>198</v>
      </c>
      <c r="K239" s="14" t="s">
        <v>35</v>
      </c>
      <c r="L239" s="14" t="s">
        <v>9</v>
      </c>
      <c r="M239" s="14" t="s">
        <v>9</v>
      </c>
    </row>
    <row r="240" spans="1:13" ht="15.95" customHeight="1" x14ac:dyDescent="0.25">
      <c r="A240" s="5">
        <v>239</v>
      </c>
      <c r="B240" s="4" t="s">
        <v>17</v>
      </c>
      <c r="C240" s="3" t="s">
        <v>5</v>
      </c>
      <c r="D240" s="4" t="s">
        <v>196</v>
      </c>
      <c r="E240" s="4" t="s">
        <v>197</v>
      </c>
      <c r="F240" s="17">
        <v>7</v>
      </c>
      <c r="G240" s="12">
        <v>370</v>
      </c>
      <c r="H240" s="16"/>
      <c r="I240" s="20">
        <v>25907</v>
      </c>
      <c r="J240" s="20" t="s">
        <v>198</v>
      </c>
      <c r="K240" s="14" t="s">
        <v>35</v>
      </c>
      <c r="L240" s="14" t="s">
        <v>9</v>
      </c>
      <c r="M240" s="14" t="s">
        <v>9</v>
      </c>
    </row>
    <row r="241" spans="1:13" ht="15.95" customHeight="1" x14ac:dyDescent="0.25">
      <c r="A241" s="5">
        <v>240</v>
      </c>
      <c r="B241" s="4" t="s">
        <v>17</v>
      </c>
      <c r="C241" s="3" t="s">
        <v>5</v>
      </c>
      <c r="D241" s="4" t="s">
        <v>196</v>
      </c>
      <c r="E241" s="4" t="s">
        <v>197</v>
      </c>
      <c r="F241" s="17">
        <v>8</v>
      </c>
      <c r="G241" s="12">
        <v>438</v>
      </c>
      <c r="H241" s="16"/>
      <c r="I241" s="20">
        <v>26191</v>
      </c>
      <c r="J241" s="20" t="s">
        <v>198</v>
      </c>
      <c r="K241" s="14" t="s">
        <v>35</v>
      </c>
      <c r="L241" s="14" t="s">
        <v>9</v>
      </c>
      <c r="M241" s="14" t="s">
        <v>9</v>
      </c>
    </row>
    <row r="242" spans="1:13" ht="15.95" customHeight="1" x14ac:dyDescent="0.25">
      <c r="A242" s="5">
        <v>241</v>
      </c>
      <c r="B242" s="4" t="s">
        <v>17</v>
      </c>
      <c r="C242" s="3" t="s">
        <v>5</v>
      </c>
      <c r="D242" s="4" t="s">
        <v>196</v>
      </c>
      <c r="E242" s="4" t="s">
        <v>197</v>
      </c>
      <c r="F242" s="17">
        <v>9</v>
      </c>
      <c r="G242" s="12">
        <v>367</v>
      </c>
      <c r="H242" s="16"/>
      <c r="I242" s="20">
        <v>26272</v>
      </c>
      <c r="J242" s="20" t="s">
        <v>198</v>
      </c>
      <c r="K242" s="14" t="s">
        <v>35</v>
      </c>
      <c r="L242" s="14" t="s">
        <v>9</v>
      </c>
      <c r="M242" s="14" t="s">
        <v>9</v>
      </c>
    </row>
    <row r="243" spans="1:13" ht="15.95" customHeight="1" x14ac:dyDescent="0.25">
      <c r="A243" s="5">
        <v>242</v>
      </c>
      <c r="B243" s="4" t="s">
        <v>17</v>
      </c>
      <c r="C243" s="3" t="s">
        <v>5</v>
      </c>
      <c r="D243" s="4" t="s">
        <v>196</v>
      </c>
      <c r="E243" s="4" t="s">
        <v>197</v>
      </c>
      <c r="F243" s="17">
        <v>12</v>
      </c>
      <c r="G243" s="12">
        <v>454</v>
      </c>
      <c r="H243" s="16"/>
      <c r="I243" s="20">
        <v>26967</v>
      </c>
      <c r="J243" s="20" t="s">
        <v>198</v>
      </c>
      <c r="K243" s="14" t="s">
        <v>35</v>
      </c>
      <c r="L243" s="14" t="s">
        <v>12</v>
      </c>
      <c r="M243" s="14" t="s">
        <v>12</v>
      </c>
    </row>
    <row r="244" spans="1:13" ht="15.95" customHeight="1" x14ac:dyDescent="0.25">
      <c r="A244" s="5">
        <v>243</v>
      </c>
      <c r="B244" s="4" t="s">
        <v>17</v>
      </c>
      <c r="C244" s="3" t="s">
        <v>5</v>
      </c>
      <c r="D244" s="4" t="s">
        <v>196</v>
      </c>
      <c r="E244" s="4" t="s">
        <v>197</v>
      </c>
      <c r="F244" s="17">
        <v>13</v>
      </c>
      <c r="G244" s="12">
        <v>462</v>
      </c>
      <c r="H244" s="16"/>
      <c r="I244" s="20">
        <v>27028</v>
      </c>
      <c r="J244" s="20" t="s">
        <v>198</v>
      </c>
      <c r="K244" s="14" t="s">
        <v>35</v>
      </c>
      <c r="L244" s="14" t="s">
        <v>9</v>
      </c>
      <c r="M244" s="14" t="s">
        <v>9</v>
      </c>
    </row>
    <row r="245" spans="1:13" ht="15.95" customHeight="1" x14ac:dyDescent="0.25">
      <c r="A245" s="5">
        <v>244</v>
      </c>
      <c r="B245" s="4" t="s">
        <v>17</v>
      </c>
      <c r="C245" s="3" t="s">
        <v>5</v>
      </c>
      <c r="D245" s="4" t="s">
        <v>202</v>
      </c>
      <c r="E245" s="4" t="s">
        <v>197</v>
      </c>
      <c r="F245" s="17">
        <v>6</v>
      </c>
      <c r="G245" s="12">
        <v>323</v>
      </c>
      <c r="H245" s="16" t="s">
        <v>200</v>
      </c>
      <c r="I245" s="20">
        <v>25834</v>
      </c>
      <c r="J245" s="20" t="s">
        <v>198</v>
      </c>
      <c r="K245" s="14" t="s">
        <v>35</v>
      </c>
      <c r="L245" s="14" t="s">
        <v>9</v>
      </c>
      <c r="M245" s="14" t="s">
        <v>9</v>
      </c>
    </row>
    <row r="246" spans="1:13" ht="15.95" customHeight="1" x14ac:dyDescent="0.25">
      <c r="A246" s="5">
        <v>245</v>
      </c>
      <c r="B246" s="4" t="s">
        <v>17</v>
      </c>
      <c r="C246" s="3" t="s">
        <v>5</v>
      </c>
      <c r="D246" s="4" t="s">
        <v>215</v>
      </c>
      <c r="E246" s="4" t="s">
        <v>197</v>
      </c>
      <c r="F246" s="17">
        <v>11</v>
      </c>
      <c r="G246" s="12">
        <v>398</v>
      </c>
      <c r="H246" s="16" t="s">
        <v>216</v>
      </c>
      <c r="I246" s="20">
        <v>26648</v>
      </c>
      <c r="J246" s="20" t="s">
        <v>198</v>
      </c>
      <c r="K246" s="14" t="s">
        <v>35</v>
      </c>
      <c r="L246" s="14" t="s">
        <v>9</v>
      </c>
      <c r="M246" s="14" t="s">
        <v>9</v>
      </c>
    </row>
    <row r="247" spans="1:13" ht="15.95" customHeight="1" x14ac:dyDescent="0.25">
      <c r="A247" s="5">
        <v>246</v>
      </c>
      <c r="B247" s="4" t="s">
        <v>17</v>
      </c>
      <c r="C247" s="3" t="s">
        <v>5</v>
      </c>
      <c r="D247" s="4" t="s">
        <v>215</v>
      </c>
      <c r="E247" s="4" t="s">
        <v>197</v>
      </c>
      <c r="F247" s="17">
        <v>15</v>
      </c>
      <c r="G247" s="12">
        <v>481</v>
      </c>
      <c r="H247" s="16" t="s">
        <v>216</v>
      </c>
      <c r="I247" s="20">
        <v>27390</v>
      </c>
      <c r="J247" s="20" t="s">
        <v>198</v>
      </c>
      <c r="K247" s="14" t="s">
        <v>35</v>
      </c>
      <c r="L247" s="14" t="s">
        <v>9</v>
      </c>
      <c r="M247" s="14" t="s">
        <v>9</v>
      </c>
    </row>
    <row r="248" spans="1:13" ht="15.95" customHeight="1" x14ac:dyDescent="0.25">
      <c r="A248" s="5">
        <v>247</v>
      </c>
      <c r="B248" s="4" t="s">
        <v>17</v>
      </c>
      <c r="C248" s="3" t="s">
        <v>5</v>
      </c>
      <c r="D248" s="4" t="s">
        <v>199</v>
      </c>
      <c r="E248" s="4" t="s">
        <v>197</v>
      </c>
      <c r="F248" s="17">
        <v>10</v>
      </c>
      <c r="G248" s="12">
        <v>314</v>
      </c>
      <c r="H248" s="16"/>
      <c r="I248" s="20">
        <v>26609</v>
      </c>
      <c r="J248" s="20" t="s">
        <v>198</v>
      </c>
      <c r="K248" s="14" t="s">
        <v>35</v>
      </c>
      <c r="L248" s="14" t="s">
        <v>12</v>
      </c>
      <c r="M248" s="14" t="s">
        <v>12</v>
      </c>
    </row>
    <row r="249" spans="1:13" ht="15.95" customHeight="1" x14ac:dyDescent="0.25">
      <c r="A249" s="5">
        <v>248</v>
      </c>
      <c r="B249" s="4" t="s">
        <v>17</v>
      </c>
      <c r="C249" s="3" t="s">
        <v>5</v>
      </c>
      <c r="D249" s="4" t="s">
        <v>199</v>
      </c>
      <c r="E249" s="4" t="s">
        <v>197</v>
      </c>
      <c r="F249" s="17">
        <v>14</v>
      </c>
      <c r="G249" s="12">
        <v>469</v>
      </c>
      <c r="H249" s="16"/>
      <c r="I249" s="20">
        <v>27302</v>
      </c>
      <c r="J249" s="20" t="s">
        <v>198</v>
      </c>
      <c r="K249" s="14" t="s">
        <v>35</v>
      </c>
      <c r="L249" s="14" t="s">
        <v>12</v>
      </c>
      <c r="M249" s="14" t="s">
        <v>12</v>
      </c>
    </row>
    <row r="250" spans="1:13" ht="15.95" customHeight="1" x14ac:dyDescent="0.25">
      <c r="A250" s="5">
        <v>249</v>
      </c>
      <c r="B250" s="4" t="s">
        <v>17</v>
      </c>
      <c r="C250" s="3" t="s">
        <v>5</v>
      </c>
      <c r="D250" s="4" t="s">
        <v>203</v>
      </c>
      <c r="E250" s="4" t="s">
        <v>197</v>
      </c>
      <c r="F250" s="17">
        <v>4</v>
      </c>
      <c r="G250" s="12">
        <v>53</v>
      </c>
      <c r="H250" s="16" t="s">
        <v>201</v>
      </c>
      <c r="I250" s="20">
        <v>25476</v>
      </c>
      <c r="J250" s="20" t="s">
        <v>198</v>
      </c>
      <c r="K250" s="14" t="s">
        <v>35</v>
      </c>
      <c r="L250" s="14" t="s">
        <v>9</v>
      </c>
      <c r="M250" s="14" t="s">
        <v>9</v>
      </c>
    </row>
    <row r="251" spans="1:13" ht="15.95" customHeight="1" x14ac:dyDescent="0.25">
      <c r="A251" s="5">
        <v>250</v>
      </c>
      <c r="B251" s="4" t="s">
        <v>17</v>
      </c>
      <c r="C251" s="3" t="s">
        <v>5</v>
      </c>
      <c r="D251" s="4" t="s">
        <v>204</v>
      </c>
      <c r="E251" s="4" t="s">
        <v>205</v>
      </c>
      <c r="F251" s="17">
        <v>1</v>
      </c>
      <c r="G251" s="12">
        <v>387</v>
      </c>
      <c r="H251" s="16"/>
      <c r="I251" s="20">
        <v>26663</v>
      </c>
      <c r="J251" s="20" t="s">
        <v>198</v>
      </c>
      <c r="K251" s="14" t="s">
        <v>35</v>
      </c>
      <c r="L251" s="14" t="s">
        <v>9</v>
      </c>
      <c r="M251" s="14" t="s">
        <v>9</v>
      </c>
    </row>
    <row r="252" spans="1:13" ht="15.95" customHeight="1" x14ac:dyDescent="0.25">
      <c r="A252" s="5">
        <v>251</v>
      </c>
      <c r="B252" s="4" t="s">
        <v>17</v>
      </c>
      <c r="C252" s="3" t="s">
        <v>5</v>
      </c>
      <c r="D252" s="4" t="s">
        <v>204</v>
      </c>
      <c r="E252" s="4" t="s">
        <v>205</v>
      </c>
      <c r="F252" s="17">
        <v>2</v>
      </c>
      <c r="G252" s="12">
        <v>371</v>
      </c>
      <c r="H252" s="16"/>
      <c r="I252" s="20">
        <v>27302</v>
      </c>
      <c r="J252" s="20" t="s">
        <v>198</v>
      </c>
      <c r="K252" s="14" t="s">
        <v>35</v>
      </c>
      <c r="L252" s="14" t="s">
        <v>9</v>
      </c>
      <c r="M252" s="14" t="s">
        <v>9</v>
      </c>
    </row>
    <row r="253" spans="1:13" ht="15.95" customHeight="1" x14ac:dyDescent="0.25">
      <c r="A253" s="5">
        <v>252</v>
      </c>
      <c r="B253" s="4" t="s">
        <v>17</v>
      </c>
      <c r="C253" s="3" t="s">
        <v>5</v>
      </c>
      <c r="D253" s="4" t="s">
        <v>204</v>
      </c>
      <c r="E253" s="4" t="s">
        <v>205</v>
      </c>
      <c r="F253" s="17">
        <v>3</v>
      </c>
      <c r="G253" s="12">
        <v>495</v>
      </c>
      <c r="H253" s="16"/>
      <c r="I253" s="20">
        <v>27759</v>
      </c>
      <c r="J253" s="20" t="s">
        <v>198</v>
      </c>
      <c r="K253" s="14" t="s">
        <v>35</v>
      </c>
      <c r="L253" s="14" t="s">
        <v>9</v>
      </c>
      <c r="M253" s="14" t="s">
        <v>9</v>
      </c>
    </row>
    <row r="254" spans="1:13" ht="15.95" customHeight="1" x14ac:dyDescent="0.25">
      <c r="A254" s="5">
        <v>253</v>
      </c>
      <c r="B254" s="4" t="s">
        <v>17</v>
      </c>
      <c r="C254" s="3" t="s">
        <v>5</v>
      </c>
      <c r="D254" s="4" t="s">
        <v>204</v>
      </c>
      <c r="E254" s="4" t="s">
        <v>205</v>
      </c>
      <c r="F254" s="17">
        <v>4</v>
      </c>
      <c r="G254" s="12">
        <v>467</v>
      </c>
      <c r="H254" s="16"/>
      <c r="I254" s="20">
        <v>28094</v>
      </c>
      <c r="J254" s="20" t="s">
        <v>198</v>
      </c>
      <c r="K254" s="14" t="s">
        <v>35</v>
      </c>
      <c r="L254" s="14" t="s">
        <v>9</v>
      </c>
      <c r="M254" s="14" t="s">
        <v>9</v>
      </c>
    </row>
    <row r="255" spans="1:13" ht="15.95" customHeight="1" x14ac:dyDescent="0.25">
      <c r="A255" s="5">
        <v>254</v>
      </c>
      <c r="B255" s="4" t="s">
        <v>17</v>
      </c>
      <c r="C255" s="3" t="s">
        <v>5</v>
      </c>
      <c r="D255" s="4" t="s">
        <v>204</v>
      </c>
      <c r="E255" s="4" t="s">
        <v>205</v>
      </c>
      <c r="F255" s="17">
        <v>5</v>
      </c>
      <c r="G255" s="12">
        <v>513</v>
      </c>
      <c r="H255" s="20"/>
      <c r="I255" s="20">
        <v>28121</v>
      </c>
      <c r="J255" s="20" t="s">
        <v>198</v>
      </c>
      <c r="K255" s="14" t="s">
        <v>35</v>
      </c>
      <c r="L255" s="14" t="s">
        <v>9</v>
      </c>
      <c r="M255" s="14" t="s">
        <v>9</v>
      </c>
    </row>
    <row r="256" spans="1:13" ht="15.95" customHeight="1" x14ac:dyDescent="0.25">
      <c r="A256" s="5">
        <v>255</v>
      </c>
      <c r="B256" s="4" t="s">
        <v>17</v>
      </c>
      <c r="C256" s="3" t="s">
        <v>5</v>
      </c>
      <c r="D256" s="4" t="s">
        <v>204</v>
      </c>
      <c r="E256" s="4" t="s">
        <v>205</v>
      </c>
      <c r="F256" s="17">
        <v>6</v>
      </c>
      <c r="G256" s="12">
        <v>488</v>
      </c>
      <c r="H256" s="16"/>
      <c r="I256" s="20">
        <v>28762</v>
      </c>
      <c r="J256" s="20" t="s">
        <v>198</v>
      </c>
      <c r="K256" s="14" t="s">
        <v>35</v>
      </c>
      <c r="L256" s="14" t="s">
        <v>9</v>
      </c>
      <c r="M256" s="14" t="s">
        <v>9</v>
      </c>
    </row>
    <row r="257" spans="1:13" ht="15.95" customHeight="1" x14ac:dyDescent="0.25">
      <c r="A257" s="5">
        <v>256</v>
      </c>
      <c r="B257" s="4" t="s">
        <v>17</v>
      </c>
      <c r="C257" s="3" t="s">
        <v>5</v>
      </c>
      <c r="D257" s="4" t="s">
        <v>204</v>
      </c>
      <c r="E257" s="4" t="s">
        <v>205</v>
      </c>
      <c r="F257" s="17">
        <v>7</v>
      </c>
      <c r="G257" s="12">
        <v>517</v>
      </c>
      <c r="H257" s="16"/>
      <c r="I257" s="20">
        <v>28855</v>
      </c>
      <c r="J257" s="20" t="s">
        <v>198</v>
      </c>
      <c r="K257" s="14" t="s">
        <v>35</v>
      </c>
      <c r="L257" s="14" t="s">
        <v>9</v>
      </c>
      <c r="M257" s="14" t="s">
        <v>9</v>
      </c>
    </row>
    <row r="258" spans="1:13" ht="15.95" customHeight="1" x14ac:dyDescent="0.25">
      <c r="A258" s="5">
        <v>257</v>
      </c>
      <c r="B258" s="4" t="s">
        <v>17</v>
      </c>
      <c r="C258" s="3" t="s">
        <v>5</v>
      </c>
      <c r="D258" s="4" t="s">
        <v>206</v>
      </c>
      <c r="E258" s="4" t="s">
        <v>207</v>
      </c>
      <c r="F258" s="17">
        <v>1</v>
      </c>
      <c r="G258" s="12">
        <v>524</v>
      </c>
      <c r="H258" s="16" t="s">
        <v>212</v>
      </c>
      <c r="I258" s="20">
        <v>28487</v>
      </c>
      <c r="J258" s="20" t="s">
        <v>198</v>
      </c>
      <c r="K258" s="14" t="s">
        <v>35</v>
      </c>
      <c r="L258" s="14" t="s">
        <v>9</v>
      </c>
      <c r="M258" s="14" t="s">
        <v>9</v>
      </c>
    </row>
    <row r="259" spans="1:13" ht="15.95" customHeight="1" x14ac:dyDescent="0.25">
      <c r="A259" s="5">
        <v>258</v>
      </c>
      <c r="B259" s="4" t="s">
        <v>17</v>
      </c>
      <c r="C259" s="3" t="s">
        <v>5</v>
      </c>
      <c r="D259" s="4" t="s">
        <v>206</v>
      </c>
      <c r="E259" s="4" t="s">
        <v>207</v>
      </c>
      <c r="F259" s="17">
        <v>2</v>
      </c>
      <c r="G259" s="12">
        <v>247</v>
      </c>
      <c r="H259" s="16"/>
      <c r="I259" s="20">
        <v>28854</v>
      </c>
      <c r="J259" s="20" t="s">
        <v>198</v>
      </c>
      <c r="K259" s="14" t="s">
        <v>35</v>
      </c>
      <c r="L259" s="14" t="s">
        <v>12</v>
      </c>
      <c r="M259" s="14" t="s">
        <v>12</v>
      </c>
    </row>
    <row r="260" spans="1:13" ht="15.95" customHeight="1" x14ac:dyDescent="0.25">
      <c r="A260" s="5">
        <v>259</v>
      </c>
      <c r="B260" s="4" t="s">
        <v>17</v>
      </c>
      <c r="C260" s="3" t="s">
        <v>5</v>
      </c>
      <c r="D260" s="4" t="s">
        <v>206</v>
      </c>
      <c r="E260" s="4" t="s">
        <v>207</v>
      </c>
      <c r="F260" s="17">
        <v>3</v>
      </c>
      <c r="G260" s="12">
        <v>507</v>
      </c>
      <c r="H260" s="16"/>
      <c r="I260" s="20">
        <v>29189</v>
      </c>
      <c r="J260" s="20" t="s">
        <v>198</v>
      </c>
      <c r="K260" s="14" t="s">
        <v>35</v>
      </c>
      <c r="L260" s="14" t="s">
        <v>12</v>
      </c>
      <c r="M260" s="14" t="s">
        <v>12</v>
      </c>
    </row>
    <row r="261" spans="1:13" ht="15.95" customHeight="1" x14ac:dyDescent="0.25">
      <c r="A261" s="5">
        <v>260</v>
      </c>
      <c r="B261" s="4" t="s">
        <v>17</v>
      </c>
      <c r="C261" s="3" t="s">
        <v>5</v>
      </c>
      <c r="D261" s="4" t="s">
        <v>206</v>
      </c>
      <c r="E261" s="4" t="s">
        <v>207</v>
      </c>
      <c r="F261" s="17">
        <v>4</v>
      </c>
      <c r="G261" s="12">
        <v>254</v>
      </c>
      <c r="H261" s="16"/>
      <c r="I261" s="20">
        <v>29219</v>
      </c>
      <c r="J261" s="20" t="s">
        <v>198</v>
      </c>
      <c r="K261" s="14" t="s">
        <v>35</v>
      </c>
      <c r="L261" s="14" t="s">
        <v>9</v>
      </c>
      <c r="M261" s="14" t="s">
        <v>9</v>
      </c>
    </row>
    <row r="262" spans="1:13" ht="15.95" customHeight="1" x14ac:dyDescent="0.25">
      <c r="A262" s="5">
        <v>261</v>
      </c>
      <c r="B262" s="4" t="s">
        <v>17</v>
      </c>
      <c r="C262" s="3" t="s">
        <v>5</v>
      </c>
      <c r="D262" s="4" t="s">
        <v>206</v>
      </c>
      <c r="E262" s="4" t="s">
        <v>207</v>
      </c>
      <c r="F262" s="17">
        <v>5</v>
      </c>
      <c r="G262" s="12">
        <v>492</v>
      </c>
      <c r="H262" s="16"/>
      <c r="I262" s="20">
        <v>29219</v>
      </c>
      <c r="J262" s="20" t="s">
        <v>198</v>
      </c>
      <c r="K262" s="14" t="s">
        <v>35</v>
      </c>
      <c r="L262" s="14" t="s">
        <v>12</v>
      </c>
      <c r="M262" s="14" t="s">
        <v>12</v>
      </c>
    </row>
    <row r="263" spans="1:13" ht="15.95" customHeight="1" x14ac:dyDescent="0.25">
      <c r="A263" s="5">
        <v>262</v>
      </c>
      <c r="B263" s="4" t="s">
        <v>17</v>
      </c>
      <c r="C263" s="3" t="s">
        <v>5</v>
      </c>
      <c r="D263" s="4" t="s">
        <v>206</v>
      </c>
      <c r="E263" s="4" t="s">
        <v>207</v>
      </c>
      <c r="F263" s="17">
        <v>6</v>
      </c>
      <c r="G263" s="12">
        <v>412</v>
      </c>
      <c r="H263" s="16"/>
      <c r="I263" s="20">
        <v>29219</v>
      </c>
      <c r="J263" s="20" t="s">
        <v>198</v>
      </c>
      <c r="K263" s="14" t="s">
        <v>35</v>
      </c>
      <c r="L263" s="14" t="s">
        <v>12</v>
      </c>
      <c r="M263" s="14" t="s">
        <v>12</v>
      </c>
    </row>
    <row r="264" spans="1:13" ht="15.95" customHeight="1" x14ac:dyDescent="0.25">
      <c r="A264" s="5">
        <v>263</v>
      </c>
      <c r="B264" s="4" t="s">
        <v>17</v>
      </c>
      <c r="C264" s="3" t="s">
        <v>5</v>
      </c>
      <c r="D264" s="4" t="s">
        <v>206</v>
      </c>
      <c r="E264" s="4" t="s">
        <v>207</v>
      </c>
      <c r="F264" s="17">
        <v>7</v>
      </c>
      <c r="G264" s="12">
        <v>251</v>
      </c>
      <c r="H264" s="16"/>
      <c r="I264" s="20">
        <v>29494</v>
      </c>
      <c r="J264" s="20" t="s">
        <v>198</v>
      </c>
      <c r="K264" s="14" t="s">
        <v>35</v>
      </c>
      <c r="L264" s="14" t="s">
        <v>12</v>
      </c>
      <c r="M264" s="14" t="s">
        <v>12</v>
      </c>
    </row>
    <row r="265" spans="1:13" ht="15.95" customHeight="1" x14ac:dyDescent="0.25">
      <c r="A265" s="5">
        <v>264</v>
      </c>
      <c r="B265" s="4" t="s">
        <v>17</v>
      </c>
      <c r="C265" s="3" t="s">
        <v>5</v>
      </c>
      <c r="D265" s="4" t="s">
        <v>206</v>
      </c>
      <c r="E265" s="4" t="s">
        <v>207</v>
      </c>
      <c r="F265" s="17">
        <v>8</v>
      </c>
      <c r="G265" s="12">
        <v>255</v>
      </c>
      <c r="H265" s="16"/>
      <c r="I265" s="20">
        <v>29583</v>
      </c>
      <c r="J265" s="20" t="s">
        <v>198</v>
      </c>
      <c r="K265" s="14" t="s">
        <v>35</v>
      </c>
      <c r="L265" s="14" t="s">
        <v>9</v>
      </c>
      <c r="M265" s="14" t="s">
        <v>9</v>
      </c>
    </row>
    <row r="266" spans="1:13" ht="15.95" customHeight="1" x14ac:dyDescent="0.25">
      <c r="A266" s="5">
        <v>265</v>
      </c>
      <c r="B266" s="4" t="s">
        <v>17</v>
      </c>
      <c r="C266" s="3" t="s">
        <v>5</v>
      </c>
      <c r="D266" s="4" t="s">
        <v>206</v>
      </c>
      <c r="E266" s="4" t="s">
        <v>207</v>
      </c>
      <c r="F266" s="17">
        <v>10</v>
      </c>
      <c r="G266" s="12">
        <v>502</v>
      </c>
      <c r="H266" s="16" t="s">
        <v>211</v>
      </c>
      <c r="I266" s="20">
        <v>29586</v>
      </c>
      <c r="J266" s="20" t="s">
        <v>198</v>
      </c>
      <c r="K266" s="14" t="s">
        <v>35</v>
      </c>
      <c r="L266" s="14" t="s">
        <v>9</v>
      </c>
      <c r="M266" s="14" t="s">
        <v>9</v>
      </c>
    </row>
    <row r="267" spans="1:13" ht="15.95" customHeight="1" x14ac:dyDescent="0.25">
      <c r="A267" s="5">
        <v>266</v>
      </c>
      <c r="B267" s="4" t="s">
        <v>17</v>
      </c>
      <c r="C267" s="3" t="s">
        <v>5</v>
      </c>
      <c r="D267" s="4" t="s">
        <v>206</v>
      </c>
      <c r="E267" s="4" t="s">
        <v>207</v>
      </c>
      <c r="F267" s="17">
        <v>11</v>
      </c>
      <c r="G267" s="12">
        <v>305</v>
      </c>
      <c r="H267" s="16"/>
      <c r="I267" s="20">
        <v>29859</v>
      </c>
      <c r="J267" s="20" t="s">
        <v>198</v>
      </c>
      <c r="K267" s="14" t="s">
        <v>35</v>
      </c>
      <c r="L267" s="14" t="s">
        <v>12</v>
      </c>
      <c r="M267" s="14" t="s">
        <v>12</v>
      </c>
    </row>
    <row r="268" spans="1:13" ht="15.95" customHeight="1" x14ac:dyDescent="0.25">
      <c r="A268" s="5">
        <v>267</v>
      </c>
      <c r="B268" s="4" t="s">
        <v>17</v>
      </c>
      <c r="C268" s="3" t="s">
        <v>5</v>
      </c>
      <c r="D268" s="4" t="s">
        <v>206</v>
      </c>
      <c r="E268" s="4" t="s">
        <v>207</v>
      </c>
      <c r="F268" s="17">
        <v>12</v>
      </c>
      <c r="G268" s="12">
        <v>355</v>
      </c>
      <c r="H268" s="16"/>
      <c r="I268" s="20">
        <v>29949</v>
      </c>
      <c r="J268" s="20" t="s">
        <v>198</v>
      </c>
      <c r="K268" s="14" t="s">
        <v>35</v>
      </c>
      <c r="L268" s="14" t="s">
        <v>12</v>
      </c>
      <c r="M268" s="14" t="s">
        <v>12</v>
      </c>
    </row>
    <row r="269" spans="1:13" ht="15.95" customHeight="1" x14ac:dyDescent="0.25">
      <c r="A269" s="5">
        <v>268</v>
      </c>
      <c r="B269" s="4" t="s">
        <v>17</v>
      </c>
      <c r="C269" s="3" t="s">
        <v>5</v>
      </c>
      <c r="D269" s="4" t="s">
        <v>206</v>
      </c>
      <c r="E269" s="4" t="s">
        <v>207</v>
      </c>
      <c r="F269" s="17">
        <v>13</v>
      </c>
      <c r="G269" s="12">
        <v>527</v>
      </c>
      <c r="H269" s="16"/>
      <c r="I269" s="20">
        <v>29950</v>
      </c>
      <c r="J269" s="20" t="s">
        <v>198</v>
      </c>
      <c r="K269" s="14" t="s">
        <v>35</v>
      </c>
      <c r="L269" s="14" t="s">
        <v>9</v>
      </c>
      <c r="M269" s="14" t="s">
        <v>9</v>
      </c>
    </row>
    <row r="270" spans="1:13" ht="15.95" customHeight="1" x14ac:dyDescent="0.25">
      <c r="A270" s="5">
        <v>269</v>
      </c>
      <c r="B270" s="4" t="s">
        <v>17</v>
      </c>
      <c r="C270" s="3" t="s">
        <v>5</v>
      </c>
      <c r="D270" s="4" t="s">
        <v>206</v>
      </c>
      <c r="E270" s="4" t="s">
        <v>207</v>
      </c>
      <c r="F270" s="17">
        <v>14</v>
      </c>
      <c r="G270" s="12">
        <v>360</v>
      </c>
      <c r="H270" s="16"/>
      <c r="I270" s="20">
        <v>30223</v>
      </c>
      <c r="J270" s="20" t="s">
        <v>198</v>
      </c>
      <c r="K270" s="14" t="s">
        <v>35</v>
      </c>
      <c r="L270" s="14" t="s">
        <v>12</v>
      </c>
      <c r="M270" s="14" t="s">
        <v>12</v>
      </c>
    </row>
    <row r="271" spans="1:13" ht="15.95" customHeight="1" x14ac:dyDescent="0.25">
      <c r="A271" s="5">
        <v>270</v>
      </c>
      <c r="B271" s="4" t="s">
        <v>17</v>
      </c>
      <c r="C271" s="3" t="s">
        <v>5</v>
      </c>
      <c r="D271" s="4" t="s">
        <v>206</v>
      </c>
      <c r="E271" s="4" t="s">
        <v>207</v>
      </c>
      <c r="F271" s="17">
        <v>15</v>
      </c>
      <c r="G271" s="12">
        <v>298</v>
      </c>
      <c r="H271" s="16"/>
      <c r="I271" s="20">
        <v>30312</v>
      </c>
      <c r="J271" s="20" t="s">
        <v>198</v>
      </c>
      <c r="K271" s="14" t="s">
        <v>35</v>
      </c>
      <c r="L271" s="14" t="s">
        <v>9</v>
      </c>
      <c r="M271" s="14" t="s">
        <v>9</v>
      </c>
    </row>
    <row r="272" spans="1:13" ht="15.95" customHeight="1" x14ac:dyDescent="0.25">
      <c r="A272" s="5">
        <v>271</v>
      </c>
      <c r="B272" s="4" t="s">
        <v>17</v>
      </c>
      <c r="C272" s="3" t="s">
        <v>5</v>
      </c>
      <c r="D272" s="4" t="s">
        <v>206</v>
      </c>
      <c r="E272" s="4" t="s">
        <v>207</v>
      </c>
      <c r="F272" s="17">
        <v>16</v>
      </c>
      <c r="G272" s="12">
        <v>315</v>
      </c>
      <c r="H272" s="16"/>
      <c r="I272" s="20">
        <v>30335</v>
      </c>
      <c r="J272" s="20" t="s">
        <v>198</v>
      </c>
      <c r="K272" s="14" t="s">
        <v>35</v>
      </c>
      <c r="L272" s="14" t="s">
        <v>12</v>
      </c>
      <c r="M272" s="14" t="s">
        <v>12</v>
      </c>
    </row>
    <row r="273" spans="1:13" ht="15.95" customHeight="1" x14ac:dyDescent="0.25">
      <c r="A273" s="5">
        <v>272</v>
      </c>
      <c r="B273" s="4" t="s">
        <v>17</v>
      </c>
      <c r="C273" s="3" t="s">
        <v>5</v>
      </c>
      <c r="D273" s="4" t="s">
        <v>206</v>
      </c>
      <c r="E273" s="4" t="s">
        <v>207</v>
      </c>
      <c r="F273" s="17">
        <v>17</v>
      </c>
      <c r="G273" s="12">
        <v>242</v>
      </c>
      <c r="H273" s="16"/>
      <c r="I273" s="20">
        <v>30614</v>
      </c>
      <c r="J273" s="20" t="s">
        <v>198</v>
      </c>
      <c r="K273" s="14" t="s">
        <v>35</v>
      </c>
      <c r="L273" s="14" t="s">
        <v>12</v>
      </c>
      <c r="M273" s="14" t="s">
        <v>12</v>
      </c>
    </row>
    <row r="274" spans="1:13" ht="15.95" customHeight="1" x14ac:dyDescent="0.25">
      <c r="A274" s="5">
        <v>273</v>
      </c>
      <c r="B274" s="4" t="s">
        <v>17</v>
      </c>
      <c r="C274" s="3" t="s">
        <v>5</v>
      </c>
      <c r="D274" s="4" t="s">
        <v>206</v>
      </c>
      <c r="E274" s="4" t="s">
        <v>207</v>
      </c>
      <c r="F274" s="17">
        <v>18</v>
      </c>
      <c r="G274" s="12">
        <v>218</v>
      </c>
      <c r="H274" s="16"/>
      <c r="I274" s="20">
        <v>30678</v>
      </c>
      <c r="J274" s="20" t="s">
        <v>198</v>
      </c>
      <c r="K274" s="14" t="s">
        <v>35</v>
      </c>
      <c r="L274" s="14" t="s">
        <v>9</v>
      </c>
      <c r="M274" s="14" t="s">
        <v>9</v>
      </c>
    </row>
    <row r="275" spans="1:13" ht="15.95" customHeight="1" x14ac:dyDescent="0.25">
      <c r="A275" s="5">
        <v>274</v>
      </c>
      <c r="B275" s="4" t="s">
        <v>17</v>
      </c>
      <c r="C275" s="3" t="s">
        <v>5</v>
      </c>
      <c r="D275" s="4" t="s">
        <v>206</v>
      </c>
      <c r="E275" s="4" t="s">
        <v>207</v>
      </c>
      <c r="F275" s="17">
        <v>19</v>
      </c>
      <c r="G275" s="12">
        <v>358</v>
      </c>
      <c r="H275" s="16"/>
      <c r="I275" s="20">
        <v>30679</v>
      </c>
      <c r="J275" s="20" t="s">
        <v>198</v>
      </c>
      <c r="K275" s="14" t="s">
        <v>35</v>
      </c>
      <c r="L275" s="14" t="s">
        <v>9</v>
      </c>
      <c r="M275" s="14" t="s">
        <v>9</v>
      </c>
    </row>
    <row r="276" spans="1:13" ht="15.95" customHeight="1" x14ac:dyDescent="0.25">
      <c r="A276" s="5">
        <v>275</v>
      </c>
      <c r="B276" s="4" t="s">
        <v>17</v>
      </c>
      <c r="C276" s="3" t="s">
        <v>5</v>
      </c>
      <c r="D276" s="4" t="s">
        <v>206</v>
      </c>
      <c r="E276" s="4" t="s">
        <v>207</v>
      </c>
      <c r="F276" s="17">
        <v>20</v>
      </c>
      <c r="G276" s="12">
        <v>264</v>
      </c>
      <c r="H276" s="16"/>
      <c r="I276" s="20">
        <v>30981</v>
      </c>
      <c r="J276" s="20" t="s">
        <v>198</v>
      </c>
      <c r="K276" s="14" t="s">
        <v>35</v>
      </c>
      <c r="L276" s="14" t="s">
        <v>12</v>
      </c>
      <c r="M276" s="14" t="s">
        <v>12</v>
      </c>
    </row>
    <row r="277" spans="1:13" ht="15.95" customHeight="1" x14ac:dyDescent="0.25">
      <c r="A277" s="5">
        <v>276</v>
      </c>
      <c r="B277" s="4" t="s">
        <v>17</v>
      </c>
      <c r="C277" s="3" t="s">
        <v>5</v>
      </c>
      <c r="D277" s="4" t="s">
        <v>206</v>
      </c>
      <c r="E277" s="4" t="s">
        <v>207</v>
      </c>
      <c r="F277" s="17">
        <v>21</v>
      </c>
      <c r="G277" s="12">
        <v>299</v>
      </c>
      <c r="H277" s="16"/>
      <c r="I277" s="20">
        <v>31038</v>
      </c>
      <c r="J277" s="20" t="s">
        <v>198</v>
      </c>
      <c r="K277" s="14" t="s">
        <v>35</v>
      </c>
      <c r="L277" s="14" t="s">
        <v>12</v>
      </c>
      <c r="M277" s="14" t="s">
        <v>12</v>
      </c>
    </row>
    <row r="278" spans="1:13" ht="15.95" customHeight="1" x14ac:dyDescent="0.25">
      <c r="A278" s="5">
        <v>277</v>
      </c>
      <c r="B278" s="4" t="s">
        <v>17</v>
      </c>
      <c r="C278" s="3" t="s">
        <v>5</v>
      </c>
      <c r="D278" s="4" t="s">
        <v>209</v>
      </c>
      <c r="E278" s="4" t="s">
        <v>207</v>
      </c>
      <c r="F278" s="17">
        <v>9</v>
      </c>
      <c r="G278" s="12">
        <v>324</v>
      </c>
      <c r="H278" s="16" t="s">
        <v>210</v>
      </c>
      <c r="I278" s="20">
        <v>29585</v>
      </c>
      <c r="J278" s="20" t="s">
        <v>198</v>
      </c>
      <c r="K278" s="14" t="s">
        <v>35</v>
      </c>
      <c r="L278" s="14" t="s">
        <v>9</v>
      </c>
      <c r="M278" s="14" t="s">
        <v>9</v>
      </c>
    </row>
    <row r="279" spans="1:13" ht="15.95" customHeight="1" x14ac:dyDescent="0.25">
      <c r="A279" s="5">
        <v>278</v>
      </c>
      <c r="B279" s="4" t="s">
        <v>17</v>
      </c>
      <c r="C279" s="3" t="s">
        <v>5</v>
      </c>
      <c r="D279" s="4" t="s">
        <v>209</v>
      </c>
      <c r="E279" s="4" t="s">
        <v>207</v>
      </c>
      <c r="F279" s="17">
        <v>22</v>
      </c>
      <c r="G279" s="12">
        <v>244</v>
      </c>
      <c r="H279" s="16"/>
      <c r="I279" s="20">
        <v>31406</v>
      </c>
      <c r="J279" s="20" t="s">
        <v>198</v>
      </c>
      <c r="K279" s="14" t="s">
        <v>35</v>
      </c>
      <c r="L279" s="14" t="s">
        <v>9</v>
      </c>
      <c r="M279" s="14" t="s">
        <v>9</v>
      </c>
    </row>
    <row r="280" spans="1:13" ht="15.95" customHeight="1" x14ac:dyDescent="0.25">
      <c r="A280" s="5">
        <v>279</v>
      </c>
      <c r="B280" s="4" t="s">
        <v>229</v>
      </c>
      <c r="C280" s="3" t="s">
        <v>5</v>
      </c>
      <c r="D280" s="4" t="s">
        <v>208</v>
      </c>
      <c r="E280" s="4" t="s">
        <v>207</v>
      </c>
      <c r="F280" s="17">
        <v>1</v>
      </c>
      <c r="G280" s="12">
        <v>292</v>
      </c>
      <c r="H280" s="16"/>
      <c r="I280" s="20">
        <v>32108</v>
      </c>
      <c r="J280" s="20" t="s">
        <v>198</v>
      </c>
      <c r="K280" s="14" t="s">
        <v>35</v>
      </c>
      <c r="L280" s="14" t="s">
        <v>9</v>
      </c>
      <c r="M280" s="14" t="s">
        <v>9</v>
      </c>
    </row>
    <row r="281" spans="1:13" ht="15.95" customHeight="1" x14ac:dyDescent="0.25">
      <c r="A281" s="5">
        <v>280</v>
      </c>
      <c r="B281" s="4" t="s">
        <v>229</v>
      </c>
      <c r="C281" s="3" t="s">
        <v>5</v>
      </c>
      <c r="D281" s="4" t="s">
        <v>208</v>
      </c>
      <c r="E281" s="4" t="s">
        <v>207</v>
      </c>
      <c r="F281" s="17">
        <v>2</v>
      </c>
      <c r="G281" s="12">
        <v>388</v>
      </c>
      <c r="H281" s="16"/>
      <c r="I281" s="20">
        <v>32477</v>
      </c>
      <c r="J281" s="20" t="s">
        <v>198</v>
      </c>
      <c r="K281" s="14" t="s">
        <v>35</v>
      </c>
      <c r="L281" s="14" t="s">
        <v>9</v>
      </c>
      <c r="M281" s="14" t="s">
        <v>9</v>
      </c>
    </row>
    <row r="282" spans="1:13" ht="15.95" customHeight="1" x14ac:dyDescent="0.25">
      <c r="A282" s="5">
        <v>281</v>
      </c>
      <c r="B282" s="4" t="s">
        <v>19</v>
      </c>
      <c r="C282" s="3" t="s">
        <v>7</v>
      </c>
      <c r="D282" s="4" t="s">
        <v>54</v>
      </c>
      <c r="E282" s="4" t="s">
        <v>55</v>
      </c>
      <c r="F282" s="17">
        <v>1</v>
      </c>
      <c r="G282" s="12">
        <v>166</v>
      </c>
      <c r="H282" s="16" t="s">
        <v>56</v>
      </c>
      <c r="I282" s="20">
        <v>23315</v>
      </c>
      <c r="J282" s="20" t="s">
        <v>198</v>
      </c>
      <c r="K282" s="14" t="s">
        <v>9</v>
      </c>
      <c r="L282" s="14" t="s">
        <v>9</v>
      </c>
      <c r="M282" s="14" t="s">
        <v>9</v>
      </c>
    </row>
    <row r="283" spans="1:13" ht="15.95" customHeight="1" x14ac:dyDescent="0.25">
      <c r="A283" s="5">
        <v>282</v>
      </c>
      <c r="B283" s="4" t="s">
        <v>19</v>
      </c>
      <c r="C283" s="3" t="s">
        <v>7</v>
      </c>
      <c r="D283" s="4" t="s">
        <v>54</v>
      </c>
      <c r="E283" s="4" t="s">
        <v>55</v>
      </c>
      <c r="F283" s="17">
        <v>6</v>
      </c>
      <c r="G283" s="12">
        <v>172</v>
      </c>
      <c r="H283" s="16" t="s">
        <v>64</v>
      </c>
      <c r="I283" s="20">
        <v>23588</v>
      </c>
      <c r="J283" s="20" t="s">
        <v>198</v>
      </c>
      <c r="K283" s="14" t="s">
        <v>9</v>
      </c>
      <c r="L283" s="14" t="s">
        <v>9</v>
      </c>
      <c r="M283" s="14" t="s">
        <v>9</v>
      </c>
    </row>
    <row r="284" spans="1:13" ht="15.95" customHeight="1" x14ac:dyDescent="0.25">
      <c r="A284" s="5">
        <v>283</v>
      </c>
      <c r="B284" s="4" t="s">
        <v>19</v>
      </c>
      <c r="C284" s="3" t="s">
        <v>7</v>
      </c>
      <c r="D284" s="4" t="s">
        <v>54</v>
      </c>
      <c r="E284" s="4" t="s">
        <v>55</v>
      </c>
      <c r="F284" s="17">
        <v>12</v>
      </c>
      <c r="G284" s="12">
        <v>74</v>
      </c>
      <c r="H284" s="16" t="s">
        <v>69</v>
      </c>
      <c r="I284" s="20">
        <v>23953</v>
      </c>
      <c r="J284" s="20" t="s">
        <v>198</v>
      </c>
      <c r="K284" s="14" t="s">
        <v>9</v>
      </c>
      <c r="L284" s="14" t="s">
        <v>9</v>
      </c>
      <c r="M284" s="14" t="s">
        <v>9</v>
      </c>
    </row>
    <row r="285" spans="1:13" ht="15.95" customHeight="1" x14ac:dyDescent="0.25">
      <c r="A285" s="5">
        <v>284</v>
      </c>
      <c r="B285" s="4" t="s">
        <v>19</v>
      </c>
      <c r="C285" s="3" t="s">
        <v>7</v>
      </c>
      <c r="D285" s="4" t="s">
        <v>54</v>
      </c>
      <c r="E285" s="4" t="s">
        <v>55</v>
      </c>
      <c r="F285" s="17">
        <v>13</v>
      </c>
      <c r="G285" s="12">
        <v>22</v>
      </c>
      <c r="H285" s="16" t="s">
        <v>75</v>
      </c>
      <c r="I285" s="20">
        <v>23961</v>
      </c>
      <c r="J285" s="20" t="s">
        <v>198</v>
      </c>
      <c r="K285" s="14" t="s">
        <v>9</v>
      </c>
      <c r="L285" s="14" t="s">
        <v>9</v>
      </c>
      <c r="M285" s="14" t="s">
        <v>9</v>
      </c>
    </row>
    <row r="286" spans="1:13" ht="15.95" customHeight="1" x14ac:dyDescent="0.25">
      <c r="A286" s="5">
        <v>285</v>
      </c>
      <c r="B286" s="4" t="s">
        <v>19</v>
      </c>
      <c r="C286" s="3" t="s">
        <v>7</v>
      </c>
      <c r="D286" s="4" t="s">
        <v>54</v>
      </c>
      <c r="E286" s="4" t="s">
        <v>55</v>
      </c>
      <c r="F286" s="17">
        <v>14</v>
      </c>
      <c r="G286" s="12">
        <v>90</v>
      </c>
      <c r="H286" s="16" t="s">
        <v>82</v>
      </c>
      <c r="I286" s="20">
        <v>24010</v>
      </c>
      <c r="J286" s="20" t="s">
        <v>198</v>
      </c>
      <c r="K286" s="14" t="s">
        <v>9</v>
      </c>
      <c r="L286" s="14" t="s">
        <v>9</v>
      </c>
      <c r="M286" s="14" t="s">
        <v>9</v>
      </c>
    </row>
    <row r="287" spans="1:13" ht="15.95" customHeight="1" x14ac:dyDescent="0.25">
      <c r="A287" s="5">
        <v>286</v>
      </c>
      <c r="B287" s="4" t="s">
        <v>19</v>
      </c>
      <c r="C287" s="3" t="s">
        <v>7</v>
      </c>
      <c r="D287" s="4" t="s">
        <v>54</v>
      </c>
      <c r="E287" s="4" t="s">
        <v>55</v>
      </c>
      <c r="F287" s="17">
        <v>15</v>
      </c>
      <c r="G287" s="12">
        <v>31</v>
      </c>
      <c r="H287" s="16" t="s">
        <v>83</v>
      </c>
      <c r="I287" s="20">
        <v>24015</v>
      </c>
      <c r="J287" s="20" t="s">
        <v>198</v>
      </c>
      <c r="K287" s="14" t="s">
        <v>12</v>
      </c>
      <c r="L287" s="14" t="s">
        <v>12</v>
      </c>
      <c r="M287" s="14" t="s">
        <v>35</v>
      </c>
    </row>
    <row r="288" spans="1:13" ht="15.95" customHeight="1" x14ac:dyDescent="0.25">
      <c r="A288" s="5">
        <v>287</v>
      </c>
      <c r="B288" s="4" t="s">
        <v>19</v>
      </c>
      <c r="C288" s="3" t="s">
        <v>7</v>
      </c>
      <c r="D288" s="4" t="s">
        <v>54</v>
      </c>
      <c r="E288" s="4" t="s">
        <v>55</v>
      </c>
      <c r="F288" s="17">
        <v>16</v>
      </c>
      <c r="G288" s="12">
        <v>116</v>
      </c>
      <c r="H288" s="16" t="s">
        <v>70</v>
      </c>
      <c r="I288" s="20">
        <v>24044</v>
      </c>
      <c r="J288" s="20" t="s">
        <v>198</v>
      </c>
      <c r="K288" s="14" t="s">
        <v>12</v>
      </c>
      <c r="L288" s="14" t="s">
        <v>35</v>
      </c>
      <c r="M288" s="14" t="s">
        <v>35</v>
      </c>
    </row>
    <row r="289" spans="1:13" ht="15.95" customHeight="1" x14ac:dyDescent="0.25">
      <c r="A289" s="5">
        <v>288</v>
      </c>
      <c r="B289" s="4" t="s">
        <v>19</v>
      </c>
      <c r="C289" s="3" t="s">
        <v>7</v>
      </c>
      <c r="D289" s="4" t="s">
        <v>54</v>
      </c>
      <c r="E289" s="4" t="s">
        <v>55</v>
      </c>
      <c r="F289" s="17">
        <v>22</v>
      </c>
      <c r="G289" s="12">
        <v>131</v>
      </c>
      <c r="H289" s="16" t="s">
        <v>69</v>
      </c>
      <c r="I289" s="20">
        <v>24380</v>
      </c>
      <c r="J289" s="20" t="s">
        <v>198</v>
      </c>
      <c r="K289" s="14" t="s">
        <v>9</v>
      </c>
      <c r="L289" s="14" t="s">
        <v>9</v>
      </c>
      <c r="M289" s="14" t="s">
        <v>9</v>
      </c>
    </row>
    <row r="290" spans="1:13" ht="15.95" customHeight="1" x14ac:dyDescent="0.25">
      <c r="A290" s="5">
        <v>289</v>
      </c>
      <c r="B290" s="4" t="s">
        <v>19</v>
      </c>
      <c r="C290" s="3" t="s">
        <v>7</v>
      </c>
      <c r="D290" s="4" t="s">
        <v>54</v>
      </c>
      <c r="E290" s="4" t="s">
        <v>55</v>
      </c>
      <c r="F290" s="17">
        <v>24</v>
      </c>
      <c r="G290" s="12">
        <v>135</v>
      </c>
      <c r="H290" s="16" t="s">
        <v>86</v>
      </c>
      <c r="I290" s="20">
        <v>24436</v>
      </c>
      <c r="J290" s="20" t="s">
        <v>198</v>
      </c>
      <c r="K290" s="14" t="s">
        <v>9</v>
      </c>
      <c r="L290" s="14" t="s">
        <v>9</v>
      </c>
      <c r="M290" s="14" t="s">
        <v>9</v>
      </c>
    </row>
    <row r="291" spans="1:13" ht="15.95" customHeight="1" x14ac:dyDescent="0.25">
      <c r="A291" s="5">
        <v>290</v>
      </c>
      <c r="B291" s="4" t="s">
        <v>19</v>
      </c>
      <c r="C291" s="3" t="s">
        <v>7</v>
      </c>
      <c r="D291" s="4" t="s">
        <v>54</v>
      </c>
      <c r="E291" s="4" t="s">
        <v>55</v>
      </c>
      <c r="F291" s="17">
        <v>26</v>
      </c>
      <c r="G291" s="12">
        <v>108</v>
      </c>
      <c r="H291" s="16" t="s">
        <v>69</v>
      </c>
      <c r="I291" s="20">
        <v>24562</v>
      </c>
      <c r="J291" s="20" t="s">
        <v>198</v>
      </c>
      <c r="K291" s="14" t="s">
        <v>12</v>
      </c>
      <c r="L291" s="14" t="s">
        <v>12</v>
      </c>
      <c r="M291" s="14" t="s">
        <v>12</v>
      </c>
    </row>
    <row r="292" spans="1:13" ht="15.95" customHeight="1" x14ac:dyDescent="0.25">
      <c r="A292" s="5">
        <v>291</v>
      </c>
      <c r="B292" s="4" t="s">
        <v>19</v>
      </c>
      <c r="C292" s="3" t="s">
        <v>7</v>
      </c>
      <c r="D292" s="4" t="s">
        <v>54</v>
      </c>
      <c r="E292" s="4" t="s">
        <v>55</v>
      </c>
      <c r="F292" s="17">
        <v>27</v>
      </c>
      <c r="G292" s="12">
        <v>7</v>
      </c>
      <c r="H292" s="16" t="s">
        <v>88</v>
      </c>
      <c r="I292" s="20">
        <v>24745</v>
      </c>
      <c r="J292" s="20" t="s">
        <v>198</v>
      </c>
      <c r="K292" s="14" t="s">
        <v>12</v>
      </c>
      <c r="L292" s="14" t="s">
        <v>12</v>
      </c>
      <c r="M292" s="14" t="s">
        <v>12</v>
      </c>
    </row>
    <row r="293" spans="1:13" ht="15.95" customHeight="1" x14ac:dyDescent="0.25">
      <c r="A293" s="5">
        <v>292</v>
      </c>
      <c r="B293" s="4" t="s">
        <v>19</v>
      </c>
      <c r="C293" s="3" t="s">
        <v>7</v>
      </c>
      <c r="D293" s="4" t="s">
        <v>65</v>
      </c>
      <c r="E293" s="4" t="s">
        <v>55</v>
      </c>
      <c r="F293" s="17">
        <v>7</v>
      </c>
      <c r="G293" s="12">
        <v>47</v>
      </c>
      <c r="H293" s="16" t="s">
        <v>66</v>
      </c>
      <c r="I293" s="20">
        <v>23620</v>
      </c>
      <c r="J293" s="20" t="s">
        <v>198</v>
      </c>
      <c r="K293" s="14" t="s">
        <v>9</v>
      </c>
      <c r="L293" s="14" t="s">
        <v>9</v>
      </c>
      <c r="M293" s="14" t="s">
        <v>9</v>
      </c>
    </row>
    <row r="294" spans="1:13" ht="15.95" customHeight="1" x14ac:dyDescent="0.25">
      <c r="A294" s="5">
        <v>293</v>
      </c>
      <c r="B294" s="4" t="s">
        <v>19</v>
      </c>
      <c r="C294" s="3" t="s">
        <v>7</v>
      </c>
      <c r="D294" s="4" t="s">
        <v>65</v>
      </c>
      <c r="E294" s="4" t="s">
        <v>55</v>
      </c>
      <c r="F294" s="17">
        <v>18</v>
      </c>
      <c r="G294" s="12">
        <v>125</v>
      </c>
      <c r="H294" s="16" t="s">
        <v>71</v>
      </c>
      <c r="I294" s="20">
        <v>24094</v>
      </c>
      <c r="J294" s="20" t="s">
        <v>198</v>
      </c>
      <c r="K294" s="14" t="s">
        <v>9</v>
      </c>
      <c r="L294" s="14" t="s">
        <v>9</v>
      </c>
      <c r="M294" s="14" t="s">
        <v>9</v>
      </c>
    </row>
    <row r="295" spans="1:13" ht="15.95" customHeight="1" x14ac:dyDescent="0.25">
      <c r="A295" s="5">
        <v>294</v>
      </c>
      <c r="B295" s="4" t="s">
        <v>19</v>
      </c>
      <c r="C295" s="3" t="s">
        <v>7</v>
      </c>
      <c r="D295" s="4" t="s">
        <v>65</v>
      </c>
      <c r="E295" s="4" t="s">
        <v>55</v>
      </c>
      <c r="F295" s="17">
        <v>19</v>
      </c>
      <c r="G295" s="12">
        <v>48</v>
      </c>
      <c r="H295" s="16" t="s">
        <v>72</v>
      </c>
      <c r="I295" s="20">
        <v>24107</v>
      </c>
      <c r="J295" s="20" t="s">
        <v>198</v>
      </c>
      <c r="K295" s="14" t="s">
        <v>12</v>
      </c>
      <c r="L295" s="14" t="s">
        <v>12</v>
      </c>
      <c r="M295" s="14" t="s">
        <v>12</v>
      </c>
    </row>
    <row r="296" spans="1:13" ht="15.95" customHeight="1" x14ac:dyDescent="0.25">
      <c r="A296" s="5">
        <v>295</v>
      </c>
      <c r="B296" s="4" t="s">
        <v>19</v>
      </c>
      <c r="C296" s="3" t="s">
        <v>7</v>
      </c>
      <c r="D296" s="4" t="s">
        <v>59</v>
      </c>
      <c r="E296" s="4" t="s">
        <v>55</v>
      </c>
      <c r="F296" s="17">
        <v>2</v>
      </c>
      <c r="G296" s="12">
        <v>104</v>
      </c>
      <c r="H296" s="16" t="s">
        <v>57</v>
      </c>
      <c r="I296" s="20">
        <v>23361</v>
      </c>
      <c r="J296" s="20" t="s">
        <v>198</v>
      </c>
      <c r="K296" s="14" t="s">
        <v>9</v>
      </c>
      <c r="L296" s="14" t="s">
        <v>9</v>
      </c>
      <c r="M296" s="14" t="s">
        <v>9</v>
      </c>
    </row>
    <row r="297" spans="1:13" ht="15.95" customHeight="1" x14ac:dyDescent="0.25">
      <c r="A297" s="5">
        <v>296</v>
      </c>
      <c r="B297" s="4" t="s">
        <v>19</v>
      </c>
      <c r="C297" s="3" t="s">
        <v>7</v>
      </c>
      <c r="D297" s="4" t="s">
        <v>59</v>
      </c>
      <c r="E297" s="4" t="s">
        <v>55</v>
      </c>
      <c r="F297" s="17">
        <v>4</v>
      </c>
      <c r="G297" s="12">
        <v>175</v>
      </c>
      <c r="H297" s="16" t="s">
        <v>61</v>
      </c>
      <c r="I297" s="20">
        <v>23375</v>
      </c>
      <c r="J297" s="20" t="s">
        <v>198</v>
      </c>
      <c r="K297" s="14" t="s">
        <v>12</v>
      </c>
      <c r="L297" s="14" t="s">
        <v>12</v>
      </c>
      <c r="M297" s="14" t="s">
        <v>12</v>
      </c>
    </row>
    <row r="298" spans="1:13" ht="15.95" customHeight="1" x14ac:dyDescent="0.25">
      <c r="A298" s="5">
        <v>297</v>
      </c>
      <c r="B298" s="4" t="s">
        <v>19</v>
      </c>
      <c r="C298" s="3" t="s">
        <v>7</v>
      </c>
      <c r="D298" s="4" t="s">
        <v>59</v>
      </c>
      <c r="E298" s="4" t="s">
        <v>55</v>
      </c>
      <c r="F298" s="17">
        <v>5</v>
      </c>
      <c r="G298" s="12">
        <v>184</v>
      </c>
      <c r="H298" s="16" t="s">
        <v>63</v>
      </c>
      <c r="I298" s="20">
        <v>23467</v>
      </c>
      <c r="J298" s="20" t="s">
        <v>198</v>
      </c>
      <c r="K298" s="14" t="s">
        <v>12</v>
      </c>
      <c r="L298" s="14" t="s">
        <v>12</v>
      </c>
      <c r="M298" s="14" t="s">
        <v>12</v>
      </c>
    </row>
    <row r="299" spans="1:13" ht="15.95" customHeight="1" x14ac:dyDescent="0.25">
      <c r="A299" s="5">
        <v>298</v>
      </c>
      <c r="B299" s="4" t="s">
        <v>19</v>
      </c>
      <c r="C299" s="3" t="s">
        <v>7</v>
      </c>
      <c r="D299" s="4" t="s">
        <v>59</v>
      </c>
      <c r="E299" s="4" t="s">
        <v>55</v>
      </c>
      <c r="F299" s="17">
        <v>11</v>
      </c>
      <c r="G299" s="12">
        <v>189</v>
      </c>
      <c r="H299" s="16" t="s">
        <v>81</v>
      </c>
      <c r="I299" s="20">
        <v>23947</v>
      </c>
      <c r="J299" s="20" t="s">
        <v>198</v>
      </c>
      <c r="K299" s="14" t="s">
        <v>12</v>
      </c>
      <c r="L299" s="14" t="s">
        <v>12</v>
      </c>
      <c r="M299" s="14" t="s">
        <v>12</v>
      </c>
    </row>
    <row r="300" spans="1:13" ht="15.95" customHeight="1" x14ac:dyDescent="0.25">
      <c r="A300" s="5">
        <v>299</v>
      </c>
      <c r="B300" s="4" t="s">
        <v>19</v>
      </c>
      <c r="C300" s="3" t="s">
        <v>7</v>
      </c>
      <c r="D300" s="4" t="s">
        <v>59</v>
      </c>
      <c r="E300" s="4" t="s">
        <v>55</v>
      </c>
      <c r="F300" s="17">
        <v>17</v>
      </c>
      <c r="G300" s="12">
        <v>57</v>
      </c>
      <c r="H300" s="16" t="s">
        <v>84</v>
      </c>
      <c r="I300" s="20">
        <v>24046</v>
      </c>
      <c r="J300" s="20" t="s">
        <v>198</v>
      </c>
      <c r="K300" s="14" t="s">
        <v>12</v>
      </c>
      <c r="L300" s="14" t="s">
        <v>12</v>
      </c>
      <c r="M300" s="14" t="s">
        <v>12</v>
      </c>
    </row>
    <row r="301" spans="1:13" ht="15.95" customHeight="1" x14ac:dyDescent="0.25">
      <c r="A301" s="5">
        <v>300</v>
      </c>
      <c r="B301" s="4" t="s">
        <v>19</v>
      </c>
      <c r="C301" s="3" t="s">
        <v>7</v>
      </c>
      <c r="D301" s="4" t="s">
        <v>59</v>
      </c>
      <c r="E301" s="4" t="s">
        <v>55</v>
      </c>
      <c r="F301" s="17">
        <v>20</v>
      </c>
      <c r="G301" s="12">
        <v>128</v>
      </c>
      <c r="H301" s="16" t="s">
        <v>85</v>
      </c>
      <c r="I301" s="20" t="s">
        <v>62</v>
      </c>
      <c r="J301" s="20" t="s">
        <v>198</v>
      </c>
      <c r="K301" s="14" t="s">
        <v>9</v>
      </c>
      <c r="L301" s="14" t="s">
        <v>9</v>
      </c>
      <c r="M301" s="14" t="s">
        <v>9</v>
      </c>
    </row>
    <row r="302" spans="1:13" ht="15.95" customHeight="1" x14ac:dyDescent="0.25">
      <c r="A302" s="5">
        <v>301</v>
      </c>
      <c r="B302" s="4" t="s">
        <v>19</v>
      </c>
      <c r="C302" s="3" t="s">
        <v>7</v>
      </c>
      <c r="D302" s="4" t="s">
        <v>59</v>
      </c>
      <c r="E302" s="4" t="s">
        <v>55</v>
      </c>
      <c r="F302" s="17">
        <v>21</v>
      </c>
      <c r="G302" s="12">
        <v>56</v>
      </c>
      <c r="H302" s="16" t="s">
        <v>73</v>
      </c>
      <c r="I302" s="20">
        <v>24345</v>
      </c>
      <c r="J302" s="20" t="s">
        <v>198</v>
      </c>
      <c r="K302" s="14" t="s">
        <v>12</v>
      </c>
      <c r="L302" s="14" t="s">
        <v>12</v>
      </c>
      <c r="M302" s="14" t="s">
        <v>12</v>
      </c>
    </row>
    <row r="303" spans="1:13" ht="15.95" customHeight="1" x14ac:dyDescent="0.25">
      <c r="A303" s="5">
        <v>302</v>
      </c>
      <c r="B303" s="4" t="s">
        <v>19</v>
      </c>
      <c r="C303" s="3" t="s">
        <v>7</v>
      </c>
      <c r="D303" s="4" t="s">
        <v>59</v>
      </c>
      <c r="E303" s="4" t="s">
        <v>55</v>
      </c>
      <c r="F303" s="17">
        <v>25</v>
      </c>
      <c r="G303" s="12">
        <v>94</v>
      </c>
      <c r="H303" s="16" t="s">
        <v>87</v>
      </c>
      <c r="I303" s="20">
        <v>24468</v>
      </c>
      <c r="J303" s="20" t="s">
        <v>198</v>
      </c>
      <c r="K303" s="14" t="s">
        <v>12</v>
      </c>
      <c r="L303" s="14" t="s">
        <v>12</v>
      </c>
      <c r="M303" s="14" t="s">
        <v>12</v>
      </c>
    </row>
    <row r="304" spans="1:13" ht="15.95" customHeight="1" x14ac:dyDescent="0.25">
      <c r="A304" s="5">
        <v>303</v>
      </c>
      <c r="B304" s="4" t="s">
        <v>19</v>
      </c>
      <c r="C304" s="3" t="s">
        <v>7</v>
      </c>
      <c r="D304" s="4" t="s">
        <v>59</v>
      </c>
      <c r="E304" s="4" t="s">
        <v>55</v>
      </c>
      <c r="F304" s="17">
        <v>28</v>
      </c>
      <c r="G304" s="12">
        <v>23</v>
      </c>
      <c r="H304" s="16" t="s">
        <v>76</v>
      </c>
      <c r="I304" s="20">
        <v>24836</v>
      </c>
      <c r="J304" s="20" t="s">
        <v>198</v>
      </c>
      <c r="K304" s="14" t="s">
        <v>12</v>
      </c>
      <c r="L304" s="14" t="s">
        <v>12</v>
      </c>
      <c r="M304" s="14" t="s">
        <v>12</v>
      </c>
    </row>
    <row r="305" spans="1:13" ht="15.95" customHeight="1" x14ac:dyDescent="0.25">
      <c r="A305" s="5">
        <v>304</v>
      </c>
      <c r="B305" s="4" t="s">
        <v>19</v>
      </c>
      <c r="C305" s="3" t="s">
        <v>7</v>
      </c>
      <c r="D305" s="4" t="s">
        <v>78</v>
      </c>
      <c r="E305" s="4" t="s">
        <v>55</v>
      </c>
      <c r="F305" s="17">
        <v>8</v>
      </c>
      <c r="G305" s="12">
        <v>1</v>
      </c>
      <c r="H305" s="16" t="s">
        <v>67</v>
      </c>
      <c r="I305" s="20">
        <v>23650</v>
      </c>
      <c r="J305" s="20" t="s">
        <v>198</v>
      </c>
      <c r="K305" s="14" t="s">
        <v>9</v>
      </c>
      <c r="L305" s="14" t="s">
        <v>9</v>
      </c>
      <c r="M305" s="14" t="s">
        <v>9</v>
      </c>
    </row>
    <row r="306" spans="1:13" ht="15.95" customHeight="1" x14ac:dyDescent="0.25">
      <c r="A306" s="5">
        <v>305</v>
      </c>
      <c r="B306" s="4" t="s">
        <v>19</v>
      </c>
      <c r="C306" s="3" t="s">
        <v>7</v>
      </c>
      <c r="D306" s="4" t="s">
        <v>78</v>
      </c>
      <c r="E306" s="4" t="s">
        <v>55</v>
      </c>
      <c r="F306" s="17">
        <v>10</v>
      </c>
      <c r="G306" s="12">
        <v>35</v>
      </c>
      <c r="H306" s="16" t="s">
        <v>68</v>
      </c>
      <c r="I306" s="20">
        <v>23923</v>
      </c>
      <c r="J306" s="20" t="s">
        <v>198</v>
      </c>
      <c r="K306" s="14" t="s">
        <v>9</v>
      </c>
      <c r="L306" s="14" t="s">
        <v>9</v>
      </c>
      <c r="M306" s="14" t="s">
        <v>9</v>
      </c>
    </row>
    <row r="307" spans="1:13" ht="15.95" customHeight="1" x14ac:dyDescent="0.25">
      <c r="A307" s="5">
        <v>306</v>
      </c>
      <c r="B307" s="4" t="s">
        <v>19</v>
      </c>
      <c r="C307" s="3" t="s">
        <v>7</v>
      </c>
      <c r="D307" s="4" t="s">
        <v>78</v>
      </c>
      <c r="E307" s="4" t="s">
        <v>55</v>
      </c>
      <c r="F307" s="17">
        <v>23</v>
      </c>
      <c r="G307" s="12">
        <v>10</v>
      </c>
      <c r="H307" s="16" t="s">
        <v>74</v>
      </c>
      <c r="I307" s="20">
        <v>24395</v>
      </c>
      <c r="J307" s="20" t="s">
        <v>198</v>
      </c>
      <c r="K307" s="14" t="s">
        <v>12</v>
      </c>
      <c r="L307" s="14" t="s">
        <v>12</v>
      </c>
      <c r="M307" s="14" t="s">
        <v>12</v>
      </c>
    </row>
    <row r="308" spans="1:13" ht="15.95" customHeight="1" x14ac:dyDescent="0.25">
      <c r="A308" s="5">
        <v>307</v>
      </c>
      <c r="B308" s="4" t="s">
        <v>19</v>
      </c>
      <c r="C308" s="3" t="s">
        <v>7</v>
      </c>
      <c r="D308" s="4" t="s">
        <v>78</v>
      </c>
      <c r="E308" s="4" t="s">
        <v>55</v>
      </c>
      <c r="F308" s="17">
        <v>29</v>
      </c>
      <c r="G308" s="12">
        <v>34</v>
      </c>
      <c r="H308" s="16" t="s">
        <v>77</v>
      </c>
      <c r="I308" s="20">
        <v>25202</v>
      </c>
      <c r="J308" s="20" t="s">
        <v>198</v>
      </c>
      <c r="K308" s="14" t="s">
        <v>12</v>
      </c>
      <c r="L308" s="14" t="s">
        <v>12</v>
      </c>
      <c r="M308" s="14" t="s">
        <v>12</v>
      </c>
    </row>
    <row r="309" spans="1:13" ht="15.95" customHeight="1" x14ac:dyDescent="0.25">
      <c r="A309" s="5">
        <v>308</v>
      </c>
      <c r="B309" s="4" t="s">
        <v>19</v>
      </c>
      <c r="C309" s="3" t="s">
        <v>7</v>
      </c>
      <c r="D309" s="4" t="s">
        <v>79</v>
      </c>
      <c r="E309" s="4" t="s">
        <v>55</v>
      </c>
      <c r="F309" s="17">
        <v>9</v>
      </c>
      <c r="G309" s="12">
        <v>28</v>
      </c>
      <c r="H309" s="16" t="s">
        <v>80</v>
      </c>
      <c r="I309" s="20">
        <v>23727</v>
      </c>
      <c r="J309" s="20" t="s">
        <v>198</v>
      </c>
      <c r="K309" s="14" t="s">
        <v>9</v>
      </c>
      <c r="L309" s="14" t="s">
        <v>9</v>
      </c>
      <c r="M309" s="14" t="s">
        <v>9</v>
      </c>
    </row>
    <row r="310" spans="1:13" ht="15.95" customHeight="1" x14ac:dyDescent="0.25">
      <c r="A310" s="5">
        <v>309</v>
      </c>
      <c r="B310" s="4" t="s">
        <v>19</v>
      </c>
      <c r="C310" s="3" t="s">
        <v>121</v>
      </c>
      <c r="D310" s="4" t="s">
        <v>60</v>
      </c>
      <c r="E310" s="4" t="s">
        <v>55</v>
      </c>
      <c r="F310" s="17">
        <v>3</v>
      </c>
      <c r="G310" s="12">
        <v>170</v>
      </c>
      <c r="H310" s="16" t="s">
        <v>58</v>
      </c>
      <c r="I310" s="20">
        <v>23371</v>
      </c>
      <c r="J310" s="20" t="s">
        <v>198</v>
      </c>
      <c r="K310" s="14" t="s">
        <v>9</v>
      </c>
      <c r="L310" s="14" t="s">
        <v>9</v>
      </c>
      <c r="M310" s="14" t="s">
        <v>9</v>
      </c>
    </row>
    <row r="311" spans="1:13" ht="15.95" customHeight="1" x14ac:dyDescent="0.25">
      <c r="A311" s="5">
        <v>310</v>
      </c>
      <c r="B311" s="4" t="s">
        <v>17</v>
      </c>
      <c r="C311" s="3" t="s">
        <v>5</v>
      </c>
      <c r="D311" s="4" t="s">
        <v>230</v>
      </c>
      <c r="E311" s="4" t="s">
        <v>231</v>
      </c>
      <c r="F311" s="17">
        <v>1</v>
      </c>
      <c r="G311" s="12">
        <v>278</v>
      </c>
      <c r="H311" s="16"/>
      <c r="I311" s="20">
        <v>30678</v>
      </c>
      <c r="J311" s="20" t="s">
        <v>198</v>
      </c>
      <c r="K311" s="14" t="s">
        <v>35</v>
      </c>
      <c r="L311" s="14" t="s">
        <v>9</v>
      </c>
      <c r="M311" s="14" t="s">
        <v>9</v>
      </c>
    </row>
    <row r="312" spans="1:13" ht="15.95" customHeight="1" x14ac:dyDescent="0.25">
      <c r="A312" s="5">
        <v>311</v>
      </c>
      <c r="B312" s="4" t="s">
        <v>17</v>
      </c>
      <c r="C312" s="3" t="s">
        <v>5</v>
      </c>
      <c r="D312" s="4" t="s">
        <v>219</v>
      </c>
      <c r="E312" s="4" t="s">
        <v>220</v>
      </c>
      <c r="F312" s="17">
        <v>1</v>
      </c>
      <c r="G312" s="12">
        <v>64</v>
      </c>
      <c r="H312" s="16"/>
      <c r="I312" s="20">
        <v>26298</v>
      </c>
      <c r="J312" s="20" t="s">
        <v>198</v>
      </c>
      <c r="K312" s="14" t="s">
        <v>35</v>
      </c>
      <c r="L312" s="14" t="s">
        <v>9</v>
      </c>
      <c r="M312" s="14" t="s">
        <v>9</v>
      </c>
    </row>
    <row r="313" spans="1:13" ht="15.95" customHeight="1" x14ac:dyDescent="0.25">
      <c r="A313" s="5">
        <v>312</v>
      </c>
      <c r="B313" s="4" t="s">
        <v>17</v>
      </c>
      <c r="C313" s="3" t="s">
        <v>5</v>
      </c>
      <c r="D313" s="4" t="s">
        <v>219</v>
      </c>
      <c r="E313" s="4" t="s">
        <v>220</v>
      </c>
      <c r="F313" s="17">
        <v>2</v>
      </c>
      <c r="G313" s="12">
        <v>316</v>
      </c>
      <c r="H313" s="16"/>
      <c r="I313" s="20">
        <v>28763</v>
      </c>
      <c r="J313" s="20" t="s">
        <v>198</v>
      </c>
      <c r="K313" s="14" t="s">
        <v>35</v>
      </c>
      <c r="L313" s="14" t="s">
        <v>9</v>
      </c>
      <c r="M313" s="14" t="s">
        <v>9</v>
      </c>
    </row>
    <row r="314" spans="1:13" ht="15.95" customHeight="1" x14ac:dyDescent="0.25">
      <c r="A314" s="5">
        <v>313</v>
      </c>
      <c r="B314" s="4" t="s">
        <v>17</v>
      </c>
      <c r="C314" s="3" t="s">
        <v>5</v>
      </c>
      <c r="D314" s="4" t="s">
        <v>219</v>
      </c>
      <c r="E314" s="4" t="s">
        <v>220</v>
      </c>
      <c r="F314" s="17">
        <v>3</v>
      </c>
      <c r="G314" s="12">
        <v>373</v>
      </c>
      <c r="H314" s="16"/>
      <c r="I314" s="20">
        <v>29218</v>
      </c>
      <c r="J314" s="20" t="s">
        <v>198</v>
      </c>
      <c r="K314" s="14" t="s">
        <v>35</v>
      </c>
      <c r="L314" s="14" t="s">
        <v>9</v>
      </c>
      <c r="M314" s="14" t="s">
        <v>9</v>
      </c>
    </row>
    <row r="315" spans="1:13" ht="15.95" customHeight="1" x14ac:dyDescent="0.25">
      <c r="A315" s="5">
        <v>314</v>
      </c>
      <c r="B315" s="4" t="s">
        <v>17</v>
      </c>
      <c r="C315" s="3" t="s">
        <v>5</v>
      </c>
      <c r="D315" s="4" t="s">
        <v>219</v>
      </c>
      <c r="E315" s="4" t="s">
        <v>220</v>
      </c>
      <c r="F315" s="17">
        <v>4</v>
      </c>
      <c r="G315" s="12">
        <v>463</v>
      </c>
      <c r="H315" s="16"/>
      <c r="I315" s="20">
        <v>29950</v>
      </c>
      <c r="J315" s="20" t="s">
        <v>198</v>
      </c>
      <c r="K315" s="14" t="s">
        <v>35</v>
      </c>
      <c r="L315" s="14" t="s">
        <v>9</v>
      </c>
      <c r="M315" s="14" t="s">
        <v>9</v>
      </c>
    </row>
    <row r="316" spans="1:13" ht="15.95" customHeight="1" x14ac:dyDescent="0.25">
      <c r="A316" s="5">
        <v>315</v>
      </c>
      <c r="B316" s="4" t="s">
        <v>17</v>
      </c>
      <c r="C316" s="3" t="s">
        <v>5</v>
      </c>
      <c r="D316" s="4" t="s">
        <v>222</v>
      </c>
      <c r="E316" s="4" t="s">
        <v>220</v>
      </c>
      <c r="F316" s="17">
        <v>1</v>
      </c>
      <c r="G316" s="12">
        <v>123</v>
      </c>
      <c r="H316" s="16"/>
      <c r="I316" s="20">
        <v>28471</v>
      </c>
      <c r="J316" s="20" t="s">
        <v>198</v>
      </c>
      <c r="K316" s="14" t="s">
        <v>35</v>
      </c>
      <c r="L316" s="14" t="s">
        <v>9</v>
      </c>
      <c r="M316" s="14" t="s">
        <v>9</v>
      </c>
    </row>
    <row r="317" spans="1:13" ht="15.95" customHeight="1" x14ac:dyDescent="0.25">
      <c r="A317" s="5">
        <v>316</v>
      </c>
      <c r="B317" s="4" t="s">
        <v>17</v>
      </c>
      <c r="C317" s="3" t="s">
        <v>5</v>
      </c>
      <c r="D317" s="4" t="s">
        <v>222</v>
      </c>
      <c r="E317" s="4" t="s">
        <v>220</v>
      </c>
      <c r="F317" s="17">
        <v>2</v>
      </c>
      <c r="G317" s="12">
        <v>432</v>
      </c>
      <c r="H317" s="16"/>
      <c r="I317" s="20">
        <v>28855</v>
      </c>
      <c r="J317" s="20" t="s">
        <v>198</v>
      </c>
      <c r="K317" s="14" t="s">
        <v>35</v>
      </c>
      <c r="L317" s="14" t="s">
        <v>9</v>
      </c>
      <c r="M317" s="14" t="s">
        <v>9</v>
      </c>
    </row>
    <row r="318" spans="1:13" ht="15.95" customHeight="1" x14ac:dyDescent="0.25">
      <c r="A318" s="5">
        <v>317</v>
      </c>
      <c r="B318" s="4" t="s">
        <v>17</v>
      </c>
      <c r="C318" s="3" t="s">
        <v>5</v>
      </c>
      <c r="D318" s="4" t="s">
        <v>222</v>
      </c>
      <c r="E318" s="4" t="s">
        <v>220</v>
      </c>
      <c r="F318" s="17">
        <v>3</v>
      </c>
      <c r="G318" s="12">
        <v>493</v>
      </c>
      <c r="H318" s="16"/>
      <c r="I318" s="20">
        <v>29859</v>
      </c>
      <c r="J318" s="20" t="s">
        <v>198</v>
      </c>
      <c r="K318" s="14" t="s">
        <v>35</v>
      </c>
      <c r="L318" s="14" t="s">
        <v>9</v>
      </c>
      <c r="M318" s="14" t="s">
        <v>9</v>
      </c>
    </row>
    <row r="319" spans="1:13" ht="15.95" customHeight="1" x14ac:dyDescent="0.25">
      <c r="A319" s="5">
        <v>318</v>
      </c>
      <c r="B319" s="4" t="s">
        <v>239</v>
      </c>
      <c r="C319" s="3" t="s">
        <v>2</v>
      </c>
      <c r="D319" s="4" t="s">
        <v>237</v>
      </c>
      <c r="E319" s="4" t="s">
        <v>238</v>
      </c>
      <c r="F319" s="17">
        <v>1</v>
      </c>
      <c r="G319" s="43">
        <v>248</v>
      </c>
      <c r="H319" s="16"/>
      <c r="I319" s="20">
        <v>29586</v>
      </c>
      <c r="J319" s="20" t="s">
        <v>198</v>
      </c>
      <c r="K319" s="41" t="s">
        <v>35</v>
      </c>
      <c r="L319" s="41" t="s">
        <v>253</v>
      </c>
      <c r="M319" s="41" t="s">
        <v>253</v>
      </c>
    </row>
    <row r="320" spans="1:13" ht="15.95" customHeight="1" x14ac:dyDescent="0.25">
      <c r="A320" s="5">
        <v>319</v>
      </c>
      <c r="B320" s="4" t="s">
        <v>239</v>
      </c>
      <c r="C320" s="3" t="s">
        <v>2</v>
      </c>
      <c r="D320" s="4" t="s">
        <v>237</v>
      </c>
      <c r="E320" s="4" t="s">
        <v>238</v>
      </c>
      <c r="F320" s="17">
        <v>2</v>
      </c>
      <c r="G320" s="43">
        <v>260</v>
      </c>
      <c r="H320" s="16"/>
      <c r="I320" s="20">
        <v>29950</v>
      </c>
      <c r="J320" s="20" t="s">
        <v>198</v>
      </c>
      <c r="K320" s="41" t="s">
        <v>35</v>
      </c>
      <c r="L320" s="41" t="s">
        <v>253</v>
      </c>
      <c r="M320" s="41" t="s">
        <v>253</v>
      </c>
    </row>
    <row r="321" spans="1:13" ht="15.95" customHeight="1" x14ac:dyDescent="0.25">
      <c r="A321" s="5">
        <v>320</v>
      </c>
      <c r="B321" s="4" t="s">
        <v>239</v>
      </c>
      <c r="C321" s="3" t="s">
        <v>2</v>
      </c>
      <c r="D321" s="4" t="s">
        <v>237</v>
      </c>
      <c r="E321" s="4" t="s">
        <v>238</v>
      </c>
      <c r="F321" s="17">
        <v>3</v>
      </c>
      <c r="G321" s="43">
        <v>227</v>
      </c>
      <c r="H321" s="16"/>
      <c r="I321" s="20">
        <v>30370</v>
      </c>
      <c r="J321" s="20" t="s">
        <v>198</v>
      </c>
      <c r="K321" s="41" t="s">
        <v>35</v>
      </c>
      <c r="L321" s="41" t="s">
        <v>253</v>
      </c>
      <c r="M321" s="41" t="s">
        <v>253</v>
      </c>
    </row>
    <row r="322" spans="1:13" ht="15.95" customHeight="1" x14ac:dyDescent="0.25">
      <c r="A322" s="5">
        <v>321</v>
      </c>
      <c r="B322" s="4" t="s">
        <v>239</v>
      </c>
      <c r="C322" s="3" t="s">
        <v>2</v>
      </c>
      <c r="D322" s="4" t="s">
        <v>237</v>
      </c>
      <c r="E322" s="4" t="s">
        <v>238</v>
      </c>
      <c r="F322" s="17">
        <v>4</v>
      </c>
      <c r="G322" s="43">
        <v>229</v>
      </c>
      <c r="H322" s="16"/>
      <c r="I322" s="20">
        <v>30619</v>
      </c>
      <c r="J322" s="20" t="s">
        <v>198</v>
      </c>
      <c r="K322" s="41" t="s">
        <v>35</v>
      </c>
      <c r="L322" s="41" t="s">
        <v>253</v>
      </c>
      <c r="M322" s="41" t="s">
        <v>253</v>
      </c>
    </row>
    <row r="323" spans="1:13" ht="15.95" customHeight="1" x14ac:dyDescent="0.25">
      <c r="A323" s="5">
        <v>322</v>
      </c>
      <c r="B323" s="4" t="s">
        <v>239</v>
      </c>
      <c r="C323" s="3" t="s">
        <v>2</v>
      </c>
      <c r="D323" s="4" t="s">
        <v>237</v>
      </c>
      <c r="E323" s="4" t="s">
        <v>238</v>
      </c>
      <c r="F323" s="17">
        <v>5</v>
      </c>
      <c r="G323" s="43">
        <v>404</v>
      </c>
      <c r="H323" s="16"/>
      <c r="I323" s="20">
        <v>30680</v>
      </c>
      <c r="J323" s="20" t="s">
        <v>198</v>
      </c>
      <c r="K323" s="41" t="s">
        <v>35</v>
      </c>
      <c r="L323" s="41" t="s">
        <v>253</v>
      </c>
      <c r="M323" s="41" t="s">
        <v>253</v>
      </c>
    </row>
    <row r="324" spans="1:13" ht="15.95" customHeight="1" x14ac:dyDescent="0.25">
      <c r="A324" s="5">
        <v>323</v>
      </c>
      <c r="B324" s="4" t="s">
        <v>239</v>
      </c>
      <c r="C324" s="3" t="s">
        <v>2</v>
      </c>
      <c r="D324" s="4" t="s">
        <v>237</v>
      </c>
      <c r="E324" s="4" t="s">
        <v>238</v>
      </c>
      <c r="F324" s="17">
        <v>6</v>
      </c>
      <c r="G324" s="43">
        <v>401</v>
      </c>
      <c r="H324" s="16"/>
      <c r="I324" s="20">
        <v>30955</v>
      </c>
      <c r="J324" s="20" t="s">
        <v>198</v>
      </c>
      <c r="K324" s="41" t="s">
        <v>35</v>
      </c>
      <c r="L324" s="41" t="s">
        <v>252</v>
      </c>
      <c r="M324" s="41" t="s">
        <v>250</v>
      </c>
    </row>
    <row r="325" spans="1:13" ht="15.95" customHeight="1" x14ac:dyDescent="0.25">
      <c r="A325" s="5">
        <v>324</v>
      </c>
      <c r="B325" s="4" t="s">
        <v>239</v>
      </c>
      <c r="C325" s="3" t="s">
        <v>2</v>
      </c>
      <c r="D325" s="4" t="s">
        <v>237</v>
      </c>
      <c r="E325" s="4" t="s">
        <v>238</v>
      </c>
      <c r="F325" s="17">
        <v>7</v>
      </c>
      <c r="G325" s="43">
        <v>402</v>
      </c>
      <c r="H325" s="16"/>
      <c r="I325" s="20">
        <v>31046</v>
      </c>
      <c r="J325" s="20" t="s">
        <v>198</v>
      </c>
      <c r="K325" s="41" t="s">
        <v>35</v>
      </c>
      <c r="L325" s="41" t="s">
        <v>35</v>
      </c>
      <c r="M325" s="41" t="s">
        <v>250</v>
      </c>
    </row>
    <row r="326" spans="1:13" ht="15.95" customHeight="1" x14ac:dyDescent="0.25">
      <c r="A326" s="5">
        <v>325</v>
      </c>
      <c r="B326" s="4" t="s">
        <v>239</v>
      </c>
      <c r="C326" s="3" t="s">
        <v>2</v>
      </c>
      <c r="D326" s="4" t="s">
        <v>237</v>
      </c>
      <c r="E326" s="4" t="s">
        <v>238</v>
      </c>
      <c r="F326" s="17">
        <v>8</v>
      </c>
      <c r="G326" s="43">
        <v>405</v>
      </c>
      <c r="H326" s="16"/>
      <c r="I326" s="20">
        <v>31046</v>
      </c>
      <c r="J326" s="20" t="s">
        <v>198</v>
      </c>
      <c r="K326" s="41" t="s">
        <v>35</v>
      </c>
      <c r="L326" s="41" t="s">
        <v>35</v>
      </c>
      <c r="M326" s="41" t="s">
        <v>253</v>
      </c>
    </row>
    <row r="327" spans="1:13" ht="15.95" customHeight="1" x14ac:dyDescent="0.25">
      <c r="A327" s="5">
        <v>326</v>
      </c>
      <c r="B327" s="4" t="s">
        <v>239</v>
      </c>
      <c r="C327" s="3" t="s">
        <v>2</v>
      </c>
      <c r="D327" s="4" t="s">
        <v>237</v>
      </c>
      <c r="E327" s="4" t="s">
        <v>238</v>
      </c>
      <c r="F327" s="17">
        <v>9</v>
      </c>
      <c r="G327" s="43">
        <v>470</v>
      </c>
      <c r="H327" s="16"/>
      <c r="I327" s="20">
        <v>31411</v>
      </c>
      <c r="J327" s="20" t="s">
        <v>198</v>
      </c>
      <c r="K327" s="41" t="s">
        <v>35</v>
      </c>
      <c r="L327" s="41" t="s">
        <v>35</v>
      </c>
      <c r="M327" s="41" t="s">
        <v>253</v>
      </c>
    </row>
    <row r="328" spans="1:13" ht="15.95" customHeight="1" x14ac:dyDescent="0.25">
      <c r="A328" s="5">
        <v>327</v>
      </c>
      <c r="B328" s="4" t="s">
        <v>239</v>
      </c>
      <c r="C328" s="3" t="s">
        <v>2</v>
      </c>
      <c r="D328" s="4" t="s">
        <v>237</v>
      </c>
      <c r="E328" s="4" t="s">
        <v>238</v>
      </c>
      <c r="F328" s="17">
        <v>10</v>
      </c>
      <c r="G328" s="43">
        <v>439</v>
      </c>
      <c r="H328" s="16"/>
      <c r="I328" s="20">
        <v>31776</v>
      </c>
      <c r="J328" s="20" t="s">
        <v>198</v>
      </c>
      <c r="K328" s="41" t="s">
        <v>35</v>
      </c>
      <c r="L328" s="41" t="s">
        <v>35</v>
      </c>
      <c r="M328" s="41" t="s">
        <v>253</v>
      </c>
    </row>
    <row r="329" spans="1:13" ht="15.95" customHeight="1" x14ac:dyDescent="0.25">
      <c r="A329" s="5">
        <v>328</v>
      </c>
      <c r="B329" s="4" t="s">
        <v>239</v>
      </c>
      <c r="C329" s="3" t="s">
        <v>2</v>
      </c>
      <c r="D329" s="4" t="s">
        <v>237</v>
      </c>
      <c r="E329" s="4" t="s">
        <v>238</v>
      </c>
      <c r="F329" s="17">
        <v>11</v>
      </c>
      <c r="G329" s="43">
        <v>445</v>
      </c>
      <c r="H329" s="16"/>
      <c r="I329" s="20">
        <v>32172</v>
      </c>
      <c r="J329" s="20" t="s">
        <v>198</v>
      </c>
      <c r="K329" s="41" t="s">
        <v>35</v>
      </c>
      <c r="L329" s="41" t="s">
        <v>35</v>
      </c>
      <c r="M329" s="41" t="s">
        <v>253</v>
      </c>
    </row>
    <row r="330" spans="1:13" ht="15.95" customHeight="1" x14ac:dyDescent="0.25">
      <c r="A330" s="5">
        <v>329</v>
      </c>
      <c r="B330" s="4" t="s">
        <v>239</v>
      </c>
      <c r="C330" s="3" t="s">
        <v>2</v>
      </c>
      <c r="D330" s="4" t="s">
        <v>237</v>
      </c>
      <c r="E330" s="4" t="s">
        <v>238</v>
      </c>
      <c r="F330" s="17">
        <v>12</v>
      </c>
      <c r="G330" s="43">
        <v>808</v>
      </c>
      <c r="H330" s="16"/>
      <c r="I330" s="20">
        <v>32504</v>
      </c>
      <c r="J330" s="20" t="s">
        <v>198</v>
      </c>
      <c r="K330" s="41" t="s">
        <v>35</v>
      </c>
      <c r="L330" s="41" t="s">
        <v>35</v>
      </c>
      <c r="M330" s="41" t="s">
        <v>253</v>
      </c>
    </row>
    <row r="331" spans="1:13" ht="15.95" customHeight="1" x14ac:dyDescent="0.25">
      <c r="A331" s="5">
        <v>330</v>
      </c>
      <c r="B331" s="4" t="s">
        <v>239</v>
      </c>
      <c r="C331" s="3" t="s">
        <v>2</v>
      </c>
      <c r="D331" s="4" t="s">
        <v>237</v>
      </c>
      <c r="E331" s="4" t="s">
        <v>238</v>
      </c>
      <c r="F331" s="17">
        <v>13</v>
      </c>
      <c r="G331" s="43">
        <v>394</v>
      </c>
      <c r="H331" s="16"/>
      <c r="I331" s="20">
        <v>32507</v>
      </c>
      <c r="J331" s="20" t="s">
        <v>198</v>
      </c>
      <c r="K331" s="41" t="s">
        <v>35</v>
      </c>
      <c r="L331" s="41" t="s">
        <v>35</v>
      </c>
      <c r="M331" s="41" t="s">
        <v>253</v>
      </c>
    </row>
    <row r="332" spans="1:13" ht="15.95" customHeight="1" x14ac:dyDescent="0.25">
      <c r="A332" s="5">
        <v>331</v>
      </c>
      <c r="B332" s="4" t="s">
        <v>239</v>
      </c>
      <c r="C332" s="3" t="s">
        <v>2</v>
      </c>
      <c r="D332" s="4" t="s">
        <v>237</v>
      </c>
      <c r="E332" s="4" t="s">
        <v>238</v>
      </c>
      <c r="F332" s="17">
        <v>14</v>
      </c>
      <c r="G332" s="43">
        <v>800</v>
      </c>
      <c r="H332" s="16"/>
      <c r="I332" s="20">
        <v>32781</v>
      </c>
      <c r="J332" s="20" t="s">
        <v>198</v>
      </c>
      <c r="K332" s="41" t="s">
        <v>35</v>
      </c>
      <c r="L332" s="41" t="s">
        <v>35</v>
      </c>
      <c r="M332" s="41" t="s">
        <v>253</v>
      </c>
    </row>
    <row r="333" spans="1:13" ht="15.95" customHeight="1" x14ac:dyDescent="0.25">
      <c r="A333" s="5">
        <v>332</v>
      </c>
      <c r="B333" s="4" t="s">
        <v>221</v>
      </c>
      <c r="C333" s="3" t="s">
        <v>6</v>
      </c>
      <c r="D333" s="4" t="s">
        <v>185</v>
      </c>
      <c r="E333" s="4" t="s">
        <v>194</v>
      </c>
      <c r="F333" s="17">
        <v>1</v>
      </c>
      <c r="G333" s="12">
        <v>208</v>
      </c>
      <c r="H333" s="16"/>
      <c r="I333" s="20">
        <v>29949</v>
      </c>
      <c r="J333" s="20" t="s">
        <v>198</v>
      </c>
      <c r="K333" s="14" t="s">
        <v>35</v>
      </c>
      <c r="L333" s="14" t="s">
        <v>9</v>
      </c>
      <c r="M333" s="14" t="s">
        <v>9</v>
      </c>
    </row>
    <row r="334" spans="1:13" ht="15.95" customHeight="1" x14ac:dyDescent="0.25">
      <c r="A334" s="5">
        <v>333</v>
      </c>
      <c r="B334" s="4" t="s">
        <v>221</v>
      </c>
      <c r="C334" s="3" t="s">
        <v>6</v>
      </c>
      <c r="D334" s="4" t="s">
        <v>185</v>
      </c>
      <c r="E334" s="4" t="s">
        <v>194</v>
      </c>
      <c r="F334" s="17">
        <v>2</v>
      </c>
      <c r="G334" s="12">
        <v>202</v>
      </c>
      <c r="H334" s="16"/>
      <c r="I334" s="20">
        <v>30678</v>
      </c>
      <c r="J334" s="20" t="s">
        <v>198</v>
      </c>
      <c r="K334" s="14" t="s">
        <v>35</v>
      </c>
      <c r="L334" s="14" t="s">
        <v>9</v>
      </c>
      <c r="M334" s="14" t="s">
        <v>9</v>
      </c>
    </row>
    <row r="335" spans="1:13" ht="15.95" customHeight="1" x14ac:dyDescent="0.25">
      <c r="A335" s="5">
        <v>334</v>
      </c>
      <c r="B335" s="4" t="s">
        <v>221</v>
      </c>
      <c r="C335" s="3" t="s">
        <v>6</v>
      </c>
      <c r="D335" s="4" t="s">
        <v>185</v>
      </c>
      <c r="E335" s="4" t="s">
        <v>194</v>
      </c>
      <c r="F335" s="17">
        <v>3</v>
      </c>
      <c r="G335" s="12">
        <v>12</v>
      </c>
      <c r="H335" s="16"/>
      <c r="I335" s="20">
        <v>31042</v>
      </c>
      <c r="J335" s="20" t="s">
        <v>198</v>
      </c>
      <c r="K335" s="14" t="s">
        <v>35</v>
      </c>
      <c r="L335" s="14" t="s">
        <v>35</v>
      </c>
      <c r="M335" s="14" t="s">
        <v>9</v>
      </c>
    </row>
    <row r="336" spans="1:13" ht="15.95" customHeight="1" x14ac:dyDescent="0.25">
      <c r="A336" s="5">
        <v>335</v>
      </c>
      <c r="B336" s="4" t="s">
        <v>221</v>
      </c>
      <c r="C336" s="3" t="s">
        <v>6</v>
      </c>
      <c r="D336" s="4" t="s">
        <v>185</v>
      </c>
      <c r="E336" s="4" t="s">
        <v>194</v>
      </c>
      <c r="F336" s="17">
        <v>4</v>
      </c>
      <c r="G336" s="12">
        <v>13</v>
      </c>
      <c r="H336" s="16"/>
      <c r="I336" s="20">
        <v>31407</v>
      </c>
      <c r="J336" s="20" t="s">
        <v>198</v>
      </c>
      <c r="K336" s="14" t="s">
        <v>35</v>
      </c>
      <c r="L336" s="14" t="s">
        <v>35</v>
      </c>
      <c r="M336" s="14" t="s">
        <v>9</v>
      </c>
    </row>
    <row r="337" spans="1:13" ht="15.95" customHeight="1" x14ac:dyDescent="0.25">
      <c r="A337" s="5">
        <v>336</v>
      </c>
      <c r="B337" s="4" t="s">
        <v>221</v>
      </c>
      <c r="C337" s="3" t="s">
        <v>6</v>
      </c>
      <c r="D337" s="4" t="s">
        <v>185</v>
      </c>
      <c r="E337" s="4" t="s">
        <v>194</v>
      </c>
      <c r="F337" s="17">
        <v>5</v>
      </c>
      <c r="G337" s="12">
        <v>17</v>
      </c>
      <c r="H337" s="16"/>
      <c r="I337" s="20">
        <v>32126</v>
      </c>
      <c r="J337" s="20" t="s">
        <v>198</v>
      </c>
      <c r="K337" s="14" t="s">
        <v>35</v>
      </c>
      <c r="L337" s="14" t="s">
        <v>35</v>
      </c>
      <c r="M337" s="14" t="s">
        <v>9</v>
      </c>
    </row>
    <row r="338" spans="1:13" ht="15.95" customHeight="1" x14ac:dyDescent="0.25">
      <c r="A338" s="5">
        <v>337</v>
      </c>
      <c r="B338" s="4" t="s">
        <v>229</v>
      </c>
      <c r="C338" s="3" t="s">
        <v>5</v>
      </c>
      <c r="D338" s="4" t="s">
        <v>223</v>
      </c>
      <c r="E338" s="4" t="s">
        <v>224</v>
      </c>
      <c r="F338" s="17">
        <v>1</v>
      </c>
      <c r="G338" s="12">
        <v>239</v>
      </c>
      <c r="H338" s="16"/>
      <c r="I338" s="20">
        <v>30954</v>
      </c>
      <c r="J338" s="20" t="s">
        <v>198</v>
      </c>
      <c r="K338" s="14" t="s">
        <v>35</v>
      </c>
      <c r="L338" s="14" t="s">
        <v>9</v>
      </c>
      <c r="M338" s="14" t="s">
        <v>9</v>
      </c>
    </row>
    <row r="339" spans="1:13" ht="15.95" customHeight="1" x14ac:dyDescent="0.25">
      <c r="A339" s="5">
        <v>338</v>
      </c>
      <c r="B339" s="4" t="s">
        <v>229</v>
      </c>
      <c r="C339" s="3" t="s">
        <v>5</v>
      </c>
      <c r="D339" s="4" t="s">
        <v>223</v>
      </c>
      <c r="E339" s="4" t="s">
        <v>224</v>
      </c>
      <c r="F339" s="17">
        <v>2</v>
      </c>
      <c r="G339" s="12">
        <v>276</v>
      </c>
      <c r="H339" s="16"/>
      <c r="I339" s="20">
        <v>32077</v>
      </c>
      <c r="J339" s="20" t="s">
        <v>198</v>
      </c>
      <c r="K339" s="14" t="s">
        <v>35</v>
      </c>
      <c r="L339" s="14" t="s">
        <v>35</v>
      </c>
      <c r="M339" s="14" t="s">
        <v>9</v>
      </c>
    </row>
    <row r="340" spans="1:13" ht="15.95" customHeight="1" x14ac:dyDescent="0.25">
      <c r="A340" s="5">
        <v>339</v>
      </c>
      <c r="B340" s="4" t="s">
        <v>229</v>
      </c>
      <c r="C340" s="3" t="s">
        <v>5</v>
      </c>
      <c r="D340" s="4" t="s">
        <v>225</v>
      </c>
      <c r="E340" s="4" t="s">
        <v>226</v>
      </c>
      <c r="F340" s="17">
        <v>1</v>
      </c>
      <c r="G340" s="12">
        <v>534</v>
      </c>
      <c r="H340" s="16"/>
      <c r="I340" s="20">
        <v>33233</v>
      </c>
      <c r="J340" s="20" t="s">
        <v>198</v>
      </c>
      <c r="K340" s="14" t="s">
        <v>35</v>
      </c>
      <c r="L340" s="14" t="s">
        <v>35</v>
      </c>
      <c r="M340" s="14" t="s">
        <v>9</v>
      </c>
    </row>
    <row r="341" spans="1:13" ht="15.95" customHeight="1" x14ac:dyDescent="0.25">
      <c r="A341" s="5">
        <v>340</v>
      </c>
      <c r="B341" s="4" t="s">
        <v>229</v>
      </c>
      <c r="C341" s="3" t="s">
        <v>5</v>
      </c>
      <c r="D341" s="4" t="s">
        <v>225</v>
      </c>
      <c r="E341" s="4" t="s">
        <v>226</v>
      </c>
      <c r="F341" s="17">
        <v>2</v>
      </c>
      <c r="G341" s="12">
        <v>336</v>
      </c>
      <c r="H341" s="16"/>
      <c r="I341" s="20">
        <v>34317</v>
      </c>
      <c r="J341" s="20" t="s">
        <v>198</v>
      </c>
      <c r="K341" s="14" t="s">
        <v>35</v>
      </c>
      <c r="L341" s="14" t="s">
        <v>35</v>
      </c>
      <c r="M341" s="14" t="s">
        <v>9</v>
      </c>
    </row>
    <row r="342" spans="1:13" ht="15.95" customHeight="1" x14ac:dyDescent="0.25">
      <c r="A342" s="5">
        <v>341</v>
      </c>
      <c r="B342" s="4" t="s">
        <v>217</v>
      </c>
      <c r="C342" s="3" t="s">
        <v>7</v>
      </c>
      <c r="D342" s="4" t="s">
        <v>50</v>
      </c>
      <c r="E342" s="4" t="s">
        <v>51</v>
      </c>
      <c r="F342" s="17">
        <v>1</v>
      </c>
      <c r="G342" s="12">
        <v>525</v>
      </c>
      <c r="H342" s="12"/>
      <c r="I342" s="20">
        <v>29585</v>
      </c>
      <c r="J342" s="20" t="s">
        <v>198</v>
      </c>
      <c r="K342" s="14" t="s">
        <v>35</v>
      </c>
      <c r="L342" s="14" t="s">
        <v>9</v>
      </c>
      <c r="M342" s="14" t="s">
        <v>9</v>
      </c>
    </row>
    <row r="343" spans="1:13" ht="15.95" customHeight="1" x14ac:dyDescent="0.25">
      <c r="A343" s="5">
        <v>342</v>
      </c>
      <c r="B343" s="4" t="s">
        <v>217</v>
      </c>
      <c r="C343" s="3" t="s">
        <v>7</v>
      </c>
      <c r="D343" s="4" t="s">
        <v>50</v>
      </c>
      <c r="E343" s="4" t="s">
        <v>51</v>
      </c>
      <c r="F343" s="17">
        <v>2</v>
      </c>
      <c r="G343" s="12">
        <v>206</v>
      </c>
      <c r="H343" s="12"/>
      <c r="I343" s="20">
        <v>30295</v>
      </c>
      <c r="J343" s="20" t="s">
        <v>198</v>
      </c>
      <c r="K343" s="14" t="s">
        <v>35</v>
      </c>
      <c r="L343" s="14" t="s">
        <v>9</v>
      </c>
      <c r="M343" s="14" t="s">
        <v>9</v>
      </c>
    </row>
    <row r="344" spans="1:13" ht="15.95" customHeight="1" x14ac:dyDescent="0.25">
      <c r="A344" s="5">
        <v>343</v>
      </c>
      <c r="B344" s="4" t="s">
        <v>217</v>
      </c>
      <c r="C344" s="3" t="s">
        <v>7</v>
      </c>
      <c r="D344" s="4" t="s">
        <v>53</v>
      </c>
      <c r="E344" s="4" t="s">
        <v>52</v>
      </c>
      <c r="F344" s="17">
        <v>1</v>
      </c>
      <c r="G344" s="12">
        <v>148</v>
      </c>
      <c r="H344" s="12"/>
      <c r="I344" s="20">
        <v>31685</v>
      </c>
      <c r="J344" s="20" t="s">
        <v>198</v>
      </c>
      <c r="K344" s="14" t="s">
        <v>35</v>
      </c>
      <c r="L344" s="14" t="s">
        <v>35</v>
      </c>
      <c r="M344" s="14" t="s">
        <v>9</v>
      </c>
    </row>
    <row r="345" spans="1:13" ht="15.95" customHeight="1" x14ac:dyDescent="0.25">
      <c r="A345" s="5">
        <v>344</v>
      </c>
      <c r="B345" s="4" t="s">
        <v>217</v>
      </c>
      <c r="C345" s="3" t="s">
        <v>7</v>
      </c>
      <c r="D345" s="4" t="s">
        <v>53</v>
      </c>
      <c r="E345" s="4" t="s">
        <v>52</v>
      </c>
      <c r="F345" s="17">
        <v>2</v>
      </c>
      <c r="G345" s="12">
        <v>173</v>
      </c>
      <c r="H345" s="12"/>
      <c r="I345" s="20">
        <v>31777</v>
      </c>
      <c r="J345" s="20" t="s">
        <v>198</v>
      </c>
      <c r="K345" s="14" t="s">
        <v>35</v>
      </c>
      <c r="L345" s="14" t="s">
        <v>35</v>
      </c>
      <c r="M345" s="14" t="s">
        <v>9</v>
      </c>
    </row>
    <row r="346" spans="1:13" ht="15.95" customHeight="1" x14ac:dyDescent="0.25">
      <c r="A346" s="5">
        <v>345</v>
      </c>
      <c r="B346" s="4" t="s">
        <v>217</v>
      </c>
      <c r="C346" s="3" t="s">
        <v>7</v>
      </c>
      <c r="D346" s="4" t="s">
        <v>53</v>
      </c>
      <c r="E346" s="4" t="s">
        <v>52</v>
      </c>
      <c r="F346" s="17">
        <v>3</v>
      </c>
      <c r="G346" s="12">
        <v>132</v>
      </c>
      <c r="H346" s="12"/>
      <c r="I346" s="20">
        <v>32507</v>
      </c>
      <c r="J346" s="20" t="s">
        <v>198</v>
      </c>
      <c r="K346" s="14" t="s">
        <v>35</v>
      </c>
      <c r="L346" s="14" t="s">
        <v>35</v>
      </c>
      <c r="M346" s="14" t="s">
        <v>9</v>
      </c>
    </row>
    <row r="347" spans="1:13" ht="15.95" customHeight="1" x14ac:dyDescent="0.25">
      <c r="A347" s="5">
        <v>346</v>
      </c>
      <c r="B347" s="4" t="s">
        <v>229</v>
      </c>
      <c r="C347" s="3" t="s">
        <v>5</v>
      </c>
      <c r="D347" s="4" t="s">
        <v>227</v>
      </c>
      <c r="E347" s="4" t="s">
        <v>228</v>
      </c>
      <c r="F347" s="17">
        <v>1</v>
      </c>
      <c r="G347" s="12">
        <v>284</v>
      </c>
      <c r="H347" s="16"/>
      <c r="I347" s="20">
        <v>31046</v>
      </c>
      <c r="J347" s="20" t="s">
        <v>198</v>
      </c>
      <c r="K347" s="14" t="s">
        <v>35</v>
      </c>
      <c r="L347" s="14" t="s">
        <v>35</v>
      </c>
      <c r="M347" s="14" t="s">
        <v>12</v>
      </c>
    </row>
    <row r="348" spans="1:13" ht="15.95" customHeight="1" x14ac:dyDescent="0.25">
      <c r="A348" s="5">
        <v>347</v>
      </c>
      <c r="B348" s="4" t="s">
        <v>229</v>
      </c>
      <c r="C348" s="3" t="s">
        <v>5</v>
      </c>
      <c r="D348" s="4" t="s">
        <v>227</v>
      </c>
      <c r="E348" s="4" t="s">
        <v>228</v>
      </c>
      <c r="F348" s="17">
        <v>2</v>
      </c>
      <c r="G348" s="12">
        <v>263</v>
      </c>
      <c r="H348" s="16"/>
      <c r="I348" s="20">
        <v>32141</v>
      </c>
      <c r="J348" s="20" t="s">
        <v>198</v>
      </c>
      <c r="K348" s="14" t="s">
        <v>35</v>
      </c>
      <c r="L348" s="14" t="s">
        <v>35</v>
      </c>
      <c r="M348" s="14" t="s">
        <v>12</v>
      </c>
    </row>
    <row r="349" spans="1:13" ht="15.95" customHeight="1" x14ac:dyDescent="0.25">
      <c r="A349" s="5">
        <v>348</v>
      </c>
      <c r="B349" s="4" t="s">
        <v>229</v>
      </c>
      <c r="C349" s="3" t="s">
        <v>5</v>
      </c>
      <c r="D349" s="4" t="s">
        <v>227</v>
      </c>
      <c r="E349" s="4" t="s">
        <v>228</v>
      </c>
      <c r="F349" s="17">
        <v>3</v>
      </c>
      <c r="G349" s="12">
        <v>480</v>
      </c>
      <c r="H349" s="16"/>
      <c r="I349" s="20">
        <v>32506</v>
      </c>
      <c r="J349" s="20" t="s">
        <v>198</v>
      </c>
      <c r="K349" s="14" t="s">
        <v>35</v>
      </c>
      <c r="L349" s="14" t="s">
        <v>35</v>
      </c>
      <c r="M349" s="14" t="s">
        <v>9</v>
      </c>
    </row>
    <row r="350" spans="1:13" ht="15.95" customHeight="1" x14ac:dyDescent="0.25">
      <c r="A350" s="5">
        <v>349</v>
      </c>
      <c r="B350" s="4" t="s">
        <v>229</v>
      </c>
      <c r="C350" s="3" t="s">
        <v>5</v>
      </c>
      <c r="D350" s="4" t="s">
        <v>227</v>
      </c>
      <c r="E350" s="4" t="s">
        <v>228</v>
      </c>
      <c r="F350" s="17">
        <v>4</v>
      </c>
      <c r="G350" s="12">
        <v>322</v>
      </c>
      <c r="H350" s="16"/>
      <c r="I350" s="20">
        <v>32507</v>
      </c>
      <c r="J350" s="20" t="s">
        <v>198</v>
      </c>
      <c r="K350" s="14" t="s">
        <v>35</v>
      </c>
      <c r="L350" s="14" t="s">
        <v>35</v>
      </c>
      <c r="M350" s="14" t="s">
        <v>12</v>
      </c>
    </row>
    <row r="351" spans="1:13" ht="15.95" customHeight="1" x14ac:dyDescent="0.25">
      <c r="A351" s="5">
        <v>350</v>
      </c>
      <c r="B351" s="4"/>
      <c r="C351" s="3"/>
      <c r="D351" s="4"/>
      <c r="E351" s="4"/>
      <c r="F351" s="17"/>
      <c r="G351" s="43"/>
      <c r="H351" s="16"/>
      <c r="I351" s="20"/>
      <c r="J351" s="20"/>
      <c r="K351" s="14"/>
      <c r="L351" s="14"/>
      <c r="M351" s="14"/>
    </row>
    <row r="352" spans="1:13" ht="15.95" customHeight="1" x14ac:dyDescent="0.25">
      <c r="A352" s="5">
        <v>351</v>
      </c>
      <c r="B352" s="4"/>
      <c r="C352" s="3"/>
      <c r="D352" s="4"/>
      <c r="E352" s="4"/>
      <c r="F352" s="17"/>
      <c r="G352" s="43"/>
      <c r="H352" s="16"/>
      <c r="I352" s="20"/>
      <c r="J352" s="20"/>
      <c r="K352" s="14"/>
      <c r="L352" s="14"/>
      <c r="M352" s="14"/>
    </row>
    <row r="353" spans="1:13" ht="15.95" customHeight="1" x14ac:dyDescent="0.25">
      <c r="A353" s="5">
        <v>352</v>
      </c>
      <c r="B353" s="4"/>
      <c r="C353" s="3"/>
      <c r="D353" s="4"/>
      <c r="E353" s="4"/>
      <c r="F353" s="17"/>
      <c r="G353" s="43"/>
      <c r="H353" s="16"/>
      <c r="I353" s="20"/>
      <c r="J353" s="20"/>
      <c r="K353" s="14"/>
      <c r="L353" s="14"/>
      <c r="M353" s="14"/>
    </row>
    <row r="354" spans="1:13" ht="15.95" customHeight="1" x14ac:dyDescent="0.25">
      <c r="A354" s="5">
        <v>353</v>
      </c>
      <c r="B354" s="4"/>
      <c r="C354" s="3"/>
      <c r="D354" s="4"/>
      <c r="E354" s="4"/>
      <c r="F354" s="17"/>
      <c r="G354" s="43"/>
      <c r="H354" s="16"/>
      <c r="I354" s="20"/>
      <c r="J354" s="20"/>
      <c r="K354" s="14"/>
      <c r="L354" s="14"/>
      <c r="M354" s="14"/>
    </row>
    <row r="355" spans="1:13" ht="15.95" customHeight="1" x14ac:dyDescent="0.25">
      <c r="A355" s="5">
        <v>354</v>
      </c>
      <c r="B355" s="4"/>
      <c r="C355" s="3"/>
      <c r="D355" s="4"/>
      <c r="E355" s="4"/>
      <c r="F355" s="17"/>
      <c r="G355" s="43"/>
      <c r="H355" s="16"/>
      <c r="I355" s="20"/>
      <c r="J355" s="20"/>
      <c r="K355" s="14"/>
      <c r="L355" s="14"/>
      <c r="M355" s="14"/>
    </row>
    <row r="356" spans="1:13" ht="15.95" customHeight="1" x14ac:dyDescent="0.25">
      <c r="A356" s="5">
        <v>355</v>
      </c>
      <c r="B356" s="4"/>
      <c r="C356" s="3"/>
      <c r="D356" s="4"/>
      <c r="E356" s="4"/>
      <c r="F356" s="17"/>
      <c r="G356" s="43"/>
      <c r="H356" s="16"/>
      <c r="I356" s="20"/>
      <c r="J356" s="20"/>
      <c r="K356" s="14"/>
      <c r="L356" s="14"/>
      <c r="M356" s="14"/>
    </row>
    <row r="357" spans="1:13" ht="15.95" customHeight="1" x14ac:dyDescent="0.25">
      <c r="A357" s="5">
        <v>356</v>
      </c>
      <c r="B357" s="4"/>
      <c r="C357" s="3"/>
      <c r="D357" s="4"/>
      <c r="E357" s="4"/>
      <c r="F357" s="17"/>
      <c r="G357" s="43"/>
      <c r="H357" s="16"/>
      <c r="I357" s="20"/>
      <c r="J357" s="20"/>
      <c r="K357" s="14"/>
      <c r="L357" s="14"/>
      <c r="M357" s="14"/>
    </row>
    <row r="358" spans="1:13" ht="15.95" customHeight="1" x14ac:dyDescent="0.25">
      <c r="A358" s="5">
        <v>357</v>
      </c>
      <c r="B358" s="4"/>
      <c r="C358" s="3"/>
      <c r="D358" s="4"/>
      <c r="E358" s="4"/>
      <c r="F358" s="17"/>
      <c r="G358" s="43"/>
      <c r="H358" s="16"/>
      <c r="I358" s="20"/>
      <c r="J358" s="20"/>
      <c r="K358" s="14"/>
      <c r="L358" s="14"/>
      <c r="M358" s="14"/>
    </row>
    <row r="359" spans="1:13" ht="15.95" customHeight="1" x14ac:dyDescent="0.25">
      <c r="A359" s="5">
        <v>358</v>
      </c>
      <c r="B359" s="4"/>
      <c r="C359" s="3"/>
      <c r="D359" s="4"/>
      <c r="E359" s="4"/>
      <c r="F359" s="17"/>
      <c r="G359" s="43"/>
      <c r="H359" s="16"/>
      <c r="I359" s="20"/>
      <c r="J359" s="20"/>
      <c r="K359" s="14"/>
      <c r="L359" s="14"/>
      <c r="M359" s="14"/>
    </row>
    <row r="360" spans="1:13" ht="15.95" customHeight="1" x14ac:dyDescent="0.25">
      <c r="A360" s="5">
        <v>359</v>
      </c>
      <c r="B360" s="4"/>
      <c r="C360" s="3"/>
      <c r="D360" s="4"/>
      <c r="E360" s="4"/>
      <c r="F360" s="17"/>
      <c r="G360" s="43"/>
      <c r="H360" s="16"/>
      <c r="I360" s="20"/>
      <c r="J360" s="20"/>
      <c r="K360" s="14"/>
      <c r="L360" s="14"/>
      <c r="M360" s="14"/>
    </row>
    <row r="361" spans="1:13" ht="15.95" customHeight="1" x14ac:dyDescent="0.25">
      <c r="A361" s="5">
        <v>360</v>
      </c>
      <c r="B361" s="4"/>
      <c r="C361" s="3"/>
      <c r="D361" s="4"/>
      <c r="E361" s="4"/>
      <c r="F361" s="17"/>
      <c r="G361" s="43"/>
      <c r="H361" s="16"/>
      <c r="I361" s="20"/>
      <c r="J361" s="20"/>
      <c r="K361" s="14"/>
      <c r="L361" s="14"/>
      <c r="M361" s="14"/>
    </row>
    <row r="362" spans="1:13" ht="15.95" customHeight="1" x14ac:dyDescent="0.25">
      <c r="A362" s="5">
        <v>361</v>
      </c>
      <c r="B362" s="4"/>
      <c r="C362" s="3"/>
      <c r="D362" s="4"/>
      <c r="E362" s="4"/>
      <c r="F362" s="17"/>
      <c r="G362" s="43"/>
      <c r="H362" s="16"/>
      <c r="I362" s="20"/>
      <c r="J362" s="20"/>
      <c r="K362" s="14"/>
      <c r="L362" s="14"/>
      <c r="M362" s="14"/>
    </row>
    <row r="363" spans="1:13" ht="15.95" customHeight="1" x14ac:dyDescent="0.25">
      <c r="A363" s="5">
        <v>362</v>
      </c>
      <c r="B363" s="4"/>
      <c r="C363" s="3"/>
      <c r="D363" s="4"/>
      <c r="E363" s="4"/>
      <c r="F363" s="17"/>
      <c r="G363" s="43"/>
      <c r="H363" s="16"/>
      <c r="I363" s="20"/>
      <c r="J363" s="20"/>
      <c r="K363" s="14"/>
      <c r="L363" s="14"/>
      <c r="M363" s="14"/>
    </row>
    <row r="364" spans="1:13" ht="15.95" customHeight="1" x14ac:dyDescent="0.25">
      <c r="A364" s="5">
        <v>363</v>
      </c>
      <c r="B364" s="4"/>
      <c r="C364" s="3"/>
      <c r="D364" s="4"/>
      <c r="E364" s="4"/>
      <c r="F364" s="17"/>
      <c r="G364" s="43"/>
      <c r="H364" s="16"/>
      <c r="I364" s="20"/>
      <c r="J364" s="20"/>
      <c r="K364" s="14"/>
      <c r="L364" s="14"/>
      <c r="M364" s="14"/>
    </row>
    <row r="365" spans="1:13" ht="15.95" customHeight="1" x14ac:dyDescent="0.25">
      <c r="A365" s="5">
        <v>364</v>
      </c>
      <c r="B365" s="4"/>
      <c r="C365" s="3"/>
      <c r="D365" s="4"/>
      <c r="E365" s="4"/>
      <c r="F365" s="17"/>
      <c r="G365" s="43"/>
      <c r="H365" s="16"/>
      <c r="I365" s="20"/>
      <c r="J365" s="20"/>
      <c r="K365" s="14"/>
      <c r="L365" s="14"/>
      <c r="M365" s="14"/>
    </row>
    <row r="366" spans="1:13" ht="15.95" customHeight="1" x14ac:dyDescent="0.25">
      <c r="A366" s="5">
        <v>365</v>
      </c>
      <c r="B366" s="4"/>
      <c r="C366" s="3"/>
      <c r="D366" s="4"/>
      <c r="E366" s="4"/>
      <c r="F366" s="17"/>
      <c r="G366" s="43"/>
      <c r="H366" s="16"/>
      <c r="I366" s="20"/>
      <c r="J366" s="20"/>
      <c r="K366" s="14"/>
      <c r="L366" s="14"/>
      <c r="M366" s="14"/>
    </row>
    <row r="367" spans="1:13" ht="15.95" customHeight="1" x14ac:dyDescent="0.25">
      <c r="A367" s="5">
        <v>366</v>
      </c>
      <c r="B367" s="4"/>
      <c r="C367" s="3"/>
      <c r="D367" s="4"/>
      <c r="E367" s="4"/>
      <c r="F367" s="17"/>
      <c r="G367" s="43"/>
      <c r="H367" s="16"/>
      <c r="I367" s="20"/>
      <c r="J367" s="20"/>
      <c r="K367" s="14"/>
      <c r="L367" s="14"/>
      <c r="M367" s="14"/>
    </row>
    <row r="368" spans="1:13" ht="15.95" customHeight="1" x14ac:dyDescent="0.25">
      <c r="A368" s="5">
        <v>367</v>
      </c>
      <c r="B368" s="4"/>
      <c r="C368" s="3"/>
      <c r="D368" s="4"/>
      <c r="E368" s="4"/>
      <c r="F368" s="17"/>
      <c r="G368" s="43"/>
      <c r="H368" s="16"/>
      <c r="I368" s="20"/>
      <c r="J368" s="20"/>
      <c r="K368" s="14"/>
      <c r="L368" s="14"/>
      <c r="M368" s="14"/>
    </row>
    <row r="369" spans="1:13" ht="15.95" customHeight="1" x14ac:dyDescent="0.25">
      <c r="A369" s="5">
        <v>368</v>
      </c>
      <c r="B369" s="4"/>
      <c r="C369" s="3"/>
      <c r="D369" s="4"/>
      <c r="E369" s="4"/>
      <c r="F369" s="17"/>
      <c r="G369" s="43"/>
      <c r="H369" s="16"/>
      <c r="I369" s="20"/>
      <c r="J369" s="20"/>
      <c r="K369" s="14"/>
      <c r="L369" s="14"/>
      <c r="M369" s="14"/>
    </row>
    <row r="370" spans="1:13" ht="15.95" customHeight="1" x14ac:dyDescent="0.25">
      <c r="A370" s="5">
        <v>369</v>
      </c>
      <c r="B370" s="4"/>
      <c r="C370" s="3"/>
      <c r="D370" s="4"/>
      <c r="E370" s="4"/>
      <c r="F370" s="17"/>
      <c r="G370" s="43"/>
      <c r="H370" s="16"/>
      <c r="I370" s="20"/>
      <c r="J370" s="20"/>
      <c r="K370" s="14"/>
      <c r="L370" s="14"/>
      <c r="M370" s="14"/>
    </row>
    <row r="371" spans="1:13" ht="15.95" customHeight="1" x14ac:dyDescent="0.25">
      <c r="A371" s="5">
        <v>370</v>
      </c>
      <c r="B371" s="4"/>
      <c r="C371" s="3"/>
      <c r="D371" s="4"/>
      <c r="E371" s="4"/>
      <c r="F371" s="17"/>
      <c r="G371" s="43"/>
      <c r="H371" s="16"/>
      <c r="I371" s="20"/>
      <c r="J371" s="20"/>
      <c r="K371" s="14"/>
      <c r="L371" s="14"/>
      <c r="M371" s="14"/>
    </row>
    <row r="372" spans="1:13" ht="15.95" customHeight="1" x14ac:dyDescent="0.25">
      <c r="A372" s="5">
        <v>371</v>
      </c>
      <c r="B372" s="4"/>
      <c r="C372" s="3"/>
      <c r="D372" s="4"/>
      <c r="E372" s="4"/>
      <c r="F372" s="17"/>
      <c r="G372" s="43"/>
      <c r="H372" s="16"/>
      <c r="I372" s="20"/>
      <c r="J372" s="20"/>
      <c r="K372" s="14"/>
      <c r="L372" s="14"/>
      <c r="M372" s="14"/>
    </row>
    <row r="373" spans="1:13" ht="15.95" customHeight="1" x14ac:dyDescent="0.25">
      <c r="A373" s="5">
        <v>372</v>
      </c>
      <c r="B373" s="4"/>
      <c r="C373" s="3"/>
      <c r="D373" s="4"/>
      <c r="E373" s="4"/>
      <c r="F373" s="17"/>
      <c r="G373" s="43"/>
      <c r="H373" s="16"/>
      <c r="I373" s="20"/>
      <c r="J373" s="20"/>
      <c r="K373" s="14"/>
      <c r="L373" s="14"/>
      <c r="M373" s="14"/>
    </row>
    <row r="374" spans="1:13" ht="15.95" customHeight="1" x14ac:dyDescent="0.25">
      <c r="A374" s="5">
        <v>373</v>
      </c>
      <c r="B374" s="4"/>
      <c r="C374" s="3"/>
      <c r="D374" s="4"/>
      <c r="E374" s="4"/>
      <c r="F374" s="17"/>
      <c r="G374" s="43"/>
      <c r="H374" s="16"/>
      <c r="I374" s="20"/>
      <c r="J374" s="20"/>
      <c r="K374" s="14"/>
      <c r="L374" s="14"/>
      <c r="M374" s="14"/>
    </row>
    <row r="375" spans="1:13" ht="15.95" customHeight="1" x14ac:dyDescent="0.25">
      <c r="A375" s="5">
        <v>374</v>
      </c>
      <c r="B375" s="4"/>
      <c r="C375" s="3"/>
      <c r="D375" s="4"/>
      <c r="E375" s="4"/>
      <c r="F375" s="17"/>
      <c r="G375" s="43"/>
      <c r="H375" s="16"/>
      <c r="I375" s="20"/>
      <c r="J375" s="20"/>
      <c r="K375" s="14"/>
      <c r="L375" s="14"/>
      <c r="M375" s="14"/>
    </row>
    <row r="376" spans="1:13" ht="15.95" customHeight="1" x14ac:dyDescent="0.25">
      <c r="A376" s="5">
        <v>375</v>
      </c>
      <c r="B376" s="4"/>
      <c r="C376" s="3"/>
      <c r="D376" s="4"/>
      <c r="E376" s="4"/>
      <c r="F376" s="17"/>
      <c r="G376" s="43"/>
      <c r="H376" s="16"/>
      <c r="I376" s="20"/>
      <c r="J376" s="20"/>
      <c r="K376" s="14"/>
      <c r="L376" s="14"/>
      <c r="M376" s="14"/>
    </row>
    <row r="377" spans="1:13" ht="15.95" customHeight="1" x14ac:dyDescent="0.25">
      <c r="A377" s="5">
        <v>376</v>
      </c>
      <c r="B377" s="4"/>
      <c r="C377" s="3"/>
      <c r="D377" s="4"/>
      <c r="E377" s="4"/>
      <c r="F377" s="17"/>
      <c r="G377" s="43"/>
      <c r="H377" s="16"/>
      <c r="I377" s="20"/>
      <c r="J377" s="20"/>
      <c r="K377" s="14"/>
      <c r="L377" s="14"/>
      <c r="M377" s="14"/>
    </row>
    <row r="378" spans="1:13" ht="15.95" customHeight="1" x14ac:dyDescent="0.25">
      <c r="A378" s="5">
        <v>377</v>
      </c>
      <c r="B378" s="4"/>
      <c r="C378" s="3"/>
      <c r="D378" s="4"/>
      <c r="E378" s="4"/>
      <c r="F378" s="17"/>
      <c r="G378" s="43"/>
      <c r="H378" s="16"/>
      <c r="I378" s="20"/>
      <c r="J378" s="20"/>
      <c r="K378" s="14"/>
      <c r="L378" s="14"/>
      <c r="M378" s="14"/>
    </row>
    <row r="379" spans="1:13" ht="15.95" customHeight="1" x14ac:dyDescent="0.25">
      <c r="A379" s="5">
        <v>378</v>
      </c>
      <c r="B379" s="4"/>
      <c r="C379" s="3"/>
      <c r="D379" s="4"/>
      <c r="E379" s="4"/>
      <c r="F379" s="17"/>
      <c r="G379" s="43"/>
      <c r="H379" s="16"/>
      <c r="I379" s="20"/>
      <c r="J379" s="20"/>
      <c r="K379" s="14"/>
      <c r="L379" s="14"/>
      <c r="M379" s="14"/>
    </row>
    <row r="380" spans="1:13" ht="15.95" customHeight="1" x14ac:dyDescent="0.25">
      <c r="A380" s="5">
        <v>379</v>
      </c>
      <c r="B380" s="4"/>
      <c r="C380" s="3"/>
      <c r="D380" s="4"/>
      <c r="E380" s="4"/>
      <c r="F380" s="17"/>
      <c r="G380" s="43"/>
      <c r="H380" s="16"/>
      <c r="I380" s="20"/>
      <c r="J380" s="20"/>
      <c r="K380" s="14"/>
      <c r="L380" s="14"/>
      <c r="M380" s="14"/>
    </row>
    <row r="381" spans="1:13" ht="15.95" customHeight="1" x14ac:dyDescent="0.25">
      <c r="A381" s="5">
        <v>380</v>
      </c>
      <c r="B381" s="4"/>
      <c r="C381" s="3"/>
      <c r="D381" s="4"/>
      <c r="E381" s="4"/>
      <c r="F381" s="17"/>
      <c r="G381" s="43"/>
      <c r="H381" s="16"/>
      <c r="I381" s="20"/>
      <c r="J381" s="20"/>
      <c r="K381" s="14"/>
      <c r="L381" s="14"/>
      <c r="M381" s="14"/>
    </row>
    <row r="382" spans="1:13" ht="15.95" customHeight="1" x14ac:dyDescent="0.25">
      <c r="A382" s="5">
        <v>381</v>
      </c>
      <c r="B382" s="4"/>
      <c r="C382" s="3"/>
      <c r="D382" s="4"/>
      <c r="E382" s="4"/>
      <c r="F382" s="17"/>
      <c r="G382" s="43"/>
      <c r="H382" s="16"/>
      <c r="I382" s="20"/>
      <c r="J382" s="20"/>
      <c r="K382" s="14"/>
      <c r="L382" s="14"/>
      <c r="M382" s="14"/>
    </row>
    <row r="383" spans="1:13" ht="15.95" customHeight="1" x14ac:dyDescent="0.25">
      <c r="A383" s="5">
        <v>382</v>
      </c>
      <c r="B383" s="4"/>
      <c r="C383" s="3"/>
      <c r="D383" s="4"/>
      <c r="E383" s="4"/>
      <c r="F383" s="17"/>
      <c r="G383" s="43"/>
      <c r="H383" s="16"/>
      <c r="I383" s="20"/>
      <c r="J383" s="20"/>
      <c r="K383" s="14"/>
      <c r="L383" s="14"/>
      <c r="M383" s="14"/>
    </row>
    <row r="384" spans="1:13" ht="15.95" customHeight="1" x14ac:dyDescent="0.25">
      <c r="A384" s="5">
        <v>383</v>
      </c>
      <c r="B384" s="4"/>
      <c r="C384" s="3"/>
      <c r="D384" s="4"/>
      <c r="E384" s="4"/>
      <c r="F384" s="17"/>
      <c r="G384" s="43"/>
      <c r="H384" s="16"/>
      <c r="I384" s="20"/>
      <c r="J384" s="20"/>
      <c r="K384" s="14"/>
      <c r="L384" s="14"/>
      <c r="M384" s="14"/>
    </row>
    <row r="385" spans="1:13" ht="15.95" customHeight="1" x14ac:dyDescent="0.25">
      <c r="A385" s="5">
        <v>384</v>
      </c>
      <c r="B385" s="4"/>
      <c r="C385" s="3"/>
      <c r="D385" s="4"/>
      <c r="E385" s="4"/>
      <c r="F385" s="17"/>
      <c r="G385" s="43"/>
      <c r="H385" s="16"/>
      <c r="I385" s="20"/>
      <c r="J385" s="20"/>
      <c r="K385" s="14"/>
      <c r="L385" s="14"/>
      <c r="M385" s="14"/>
    </row>
    <row r="386" spans="1:13" ht="15.95" customHeight="1" x14ac:dyDescent="0.25">
      <c r="A386" s="5">
        <v>385</v>
      </c>
      <c r="B386" s="4"/>
      <c r="C386" s="3"/>
      <c r="D386" s="4"/>
      <c r="E386" s="4"/>
      <c r="F386" s="17"/>
      <c r="G386" s="43"/>
      <c r="H386" s="16"/>
      <c r="I386" s="20"/>
      <c r="J386" s="20"/>
      <c r="K386" s="14"/>
      <c r="L386" s="14"/>
      <c r="M386" s="14"/>
    </row>
    <row r="387" spans="1:13" ht="15.95" customHeight="1" x14ac:dyDescent="0.25">
      <c r="A387" s="5">
        <v>386</v>
      </c>
      <c r="B387" s="4"/>
      <c r="C387" s="3"/>
      <c r="D387" s="4"/>
      <c r="E387" s="4"/>
      <c r="F387" s="17"/>
      <c r="G387" s="43"/>
      <c r="H387" s="16"/>
      <c r="I387" s="20"/>
      <c r="J387" s="20"/>
      <c r="K387" s="14"/>
      <c r="L387" s="14"/>
      <c r="M387" s="14"/>
    </row>
    <row r="388" spans="1:13" ht="15.95" customHeight="1" x14ac:dyDescent="0.25">
      <c r="A388" s="5">
        <v>387</v>
      </c>
      <c r="B388" s="4"/>
      <c r="C388" s="3"/>
      <c r="D388" s="4"/>
      <c r="E388" s="4"/>
      <c r="F388" s="17"/>
      <c r="G388" s="43"/>
      <c r="H388" s="16"/>
      <c r="I388" s="20"/>
      <c r="J388" s="20"/>
      <c r="K388" s="14"/>
      <c r="L388" s="14"/>
      <c r="M388" s="14"/>
    </row>
    <row r="389" spans="1:13" ht="15.95" customHeight="1" x14ac:dyDescent="0.25">
      <c r="A389" s="5">
        <v>388</v>
      </c>
      <c r="B389" s="4"/>
      <c r="C389" s="3"/>
      <c r="D389" s="4"/>
      <c r="E389" s="4"/>
      <c r="F389" s="17"/>
      <c r="G389" s="43"/>
      <c r="H389" s="16"/>
      <c r="I389" s="20"/>
      <c r="J389" s="20"/>
      <c r="K389" s="14"/>
      <c r="L389" s="14"/>
      <c r="M389" s="14"/>
    </row>
    <row r="390" spans="1:13" ht="15.95" customHeight="1" x14ac:dyDescent="0.25">
      <c r="A390" s="5">
        <v>389</v>
      </c>
      <c r="B390" s="4"/>
      <c r="C390" s="3"/>
      <c r="D390" s="4"/>
      <c r="E390" s="4"/>
      <c r="F390" s="17"/>
      <c r="G390" s="43"/>
      <c r="H390" s="16"/>
      <c r="I390" s="20"/>
      <c r="J390" s="20"/>
      <c r="K390" s="14"/>
      <c r="L390" s="14"/>
      <c r="M390" s="14"/>
    </row>
    <row r="391" spans="1:13" ht="15.95" customHeight="1" x14ac:dyDescent="0.25">
      <c r="A391" s="5">
        <v>390</v>
      </c>
      <c r="B391" s="4"/>
      <c r="C391" s="3"/>
      <c r="D391" s="4"/>
      <c r="E391" s="4"/>
      <c r="F391" s="17"/>
      <c r="G391" s="43"/>
      <c r="H391" s="16"/>
      <c r="I391" s="20"/>
      <c r="J391" s="20"/>
      <c r="K391" s="14"/>
      <c r="L391" s="14"/>
      <c r="M391" s="14"/>
    </row>
    <row r="392" spans="1:13" ht="15.95" customHeight="1" x14ac:dyDescent="0.25">
      <c r="A392" s="5">
        <v>391</v>
      </c>
      <c r="B392" s="4"/>
      <c r="C392" s="3"/>
      <c r="D392" s="4"/>
      <c r="E392" s="4"/>
      <c r="F392" s="17"/>
      <c r="G392" s="43"/>
      <c r="H392" s="16"/>
      <c r="I392" s="20"/>
      <c r="J392" s="20"/>
      <c r="K392" s="14"/>
      <c r="L392" s="14"/>
      <c r="M392" s="14"/>
    </row>
    <row r="393" spans="1:13" ht="15.95" customHeight="1" x14ac:dyDescent="0.25">
      <c r="A393" s="5">
        <v>392</v>
      </c>
      <c r="B393" s="4"/>
      <c r="C393" s="3"/>
      <c r="D393" s="4"/>
      <c r="E393" s="4"/>
      <c r="F393" s="17"/>
      <c r="G393" s="43"/>
      <c r="H393" s="16"/>
      <c r="I393" s="20"/>
      <c r="J393" s="20"/>
      <c r="K393" s="14"/>
      <c r="L393" s="14"/>
      <c r="M393" s="14"/>
    </row>
    <row r="394" spans="1:13" ht="15.95" customHeight="1" x14ac:dyDescent="0.25">
      <c r="A394" s="5">
        <v>393</v>
      </c>
      <c r="B394" s="4"/>
      <c r="C394" s="3"/>
      <c r="D394" s="4"/>
      <c r="E394" s="4"/>
      <c r="F394" s="17"/>
      <c r="G394" s="43"/>
      <c r="H394" s="16"/>
      <c r="I394" s="20"/>
      <c r="J394" s="20"/>
      <c r="K394" s="14"/>
      <c r="L394" s="14"/>
      <c r="M394" s="14"/>
    </row>
    <row r="395" spans="1:13" ht="15.95" customHeight="1" x14ac:dyDescent="0.25">
      <c r="A395" s="5">
        <v>394</v>
      </c>
      <c r="B395" s="4"/>
      <c r="C395" s="3"/>
      <c r="D395" s="4"/>
      <c r="E395" s="4"/>
      <c r="F395" s="17"/>
      <c r="G395" s="43"/>
      <c r="H395" s="16"/>
      <c r="I395" s="20"/>
      <c r="J395" s="20"/>
      <c r="K395" s="14"/>
      <c r="L395" s="14"/>
      <c r="M395" s="14"/>
    </row>
    <row r="396" spans="1:13" ht="15.95" customHeight="1" x14ac:dyDescent="0.25">
      <c r="A396" s="5">
        <v>395</v>
      </c>
      <c r="B396" s="4"/>
      <c r="C396" s="3"/>
      <c r="D396" s="4"/>
      <c r="E396" s="4"/>
      <c r="F396" s="17"/>
      <c r="G396" s="43"/>
      <c r="H396" s="16"/>
      <c r="I396" s="20"/>
      <c r="J396" s="20"/>
      <c r="K396" s="14"/>
      <c r="L396" s="14"/>
      <c r="M396" s="14"/>
    </row>
    <row r="397" spans="1:13" ht="15.95" customHeight="1" x14ac:dyDescent="0.25">
      <c r="A397" s="5">
        <v>396</v>
      </c>
      <c r="B397" s="4"/>
      <c r="C397" s="3"/>
      <c r="D397" s="4"/>
      <c r="E397" s="4"/>
      <c r="F397" s="17"/>
      <c r="G397" s="43"/>
      <c r="H397" s="16"/>
      <c r="I397" s="20"/>
      <c r="J397" s="20"/>
      <c r="K397" s="14"/>
      <c r="L397" s="14"/>
      <c r="M397" s="14"/>
    </row>
    <row r="398" spans="1:13" ht="15.95" customHeight="1" x14ac:dyDescent="0.25">
      <c r="A398" s="5">
        <v>397</v>
      </c>
      <c r="B398" s="4"/>
      <c r="C398" s="3"/>
      <c r="D398" s="4"/>
      <c r="E398" s="4"/>
      <c r="F398" s="17"/>
      <c r="G398" s="43"/>
      <c r="H398" s="16"/>
      <c r="I398" s="20"/>
      <c r="J398" s="20"/>
      <c r="K398" s="14"/>
      <c r="L398" s="14"/>
      <c r="M398" s="14"/>
    </row>
    <row r="399" spans="1:13" ht="15.95" customHeight="1" x14ac:dyDescent="0.25">
      <c r="A399" s="5">
        <v>398</v>
      </c>
      <c r="B399" s="4"/>
      <c r="C399" s="3"/>
      <c r="D399" s="4"/>
      <c r="E399" s="4"/>
      <c r="F399" s="17"/>
      <c r="G399" s="43"/>
      <c r="H399" s="16"/>
      <c r="I399" s="20"/>
      <c r="J399" s="20"/>
      <c r="K399" s="14"/>
      <c r="L399" s="14"/>
      <c r="M399" s="14"/>
    </row>
    <row r="400" spans="1:13" ht="15.95" customHeight="1" x14ac:dyDescent="0.25">
      <c r="A400" s="5">
        <v>399</v>
      </c>
      <c r="B400" s="4"/>
      <c r="C400" s="3"/>
      <c r="D400" s="4"/>
      <c r="E400" s="4"/>
      <c r="F400" s="17"/>
      <c r="G400" s="43"/>
      <c r="H400" s="16"/>
      <c r="I400" s="20"/>
      <c r="J400" s="20"/>
      <c r="K400" s="14"/>
      <c r="L400" s="14"/>
      <c r="M400" s="14"/>
    </row>
    <row r="401" spans="1:13" ht="15.95" customHeight="1" x14ac:dyDescent="0.25">
      <c r="A401" s="5">
        <v>400</v>
      </c>
      <c r="B401" s="4"/>
      <c r="C401" s="3"/>
      <c r="D401" s="4"/>
      <c r="E401" s="4"/>
      <c r="F401" s="17"/>
      <c r="G401" s="43"/>
      <c r="H401" s="16"/>
      <c r="I401" s="20"/>
      <c r="J401" s="20"/>
      <c r="K401" s="14"/>
      <c r="L401" s="14"/>
      <c r="M401" s="14"/>
    </row>
    <row r="402" spans="1:13" ht="15.95" customHeight="1" x14ac:dyDescent="0.25">
      <c r="A402" s="5">
        <v>401</v>
      </c>
      <c r="B402" s="4"/>
      <c r="C402" s="3"/>
      <c r="D402" s="4"/>
      <c r="E402" s="4"/>
      <c r="F402" s="17"/>
      <c r="G402" s="43"/>
      <c r="H402" s="16"/>
      <c r="I402" s="20"/>
      <c r="J402" s="20"/>
      <c r="K402" s="14"/>
      <c r="L402" s="14"/>
      <c r="M402" s="14"/>
    </row>
  </sheetData>
  <autoFilter ref="B1:M402" xr:uid="{00000000-0009-0000-0000-000000000000}">
    <sortState xmlns:xlrd2="http://schemas.microsoft.com/office/spreadsheetml/2017/richdata2" ref="B2:M402">
      <sortCondition ref="D1:D402"/>
    </sortState>
  </autoFilter>
  <phoneticPr fontId="8" type="noConversion"/>
  <dataValidations count="3">
    <dataValidation type="list" allowBlank="1" showInputMessage="1" showErrorMessage="1" sqref="B2:B402" xr:uid="{00000000-0002-0000-0000-000000000000}">
      <formula1>TYPE___USSR</formula1>
    </dataValidation>
    <dataValidation type="list" allowBlank="1" showInputMessage="1" showErrorMessage="1" sqref="K2:M402" xr:uid="{00000000-0002-0000-0000-000001000000}">
      <formula1>FLEET</formula1>
    </dataValidation>
    <dataValidation type="list" allowBlank="1" showInputMessage="1" showErrorMessage="1" sqref="C2:C402" xr:uid="{00000000-0002-0000-0000-000002000000}">
      <formula1>TYPE___NATO</formula1>
    </dataValidation>
  </dataValidation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5"/>
  <sheetViews>
    <sheetView zoomScale="80" zoomScaleNormal="80" workbookViewId="0">
      <selection activeCell="L9" sqref="L9"/>
    </sheetView>
  </sheetViews>
  <sheetFormatPr defaultColWidth="12.7109375" defaultRowHeight="15.95" customHeight="1" x14ac:dyDescent="0.25"/>
  <cols>
    <col min="1" max="2" width="12.7109375" style="130"/>
    <col min="3" max="3" width="48.7109375" style="130" customWidth="1"/>
    <col min="4" max="4" width="12.7109375" style="130"/>
    <col min="5" max="5" width="48.7109375" style="130" customWidth="1"/>
    <col min="6" max="6" width="12.7109375" style="130" customWidth="1"/>
    <col min="7" max="7" width="36.7109375" style="130" customWidth="1"/>
    <col min="8" max="11" width="12.7109375" style="130"/>
    <col min="12" max="12" width="20.7109375" style="130" customWidth="1"/>
    <col min="13" max="13" width="24.7109375" style="130" customWidth="1"/>
    <col min="14" max="16384" width="12.7109375" style="130"/>
  </cols>
  <sheetData>
    <row r="1" spans="1:15" s="127" customFormat="1" ht="48" customHeight="1" x14ac:dyDescent="0.25">
      <c r="A1" s="125" t="s">
        <v>474</v>
      </c>
      <c r="B1" s="125" t="s">
        <v>14</v>
      </c>
      <c r="C1" s="125" t="s">
        <v>242</v>
      </c>
      <c r="D1" s="125" t="s">
        <v>15</v>
      </c>
      <c r="E1" s="125" t="s">
        <v>241</v>
      </c>
      <c r="F1" s="125" t="s">
        <v>8</v>
      </c>
      <c r="G1" s="125" t="s">
        <v>20</v>
      </c>
      <c r="H1" s="125" t="s">
        <v>496</v>
      </c>
      <c r="I1" s="125" t="s">
        <v>497</v>
      </c>
      <c r="J1" s="62" t="s">
        <v>585</v>
      </c>
      <c r="K1" s="125" t="s">
        <v>559</v>
      </c>
      <c r="L1" s="62" t="s">
        <v>558</v>
      </c>
      <c r="M1" s="62" t="s">
        <v>572</v>
      </c>
      <c r="N1" s="62"/>
      <c r="O1" s="62"/>
    </row>
    <row r="2" spans="1:15" ht="15.95" customHeight="1" x14ac:dyDescent="0.25">
      <c r="A2" s="128" t="s">
        <v>491</v>
      </c>
      <c r="B2" s="128" t="s">
        <v>239</v>
      </c>
      <c r="C2" s="129" t="s">
        <v>243</v>
      </c>
      <c r="D2" s="128" t="s">
        <v>2</v>
      </c>
      <c r="E2" s="129" t="s">
        <v>21</v>
      </c>
      <c r="F2" s="128" t="s">
        <v>250</v>
      </c>
      <c r="G2" s="129" t="s">
        <v>27</v>
      </c>
      <c r="H2" s="128" t="s">
        <v>500</v>
      </c>
      <c r="I2" s="128" t="s">
        <v>498</v>
      </c>
      <c r="J2" s="129" t="s">
        <v>586</v>
      </c>
      <c r="K2" s="129" t="s">
        <v>568</v>
      </c>
      <c r="L2" s="132" t="s">
        <v>577</v>
      </c>
      <c r="M2" s="129" t="s">
        <v>574</v>
      </c>
      <c r="N2" s="129"/>
      <c r="O2" s="129"/>
    </row>
    <row r="3" spans="1:15" ht="15.95" customHeight="1" x14ac:dyDescent="0.25">
      <c r="A3" s="128" t="s">
        <v>492</v>
      </c>
      <c r="B3" s="128" t="s">
        <v>240</v>
      </c>
      <c r="C3" s="129" t="s">
        <v>244</v>
      </c>
      <c r="D3" s="128" t="s">
        <v>3</v>
      </c>
      <c r="E3" s="129" t="s">
        <v>22</v>
      </c>
      <c r="F3" s="128" t="s">
        <v>251</v>
      </c>
      <c r="G3" s="129" t="s">
        <v>28</v>
      </c>
      <c r="H3" s="128" t="s">
        <v>501</v>
      </c>
      <c r="I3" s="128" t="s">
        <v>499</v>
      </c>
      <c r="J3" s="129" t="s">
        <v>589</v>
      </c>
      <c r="K3" s="129" t="s">
        <v>569</v>
      </c>
      <c r="L3" s="129" t="s">
        <v>595</v>
      </c>
      <c r="M3" s="129" t="s">
        <v>573</v>
      </c>
      <c r="N3" s="129"/>
      <c r="O3" s="129"/>
    </row>
    <row r="4" spans="1:15" ht="15.95" customHeight="1" x14ac:dyDescent="0.25">
      <c r="A4" s="128" t="s">
        <v>493</v>
      </c>
      <c r="B4" s="128" t="s">
        <v>16</v>
      </c>
      <c r="C4" s="129"/>
      <c r="D4" s="128" t="s">
        <v>4</v>
      </c>
      <c r="E4" s="129" t="s">
        <v>23</v>
      </c>
      <c r="F4" s="128" t="s">
        <v>252</v>
      </c>
      <c r="G4" s="129" t="s">
        <v>29</v>
      </c>
      <c r="H4" s="128" t="s">
        <v>502</v>
      </c>
      <c r="I4" s="128"/>
      <c r="J4" s="129" t="s">
        <v>587</v>
      </c>
      <c r="K4" s="129"/>
      <c r="L4" s="129" t="s">
        <v>596</v>
      </c>
      <c r="M4" s="129" t="s">
        <v>575</v>
      </c>
      <c r="N4" s="129"/>
      <c r="O4" s="129"/>
    </row>
    <row r="5" spans="1:15" ht="15.95" customHeight="1" x14ac:dyDescent="0.25">
      <c r="A5" s="128" t="s">
        <v>494</v>
      </c>
      <c r="B5" s="128" t="s">
        <v>17</v>
      </c>
      <c r="C5" s="129"/>
      <c r="D5" s="128" t="s">
        <v>5</v>
      </c>
      <c r="E5" s="129" t="s">
        <v>24</v>
      </c>
      <c r="F5" s="128" t="s">
        <v>253</v>
      </c>
      <c r="G5" s="129" t="s">
        <v>30</v>
      </c>
      <c r="H5" s="128" t="s">
        <v>503</v>
      </c>
      <c r="I5" s="128"/>
      <c r="J5" s="129" t="s">
        <v>588</v>
      </c>
      <c r="K5" s="129"/>
      <c r="L5" s="129" t="s">
        <v>597</v>
      </c>
      <c r="M5" s="129" t="s">
        <v>576</v>
      </c>
      <c r="N5" s="129"/>
      <c r="O5" s="129"/>
    </row>
    <row r="6" spans="1:15" ht="15.95" customHeight="1" x14ac:dyDescent="0.25">
      <c r="A6" s="131"/>
      <c r="B6" s="131" t="s">
        <v>232</v>
      </c>
      <c r="C6" s="129"/>
      <c r="D6" s="128" t="s">
        <v>6</v>
      </c>
      <c r="E6" s="129" t="s">
        <v>25</v>
      </c>
      <c r="F6" s="128" t="s">
        <v>254</v>
      </c>
      <c r="G6" s="129" t="s">
        <v>256</v>
      </c>
      <c r="H6" s="128" t="s">
        <v>505</v>
      </c>
      <c r="I6" s="128"/>
      <c r="J6" s="129"/>
      <c r="K6" s="129"/>
      <c r="L6" s="129" t="s">
        <v>599</v>
      </c>
      <c r="M6" s="129"/>
      <c r="N6" s="129"/>
      <c r="O6" s="129"/>
    </row>
    <row r="7" spans="1:15" ht="15.95" customHeight="1" x14ac:dyDescent="0.25">
      <c r="A7" s="128"/>
      <c r="B7" s="128" t="s">
        <v>229</v>
      </c>
      <c r="C7" s="129"/>
      <c r="D7" s="128" t="s">
        <v>7</v>
      </c>
      <c r="E7" s="129" t="s">
        <v>26</v>
      </c>
      <c r="F7" s="128" t="s">
        <v>255</v>
      </c>
      <c r="G7" s="129" t="s">
        <v>257</v>
      </c>
      <c r="H7" s="128" t="s">
        <v>506</v>
      </c>
      <c r="I7" s="128"/>
      <c r="J7" s="129"/>
      <c r="K7" s="129"/>
      <c r="L7" s="129" t="s">
        <v>600</v>
      </c>
      <c r="M7" s="129"/>
      <c r="N7" s="129"/>
      <c r="O7" s="129"/>
    </row>
    <row r="8" spans="1:15" ht="15.95" customHeight="1" x14ac:dyDescent="0.25">
      <c r="A8" s="128"/>
      <c r="B8" s="128" t="s">
        <v>18</v>
      </c>
      <c r="C8" s="129"/>
      <c r="D8" s="128" t="s">
        <v>120</v>
      </c>
      <c r="E8" s="129" t="s">
        <v>524</v>
      </c>
      <c r="F8" s="128" t="s">
        <v>35</v>
      </c>
      <c r="G8" s="129"/>
      <c r="H8" s="128" t="s">
        <v>504</v>
      </c>
      <c r="I8" s="128"/>
      <c r="J8" s="129"/>
      <c r="K8" s="129"/>
      <c r="L8" s="129" t="s">
        <v>601</v>
      </c>
      <c r="M8" s="129"/>
      <c r="N8" s="129"/>
      <c r="O8" s="129"/>
    </row>
    <row r="9" spans="1:15" ht="15.95" customHeight="1" x14ac:dyDescent="0.25">
      <c r="A9" s="128"/>
      <c r="B9" s="128" t="s">
        <v>19</v>
      </c>
      <c r="C9" s="129"/>
      <c r="D9" s="128" t="s">
        <v>121</v>
      </c>
      <c r="E9" s="129" t="s">
        <v>525</v>
      </c>
      <c r="F9" s="128"/>
      <c r="G9" s="129"/>
      <c r="H9" s="128"/>
      <c r="I9" s="128"/>
      <c r="J9" s="129"/>
      <c r="K9" s="129"/>
      <c r="L9" s="129" t="s">
        <v>598</v>
      </c>
      <c r="M9" s="129"/>
      <c r="N9" s="129"/>
      <c r="O9" s="129"/>
    </row>
    <row r="10" spans="1:15" ht="15.95" customHeight="1" x14ac:dyDescent="0.25">
      <c r="A10" s="128"/>
      <c r="B10" s="128" t="s">
        <v>221</v>
      </c>
      <c r="C10" s="129"/>
      <c r="D10" s="128" t="s">
        <v>122</v>
      </c>
      <c r="E10" s="129" t="s">
        <v>526</v>
      </c>
      <c r="F10" s="128"/>
      <c r="G10" s="129"/>
      <c r="H10" s="128"/>
      <c r="I10" s="128"/>
      <c r="J10" s="129"/>
      <c r="K10" s="129"/>
      <c r="L10" s="129"/>
      <c r="M10" s="129"/>
      <c r="N10" s="129"/>
      <c r="O10" s="129"/>
    </row>
    <row r="11" spans="1:15" ht="15.95" customHeight="1" x14ac:dyDescent="0.25">
      <c r="A11" s="128"/>
      <c r="B11" s="128" t="s">
        <v>217</v>
      </c>
      <c r="C11" s="129"/>
      <c r="D11" s="128" t="s">
        <v>153</v>
      </c>
      <c r="E11" s="129" t="s">
        <v>527</v>
      </c>
      <c r="F11" s="128"/>
      <c r="G11" s="129"/>
      <c r="H11" s="128"/>
      <c r="I11" s="128"/>
      <c r="J11" s="129"/>
      <c r="K11" s="129"/>
      <c r="L11" s="129"/>
      <c r="M11" s="129"/>
      <c r="N11" s="129"/>
      <c r="O11" s="129"/>
    </row>
    <row r="12" spans="1:15" ht="15.95" customHeight="1" x14ac:dyDescent="0.25">
      <c r="A12" s="128"/>
      <c r="B12" s="128" t="s">
        <v>218</v>
      </c>
      <c r="C12" s="129"/>
      <c r="D12" s="128"/>
      <c r="E12" s="129"/>
      <c r="F12" s="128"/>
      <c r="G12" s="129"/>
      <c r="H12" s="128"/>
      <c r="I12" s="128"/>
      <c r="J12" s="129"/>
      <c r="K12" s="129"/>
      <c r="L12" s="129"/>
      <c r="M12" s="129"/>
      <c r="N12" s="129"/>
      <c r="O12" s="129"/>
    </row>
    <row r="13" spans="1:15" ht="15.95" customHeight="1" x14ac:dyDescent="0.25">
      <c r="A13" s="129"/>
      <c r="B13" s="129"/>
      <c r="C13" s="129"/>
      <c r="D13" s="128"/>
      <c r="E13" s="129"/>
      <c r="F13" s="128"/>
      <c r="G13" s="129"/>
      <c r="H13" s="128"/>
      <c r="I13" s="128"/>
      <c r="J13" s="129"/>
      <c r="K13" s="129"/>
      <c r="L13" s="129"/>
      <c r="M13" s="129"/>
      <c r="N13" s="129"/>
      <c r="O13" s="129"/>
    </row>
    <row r="14" spans="1:15" ht="15.95" customHeight="1" x14ac:dyDescent="0.25">
      <c r="A14" s="129"/>
      <c r="B14" s="129"/>
      <c r="C14" s="129"/>
      <c r="D14" s="128"/>
      <c r="E14" s="129"/>
      <c r="F14" s="128"/>
      <c r="G14" s="129"/>
      <c r="H14" s="128"/>
      <c r="I14" s="128"/>
      <c r="J14" s="129"/>
      <c r="K14" s="129"/>
      <c r="L14" s="129"/>
      <c r="M14" s="129"/>
      <c r="N14" s="129"/>
      <c r="O14" s="129"/>
    </row>
    <row r="15" spans="1:15" ht="15.95" customHeight="1" x14ac:dyDescent="0.25">
      <c r="A15" s="129"/>
      <c r="B15" s="129"/>
      <c r="C15" s="129"/>
      <c r="D15" s="128"/>
      <c r="E15" s="129"/>
      <c r="F15" s="128"/>
      <c r="G15" s="129"/>
      <c r="H15" s="128"/>
      <c r="I15" s="128"/>
      <c r="J15" s="129"/>
      <c r="K15" s="129"/>
      <c r="L15" s="129"/>
      <c r="M15" s="129"/>
      <c r="N15" s="129"/>
      <c r="O15" s="12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4</vt:i4>
      </vt:variant>
      <vt:variant>
        <vt:lpstr>Intervalli denominati</vt:lpstr>
      </vt:variant>
      <vt:variant>
        <vt:i4>11</vt:i4>
      </vt:variant>
    </vt:vector>
  </HeadingPairs>
  <TitlesOfParts>
    <vt:vector size="15" baseType="lpstr">
      <vt:lpstr>MECHANICAL_DATA</vt:lpstr>
      <vt:lpstr>USA</vt:lpstr>
      <vt:lpstr>USSR</vt:lpstr>
      <vt:lpstr>FIELDS</vt:lpstr>
      <vt:lpstr>COUNTRY</vt:lpstr>
      <vt:lpstr>DESIGNATIONS_USSR</vt:lpstr>
      <vt:lpstr>FLEET</vt:lpstr>
      <vt:lpstr>HULL_MATERIAL</vt:lpstr>
      <vt:lpstr>HULL_STRENGHT</vt:lpstr>
      <vt:lpstr>HULL_TYPE</vt:lpstr>
      <vt:lpstr>POWER_SOURCE</vt:lpstr>
      <vt:lpstr>POWER_TYPE</vt:lpstr>
      <vt:lpstr>PROPELLER_TYPE</vt:lpstr>
      <vt:lpstr>TYPE___NATO</vt:lpstr>
      <vt:lpstr>TYPE___USSR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2021-09-08T17:27:32Z</dcterms:modified>
</cp:coreProperties>
</file>