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UNAB\9. Proyecto de Grado\12. Repositorio\"/>
    </mc:Choice>
  </mc:AlternateContent>
  <xr:revisionPtr revIDLastSave="0" documentId="13_ncr:1_{2015C317-60F0-43FF-B860-5FB0507354A1}" xr6:coauthVersionLast="47" xr6:coauthVersionMax="47" xr10:uidLastSave="{00000000-0000-0000-0000-000000000000}"/>
  <bookViews>
    <workbookView xWindow="-20610" yWindow="-120" windowWidth="20730" windowHeight="11760" activeTab="2" xr2:uid="{B4FD1511-BFFC-4D6B-B10E-1D37B4C761F8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2" i="1"/>
  <c r="W27" i="2"/>
  <c r="V27" i="2"/>
  <c r="U27" i="2"/>
  <c r="T27" i="2"/>
  <c r="S27" i="2"/>
  <c r="R27" i="2"/>
  <c r="Q27" i="2"/>
  <c r="P27" i="2"/>
  <c r="O27" i="2"/>
  <c r="N27" i="2"/>
  <c r="D27" i="2"/>
  <c r="E27" i="2"/>
  <c r="F27" i="2"/>
  <c r="G27" i="2"/>
  <c r="H27" i="2"/>
  <c r="I27" i="2"/>
  <c r="J27" i="2"/>
  <c r="K27" i="2"/>
  <c r="M27" i="2"/>
  <c r="B35" i="2"/>
  <c r="C35" i="2"/>
  <c r="D35" i="2"/>
  <c r="E35" i="2"/>
  <c r="F35" i="2"/>
  <c r="G35" i="2"/>
  <c r="H35" i="2"/>
  <c r="I35" i="2"/>
  <c r="J35" i="2"/>
  <c r="K35" i="2"/>
  <c r="L27" i="2"/>
  <c r="E18" i="2"/>
  <c r="C18" i="2"/>
  <c r="D18" i="2"/>
  <c r="F18" i="2"/>
  <c r="G18" i="2"/>
  <c r="B18" i="2"/>
  <c r="C8" i="2"/>
  <c r="D8" i="2"/>
  <c r="E8" i="2"/>
  <c r="F8" i="2"/>
  <c r="G8" i="2"/>
  <c r="H8" i="2"/>
  <c r="I8" i="2"/>
  <c r="J8" i="2"/>
  <c r="K8" i="2"/>
  <c r="B8" i="2"/>
</calcChain>
</file>

<file path=xl/sharedStrings.xml><?xml version="1.0" encoding="utf-8"?>
<sst xmlns="http://schemas.openxmlformats.org/spreadsheetml/2006/main" count="52" uniqueCount="22">
  <si>
    <t>Código</t>
  </si>
  <si>
    <t>Entrenamiento (%)</t>
  </si>
  <si>
    <t>Validación Cruzada (%)</t>
  </si>
  <si>
    <t>Prueba Online (%)</t>
  </si>
  <si>
    <t>Usuario 1</t>
  </si>
  <si>
    <t>Usuario 2</t>
  </si>
  <si>
    <t>Usuario 3</t>
  </si>
  <si>
    <t>Usuario 4</t>
  </si>
  <si>
    <t>Usuario 5</t>
  </si>
  <si>
    <t>Dimensión</t>
  </si>
  <si>
    <t>CSP-LDA K-FoldCrossVal 10 Folders</t>
  </si>
  <si>
    <t>Media</t>
  </si>
  <si>
    <t>FBCSP (6DIM) - LDA K-FCV 10F</t>
  </si>
  <si>
    <t>#CSP's</t>
  </si>
  <si>
    <t>Dest</t>
  </si>
  <si>
    <t>LDA K-FCV K-VAR</t>
  </si>
  <si>
    <t>Training</t>
  </si>
  <si>
    <t>Online</t>
  </si>
  <si>
    <t>Test</t>
  </si>
  <si>
    <t>Sigma</t>
  </si>
  <si>
    <t>Pronación Supinación</t>
  </si>
  <si>
    <t>Empuje 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</si>
</sst>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sigma/k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tx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Hoja2!$D$21:$W$21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Hoja2!$D$28:$W$28</c:f>
              <c:numCache>
                <c:formatCode>General</c:formatCode>
                <c:ptCount val="20"/>
                <c:pt idx="0">
                  <c:v>4.9400000000000004</c:v>
                </c:pt>
                <c:pt idx="1">
                  <c:v>3.62</c:v>
                </c:pt>
                <c:pt idx="2">
                  <c:v>4.0999999999999996</c:v>
                </c:pt>
                <c:pt idx="3">
                  <c:v>2.61</c:v>
                </c:pt>
                <c:pt idx="4">
                  <c:v>4.68</c:v>
                </c:pt>
                <c:pt idx="5">
                  <c:v>6.96</c:v>
                </c:pt>
                <c:pt idx="6">
                  <c:v>6.5</c:v>
                </c:pt>
                <c:pt idx="7">
                  <c:v>7.61</c:v>
                </c:pt>
                <c:pt idx="8">
                  <c:v>9.1999999999999993</c:v>
                </c:pt>
                <c:pt idx="9">
                  <c:v>10.91</c:v>
                </c:pt>
                <c:pt idx="10">
                  <c:v>9.56</c:v>
                </c:pt>
                <c:pt idx="11">
                  <c:v>11.74</c:v>
                </c:pt>
                <c:pt idx="12">
                  <c:v>9.16</c:v>
                </c:pt>
                <c:pt idx="13">
                  <c:v>10.7</c:v>
                </c:pt>
                <c:pt idx="14">
                  <c:v>12.12</c:v>
                </c:pt>
                <c:pt idx="15">
                  <c:v>11.03</c:v>
                </c:pt>
                <c:pt idx="16">
                  <c:v>13.5</c:v>
                </c:pt>
                <c:pt idx="17">
                  <c:v>13.95</c:v>
                </c:pt>
                <c:pt idx="18">
                  <c:v>14.93</c:v>
                </c:pt>
                <c:pt idx="19">
                  <c:v>14.96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4-4C51-8BC3-8CF4751E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dropLines>
        <c:smooth val="0"/>
        <c:axId val="1952808624"/>
        <c:axId val="1952809456"/>
      </c:lineChart>
      <c:catAx>
        <c:axId val="195280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2809456"/>
        <c:crosses val="autoZero"/>
        <c:auto val="1"/>
        <c:lblAlgn val="ctr"/>
        <c:lblOffset val="100"/>
        <c:noMultiLvlLbl val="0"/>
      </c:catAx>
      <c:valAx>
        <c:axId val="195280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28086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>
          <a:solidFill>
            <a:schemeClr val="dk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Iteracion</a:t>
            </a:r>
            <a:r>
              <a:rPr lang="es-CO" baseline="0"/>
              <a:t> K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Hoja2!$B$27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Hoja2!$C$27:$W$27</c:f>
              <c:numCache>
                <c:formatCode>General</c:formatCode>
                <c:ptCount val="21"/>
                <c:pt idx="0">
                  <c:v>0</c:v>
                </c:pt>
                <c:pt idx="1">
                  <c:v>75.504000000000005</c:v>
                </c:pt>
                <c:pt idx="2">
                  <c:v>77.570000000000007</c:v>
                </c:pt>
                <c:pt idx="3">
                  <c:v>78.27000000000001</c:v>
                </c:pt>
                <c:pt idx="4">
                  <c:v>79.253999999999991</c:v>
                </c:pt>
                <c:pt idx="5">
                  <c:v>80.307999999999993</c:v>
                </c:pt>
                <c:pt idx="6">
                  <c:v>79.795999999999992</c:v>
                </c:pt>
                <c:pt idx="7">
                  <c:v>80.641999999999996</c:v>
                </c:pt>
                <c:pt idx="8">
                  <c:v>80.103999999999999</c:v>
                </c:pt>
                <c:pt idx="9">
                  <c:v>81.341999999999999</c:v>
                </c:pt>
                <c:pt idx="10">
                  <c:v>79.268000000000001</c:v>
                </c:pt>
                <c:pt idx="11">
                  <c:v>81.11</c:v>
                </c:pt>
                <c:pt idx="12">
                  <c:v>80.925999999999988</c:v>
                </c:pt>
                <c:pt idx="13">
                  <c:v>80.623999999999995</c:v>
                </c:pt>
                <c:pt idx="14">
                  <c:v>80.872</c:v>
                </c:pt>
                <c:pt idx="15">
                  <c:v>80.054000000000002</c:v>
                </c:pt>
                <c:pt idx="16">
                  <c:v>81.746000000000009</c:v>
                </c:pt>
                <c:pt idx="17">
                  <c:v>80.611999999999995</c:v>
                </c:pt>
                <c:pt idx="18">
                  <c:v>81.099999999999994</c:v>
                </c:pt>
                <c:pt idx="19">
                  <c:v>81.095999999999989</c:v>
                </c:pt>
                <c:pt idx="20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0-41E8-B70A-02C2F34D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925696"/>
        <c:axId val="1955924448"/>
      </c:barChart>
      <c:lineChart>
        <c:grouping val="standard"/>
        <c:varyColors val="0"/>
        <c:ser>
          <c:idx val="1"/>
          <c:order val="1"/>
          <c:tx>
            <c:strRef>
              <c:f>Hoja2!$B$28</c:f>
              <c:strCache>
                <c:ptCount val="1"/>
                <c:pt idx="0">
                  <c:v>Sigma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Hoja2!$C$28:$W$28</c:f>
              <c:numCache>
                <c:formatCode>General</c:formatCode>
                <c:ptCount val="21"/>
                <c:pt idx="0">
                  <c:v>0</c:v>
                </c:pt>
                <c:pt idx="1">
                  <c:v>4.9400000000000004</c:v>
                </c:pt>
                <c:pt idx="2">
                  <c:v>3.62</c:v>
                </c:pt>
                <c:pt idx="3">
                  <c:v>4.0999999999999996</c:v>
                </c:pt>
                <c:pt idx="4">
                  <c:v>2.61</c:v>
                </c:pt>
                <c:pt idx="5">
                  <c:v>4.68</c:v>
                </c:pt>
                <c:pt idx="6">
                  <c:v>6.96</c:v>
                </c:pt>
                <c:pt idx="7">
                  <c:v>6.5</c:v>
                </c:pt>
                <c:pt idx="8">
                  <c:v>7.61</c:v>
                </c:pt>
                <c:pt idx="9">
                  <c:v>9.1999999999999993</c:v>
                </c:pt>
                <c:pt idx="10">
                  <c:v>10.91</c:v>
                </c:pt>
                <c:pt idx="11">
                  <c:v>9.56</c:v>
                </c:pt>
                <c:pt idx="12">
                  <c:v>11.74</c:v>
                </c:pt>
                <c:pt idx="13">
                  <c:v>9.16</c:v>
                </c:pt>
                <c:pt idx="14">
                  <c:v>10.7</c:v>
                </c:pt>
                <c:pt idx="15">
                  <c:v>12.12</c:v>
                </c:pt>
                <c:pt idx="16">
                  <c:v>11.03</c:v>
                </c:pt>
                <c:pt idx="17">
                  <c:v>13.5</c:v>
                </c:pt>
                <c:pt idx="18">
                  <c:v>13.95</c:v>
                </c:pt>
                <c:pt idx="19">
                  <c:v>14.93</c:v>
                </c:pt>
                <c:pt idx="20">
                  <c:v>14.96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0-41E8-B70A-02C2F34D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632560"/>
        <c:axId val="1961632144"/>
      </c:lineChart>
      <c:catAx>
        <c:axId val="195592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5924448"/>
        <c:crosses val="autoZero"/>
        <c:auto val="1"/>
        <c:lblAlgn val="ctr"/>
        <c:lblOffset val="100"/>
        <c:noMultiLvlLbl val="0"/>
      </c:catAx>
      <c:valAx>
        <c:axId val="19559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5925696"/>
        <c:crosses val="autoZero"/>
        <c:crossBetween val="between"/>
      </c:valAx>
      <c:valAx>
        <c:axId val="196163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632560"/>
        <c:crosses val="max"/>
        <c:crossBetween val="between"/>
      </c:valAx>
      <c:catAx>
        <c:axId val="1961632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96163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Validación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Training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Hoja3!$A$2:$A$6</c:f>
              <c:strCache>
                <c:ptCount val="5"/>
                <c:pt idx="0">
                  <c:v>Usuario 1</c:v>
                </c:pt>
                <c:pt idx="1">
                  <c:v>Usuario 2</c:v>
                </c:pt>
                <c:pt idx="2">
                  <c:v>Usuario 3</c:v>
                </c:pt>
                <c:pt idx="3">
                  <c:v>Usuario 4</c:v>
                </c:pt>
                <c:pt idx="4">
                  <c:v>Usuario 5</c:v>
                </c:pt>
              </c:strCache>
            </c:strRef>
          </c:cat>
          <c:val>
            <c:numRef>
              <c:f>Hoja3!$B$2:$B$6</c:f>
              <c:numCache>
                <c:formatCode>General</c:formatCode>
                <c:ptCount val="5"/>
                <c:pt idx="0">
                  <c:v>91.26</c:v>
                </c:pt>
                <c:pt idx="1">
                  <c:v>91.26</c:v>
                </c:pt>
                <c:pt idx="2">
                  <c:v>93.53</c:v>
                </c:pt>
                <c:pt idx="3">
                  <c:v>94.06</c:v>
                </c:pt>
                <c:pt idx="4">
                  <c:v>90.88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0-4D86-82AF-736D4D530F7F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Test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Hoja3!$A$2:$A$6</c:f>
              <c:strCache>
                <c:ptCount val="5"/>
                <c:pt idx="0">
                  <c:v>Usuario 1</c:v>
                </c:pt>
                <c:pt idx="1">
                  <c:v>Usuario 2</c:v>
                </c:pt>
                <c:pt idx="2">
                  <c:v>Usuario 3</c:v>
                </c:pt>
                <c:pt idx="3">
                  <c:v>Usuario 4</c:v>
                </c:pt>
                <c:pt idx="4">
                  <c:v>Usuario 5</c:v>
                </c:pt>
              </c:strCache>
            </c:strRef>
          </c:cat>
          <c:val>
            <c:numRef>
              <c:f>Hoja3!$C$2:$C$6</c:f>
              <c:numCache>
                <c:formatCode>General</c:formatCode>
                <c:ptCount val="5"/>
                <c:pt idx="0">
                  <c:v>76.790000000000006</c:v>
                </c:pt>
                <c:pt idx="1">
                  <c:v>80.069999999999993</c:v>
                </c:pt>
                <c:pt idx="2">
                  <c:v>86.02</c:v>
                </c:pt>
                <c:pt idx="3">
                  <c:v>81.99</c:v>
                </c:pt>
                <c:pt idx="4">
                  <c:v>76.53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0-4D86-82AF-736D4D530F7F}"/>
            </c:ext>
          </c:extLst>
        </c:ser>
        <c:ser>
          <c:idx val="2"/>
          <c:order val="2"/>
          <c:tx>
            <c:strRef>
              <c:f>Hoja3!$D$1</c:f>
              <c:strCache>
                <c:ptCount val="1"/>
                <c:pt idx="0">
                  <c:v>Online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Hoja3!$A$2:$A$6</c:f>
              <c:strCache>
                <c:ptCount val="5"/>
                <c:pt idx="0">
                  <c:v>Usuario 1</c:v>
                </c:pt>
                <c:pt idx="1">
                  <c:v>Usuario 2</c:v>
                </c:pt>
                <c:pt idx="2">
                  <c:v>Usuario 3</c:v>
                </c:pt>
                <c:pt idx="3">
                  <c:v>Usuario 4</c:v>
                </c:pt>
                <c:pt idx="4">
                  <c:v>Usuario 5</c:v>
                </c:pt>
              </c:strCache>
            </c:strRef>
          </c:cat>
          <c:val>
            <c:numRef>
              <c:f>Hoja3!$D$2:$D$6</c:f>
              <c:numCache>
                <c:formatCode>General</c:formatCode>
                <c:ptCount val="5"/>
                <c:pt idx="0">
                  <c:v>68.75</c:v>
                </c:pt>
                <c:pt idx="1">
                  <c:v>68.75</c:v>
                </c:pt>
                <c:pt idx="2">
                  <c:v>75</c:v>
                </c:pt>
                <c:pt idx="3">
                  <c:v>75</c:v>
                </c:pt>
                <c:pt idx="4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0-4D86-82AF-736D4D530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953917184"/>
        <c:axId val="1953917600"/>
      </c:barChart>
      <c:catAx>
        <c:axId val="19539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3917600"/>
        <c:crosses val="autoZero"/>
        <c:auto val="1"/>
        <c:lblAlgn val="ctr"/>
        <c:lblOffset val="100"/>
        <c:noMultiLvlLbl val="0"/>
      </c:catAx>
      <c:valAx>
        <c:axId val="195391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39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242887</xdr:colOff>
      <xdr:row>4</xdr:row>
      <xdr:rowOff>28575</xdr:rowOff>
    </xdr:from>
    <xdr:to>
      <xdr:col>19</xdr:col>
      <xdr:colOff>242887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5231DC-ADC6-49B8-947C-BF36DE31D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728662</xdr:colOff>
      <xdr:row>29</xdr:row>
      <xdr:rowOff>161925</xdr:rowOff>
    </xdr:from>
    <xdr:to>
      <xdr:col>18</xdr:col>
      <xdr:colOff>728662</xdr:colOff>
      <xdr:row>43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2A4A47-65E9-4F09-BB9C-AA24DB83A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3</xdr:row>
      <xdr:rowOff>0</xdr:rowOff>
    </xdr:from>
    <xdr:to>
      <xdr:col>12</xdr:col>
      <xdr:colOff>600074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FCF9A5-5994-4F79-9F95-BD741712D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4330-1F99-44E6-A629-D577175007F2}">
  <dimension ref="A1:U13"/>
  <sheetViews>
    <sheetView workbookViewId="0">
      <selection activeCell="B9" sqref="B9"/>
    </sheetView>
  </sheetViews>
  <sheetFormatPr baseColWidth="10" defaultRowHeight="15.75" x14ac:dyDescent="0.25"/>
  <cols>
    <col min="1" max="1" width="11.42578125" style="1"/>
    <col min="2" max="2" width="19.5703125" style="1" customWidth="1"/>
    <col min="3" max="3" width="22.5703125" style="1" customWidth="1"/>
    <col min="4" max="4" width="18.5703125" style="1" customWidth="1"/>
    <col min="5" max="20" width="3.5703125" style="1" customWidth="1"/>
    <col min="21" max="16384" width="11.42578125" style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3</v>
      </c>
      <c r="E1" s="9" t="s">
        <v>20</v>
      </c>
      <c r="F1" s="9"/>
      <c r="G1" s="9"/>
      <c r="H1" s="9"/>
      <c r="I1" s="9"/>
      <c r="J1" s="9"/>
      <c r="K1" s="9"/>
      <c r="L1" s="9"/>
      <c r="M1" s="9" t="s">
        <v>21</v>
      </c>
      <c r="N1" s="9"/>
      <c r="O1" s="9"/>
      <c r="P1" s="9"/>
      <c r="Q1" s="9"/>
      <c r="R1" s="9"/>
      <c r="S1" s="9"/>
      <c r="T1" s="9"/>
    </row>
    <row r="2" spans="1:21" x14ac:dyDescent="0.25">
      <c r="A2" s="6" t="s">
        <v>4</v>
      </c>
      <c r="B2" s="6">
        <v>91.26</v>
      </c>
      <c r="C2" s="6">
        <v>76.790000000000006</v>
      </c>
      <c r="D2" s="6">
        <v>68.75</v>
      </c>
      <c r="E2" s="8"/>
      <c r="F2" s="8"/>
      <c r="G2" s="7"/>
      <c r="H2" s="7"/>
      <c r="I2" s="8"/>
      <c r="J2" s="7"/>
      <c r="K2" s="7"/>
      <c r="L2" s="7"/>
      <c r="M2" s="7"/>
      <c r="N2" s="7"/>
      <c r="O2" s="7"/>
      <c r="P2" s="7"/>
      <c r="Q2" s="7"/>
      <c r="R2" s="7"/>
      <c r="S2" s="8"/>
      <c r="T2" s="8"/>
      <c r="U2" s="1">
        <f>11/16*100</f>
        <v>68.75</v>
      </c>
    </row>
    <row r="3" spans="1:21" x14ac:dyDescent="0.25">
      <c r="A3" s="6" t="s">
        <v>5</v>
      </c>
      <c r="B3" s="6">
        <v>91.26</v>
      </c>
      <c r="C3" s="6">
        <v>80.069999999999993</v>
      </c>
      <c r="D3" s="6">
        <v>68.75</v>
      </c>
      <c r="E3" s="7"/>
      <c r="F3" s="8"/>
      <c r="G3" s="8"/>
      <c r="H3" s="8"/>
      <c r="I3" s="7"/>
      <c r="J3" s="7"/>
      <c r="K3" s="8"/>
      <c r="L3" s="8"/>
      <c r="M3" s="7"/>
      <c r="N3" s="7"/>
      <c r="O3" s="7"/>
      <c r="P3" s="7"/>
      <c r="Q3" s="7"/>
      <c r="R3" s="7"/>
      <c r="S3" s="7"/>
      <c r="T3" s="7"/>
      <c r="U3" s="1">
        <f>10/16*100</f>
        <v>62.5</v>
      </c>
    </row>
    <row r="4" spans="1:21" x14ac:dyDescent="0.25">
      <c r="A4" s="6" t="s">
        <v>6</v>
      </c>
      <c r="B4" s="6">
        <v>93.53</v>
      </c>
      <c r="C4" s="6">
        <v>86.02</v>
      </c>
      <c r="D4" s="6">
        <v>75</v>
      </c>
      <c r="E4" s="7"/>
      <c r="F4" s="7"/>
      <c r="G4" s="7"/>
      <c r="H4" s="7"/>
      <c r="I4" s="8"/>
      <c r="J4" s="8"/>
      <c r="K4" s="7"/>
      <c r="L4" s="7"/>
      <c r="M4" s="8"/>
      <c r="N4" s="7"/>
      <c r="O4" s="7"/>
      <c r="P4" s="7"/>
      <c r="Q4" s="7"/>
      <c r="R4" s="7"/>
      <c r="S4" s="7"/>
      <c r="T4" s="8"/>
    </row>
    <row r="5" spans="1:21" x14ac:dyDescent="0.25">
      <c r="A5" s="6" t="s">
        <v>7</v>
      </c>
      <c r="B5" s="6">
        <v>94.06</v>
      </c>
      <c r="C5" s="6">
        <v>81.99</v>
      </c>
      <c r="D5" s="6">
        <v>75</v>
      </c>
      <c r="E5" s="7"/>
      <c r="F5" s="7"/>
      <c r="G5" s="7"/>
      <c r="H5" s="7"/>
      <c r="I5" s="7"/>
      <c r="J5" s="7"/>
      <c r="K5" s="7"/>
      <c r="L5" s="7"/>
      <c r="M5" s="8"/>
      <c r="N5" s="7"/>
      <c r="O5" s="8"/>
      <c r="P5" s="7"/>
      <c r="Q5" s="8"/>
      <c r="R5" s="8"/>
      <c r="S5" s="7"/>
      <c r="T5" s="7"/>
    </row>
    <row r="6" spans="1:21" x14ac:dyDescent="0.25">
      <c r="A6" s="6" t="s">
        <v>8</v>
      </c>
      <c r="B6" s="6">
        <v>90.88</v>
      </c>
      <c r="C6" s="6">
        <v>76.53</v>
      </c>
      <c r="D6" s="6">
        <v>62.5</v>
      </c>
      <c r="E6" s="7"/>
      <c r="F6" s="7"/>
      <c r="G6" s="7"/>
      <c r="H6" s="7"/>
      <c r="I6" s="7"/>
      <c r="J6" s="7"/>
      <c r="K6" s="7"/>
      <c r="L6" s="7"/>
      <c r="M6" s="8"/>
      <c r="N6" s="8"/>
      <c r="O6" s="8"/>
      <c r="P6" s="8"/>
      <c r="Q6" s="7"/>
      <c r="R6" s="8"/>
      <c r="S6" s="8"/>
      <c r="T6" s="7"/>
    </row>
    <row r="13" spans="1:21" x14ac:dyDescent="0.25">
      <c r="U13"/>
    </row>
  </sheetData>
  <sortState xmlns:xlrd2="http://schemas.microsoft.com/office/spreadsheetml/2017/richdata2" ref="A2:D6">
    <sortCondition ref="A2:A6"/>
  </sortState>
  <mergeCells count="2">
    <mergeCell ref="E1:L1"/>
    <mergeCell ref="M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116E-EDB9-470D-A7AF-679F3F8A5BA7}">
  <dimension ref="A1:W36"/>
  <sheetViews>
    <sheetView topLeftCell="A19" workbookViewId="0">
      <selection activeCell="U38" sqref="U38"/>
    </sheetView>
  </sheetViews>
  <sheetFormatPr baseColWidth="10" defaultRowHeight="15.75" x14ac:dyDescent="0.25"/>
  <cols>
    <col min="1" max="16384" width="11.42578125" style="1"/>
  </cols>
  <sheetData>
    <row r="1" spans="1:11" x14ac:dyDescent="0.25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" t="s">
        <v>9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 x14ac:dyDescent="0.25">
      <c r="A3" s="1" t="s">
        <v>4</v>
      </c>
      <c r="B3" s="1">
        <v>47.86</v>
      </c>
      <c r="C3" s="1">
        <v>54.03</v>
      </c>
      <c r="D3" s="1">
        <v>52.12</v>
      </c>
      <c r="E3" s="1">
        <v>52.06</v>
      </c>
      <c r="F3" s="1">
        <v>53.07</v>
      </c>
      <c r="G3" s="1">
        <v>56.25</v>
      </c>
      <c r="H3" s="1">
        <v>57.19</v>
      </c>
      <c r="I3" s="1">
        <v>56.24</v>
      </c>
      <c r="J3" s="1">
        <v>56.24</v>
      </c>
      <c r="K3" s="1">
        <v>56.24</v>
      </c>
    </row>
    <row r="4" spans="1:11" x14ac:dyDescent="0.25">
      <c r="A4" s="1" t="s">
        <v>5</v>
      </c>
      <c r="B4" s="1">
        <v>52.5</v>
      </c>
      <c r="C4" s="1">
        <v>62.71</v>
      </c>
      <c r="D4" s="1">
        <v>58.16</v>
      </c>
      <c r="E4" s="1">
        <v>71.02</v>
      </c>
      <c r="F4" s="1">
        <v>70.650000000000006</v>
      </c>
      <c r="G4" s="1">
        <v>70.86</v>
      </c>
      <c r="H4" s="1">
        <v>71.069999999999993</v>
      </c>
      <c r="I4" s="1">
        <v>70.48</v>
      </c>
      <c r="J4" s="1">
        <v>70.48</v>
      </c>
      <c r="K4" s="1">
        <v>70.48</v>
      </c>
    </row>
    <row r="5" spans="1:11" x14ac:dyDescent="0.25">
      <c r="A5" s="1" t="s">
        <v>6</v>
      </c>
      <c r="B5" s="1">
        <v>37.97</v>
      </c>
      <c r="C5" s="1">
        <v>67.69</v>
      </c>
      <c r="D5" s="1">
        <v>69.010000000000005</v>
      </c>
      <c r="E5" s="1">
        <v>68.75</v>
      </c>
      <c r="F5" s="1">
        <v>69.010000000000005</v>
      </c>
      <c r="G5" s="1">
        <v>68.75</v>
      </c>
      <c r="H5" s="1">
        <v>68.75</v>
      </c>
      <c r="I5" s="1">
        <v>68.38</v>
      </c>
      <c r="J5" s="1">
        <v>68.38</v>
      </c>
      <c r="K5" s="1">
        <v>68.38</v>
      </c>
    </row>
    <row r="6" spans="1:11" x14ac:dyDescent="0.25">
      <c r="A6" s="1" t="s">
        <v>7</v>
      </c>
      <c r="B6" s="1">
        <v>33.299999999999997</v>
      </c>
      <c r="C6" s="1">
        <v>48.3</v>
      </c>
      <c r="D6" s="1">
        <v>52.7</v>
      </c>
      <c r="E6" s="1">
        <v>55.25</v>
      </c>
      <c r="F6" s="1">
        <v>54.92</v>
      </c>
      <c r="G6" s="1">
        <v>55.45</v>
      </c>
      <c r="H6" s="1">
        <v>54.02</v>
      </c>
      <c r="I6" s="1">
        <v>54.08</v>
      </c>
      <c r="J6" s="1">
        <v>54.08</v>
      </c>
      <c r="K6" s="1">
        <v>54.08</v>
      </c>
    </row>
    <row r="7" spans="1:11" x14ac:dyDescent="0.25">
      <c r="A7" s="1" t="s">
        <v>8</v>
      </c>
      <c r="B7" s="1">
        <v>52.91</v>
      </c>
      <c r="C7" s="1">
        <v>68.010000000000005</v>
      </c>
      <c r="D7" s="1">
        <v>68.7</v>
      </c>
      <c r="E7" s="1">
        <v>67.86</v>
      </c>
      <c r="F7" s="1">
        <v>67.8</v>
      </c>
      <c r="G7" s="1">
        <v>66.58</v>
      </c>
      <c r="H7" s="1">
        <v>66.849999999999994</v>
      </c>
      <c r="I7" s="1">
        <v>65.62</v>
      </c>
      <c r="J7" s="1">
        <v>65.62</v>
      </c>
      <c r="K7" s="1">
        <v>65.62</v>
      </c>
    </row>
    <row r="8" spans="1:11" x14ac:dyDescent="0.25">
      <c r="A8" s="1" t="s">
        <v>11</v>
      </c>
      <c r="B8" s="1">
        <f>AVERAGE(B3:B7)</f>
        <v>44.908000000000001</v>
      </c>
      <c r="C8" s="1">
        <f t="shared" ref="C8:K8" si="0">AVERAGE(C3:C7)</f>
        <v>60.148000000000003</v>
      </c>
      <c r="D8" s="1">
        <f t="shared" si="0"/>
        <v>60.137999999999998</v>
      </c>
      <c r="E8" s="1">
        <f t="shared" si="0"/>
        <v>62.988</v>
      </c>
      <c r="F8" s="1">
        <f t="shared" si="0"/>
        <v>63.090000000000011</v>
      </c>
      <c r="G8" s="1">
        <f t="shared" si="0"/>
        <v>63.577999999999996</v>
      </c>
      <c r="H8" s="1">
        <f t="shared" si="0"/>
        <v>63.576000000000001</v>
      </c>
      <c r="I8" s="1">
        <f t="shared" si="0"/>
        <v>62.96</v>
      </c>
      <c r="J8" s="1">
        <f t="shared" si="0"/>
        <v>62.96</v>
      </c>
      <c r="K8" s="1">
        <f t="shared" si="0"/>
        <v>62.96</v>
      </c>
    </row>
    <row r="11" spans="1:11" x14ac:dyDescent="0.25">
      <c r="A11" s="10" t="s">
        <v>12</v>
      </c>
      <c r="B11" s="10"/>
      <c r="C11" s="10"/>
      <c r="D11" s="10"/>
      <c r="E11" s="10"/>
      <c r="F11" s="10"/>
      <c r="G11" s="10"/>
    </row>
    <row r="12" spans="1:11" x14ac:dyDescent="0.25">
      <c r="A12" s="1" t="s">
        <v>13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  <c r="G12" s="1">
        <v>8</v>
      </c>
    </row>
    <row r="13" spans="1:11" x14ac:dyDescent="0.25">
      <c r="A13" s="1" t="s">
        <v>4</v>
      </c>
      <c r="B13" s="1">
        <v>61.96</v>
      </c>
      <c r="C13" s="1">
        <v>72.72</v>
      </c>
      <c r="D13" s="1">
        <v>71.45</v>
      </c>
      <c r="E13" s="1">
        <v>77.489999999999995</v>
      </c>
      <c r="F13" s="1">
        <v>79.28</v>
      </c>
      <c r="G13" s="1">
        <v>70.23</v>
      </c>
    </row>
    <row r="14" spans="1:11" x14ac:dyDescent="0.25">
      <c r="A14" s="1" t="s">
        <v>5</v>
      </c>
      <c r="B14" s="1">
        <v>69.849999999999994</v>
      </c>
      <c r="C14" s="1">
        <v>69.58</v>
      </c>
      <c r="D14" s="1">
        <v>76.47</v>
      </c>
      <c r="E14" s="1">
        <v>78.75</v>
      </c>
      <c r="F14" s="1">
        <v>82.36</v>
      </c>
      <c r="G14" s="1">
        <v>75.33</v>
      </c>
    </row>
    <row r="15" spans="1:11" x14ac:dyDescent="0.25">
      <c r="A15" s="1" t="s">
        <v>6</v>
      </c>
      <c r="B15" s="1">
        <v>74.83</v>
      </c>
      <c r="C15" s="1">
        <v>73.73</v>
      </c>
      <c r="D15" s="1">
        <v>75.69</v>
      </c>
      <c r="E15" s="1">
        <v>82.2</v>
      </c>
      <c r="F15" s="1">
        <v>86.34</v>
      </c>
      <c r="G15" s="1">
        <v>73.010000000000005</v>
      </c>
    </row>
    <row r="16" spans="1:11" x14ac:dyDescent="0.25">
      <c r="A16" s="1" t="s">
        <v>7</v>
      </c>
      <c r="B16" s="1">
        <v>61.28</v>
      </c>
      <c r="C16" s="1">
        <v>65.2</v>
      </c>
      <c r="D16" s="1">
        <v>65.900000000000006</v>
      </c>
      <c r="E16" s="1">
        <v>79.5</v>
      </c>
      <c r="F16" s="1">
        <v>82.52</v>
      </c>
      <c r="G16" s="1">
        <v>66.400000000000006</v>
      </c>
    </row>
    <row r="17" spans="1:23" x14ac:dyDescent="0.25">
      <c r="A17" s="1" t="s">
        <v>8</v>
      </c>
      <c r="B17" s="1">
        <v>68.010000000000005</v>
      </c>
      <c r="C17" s="1">
        <v>68.8</v>
      </c>
      <c r="D17" s="1">
        <v>65.25</v>
      </c>
      <c r="E17" s="1">
        <v>79.180000000000007</v>
      </c>
      <c r="F17" s="1">
        <v>76.209999999999994</v>
      </c>
      <c r="G17" s="1">
        <v>67.73</v>
      </c>
    </row>
    <row r="18" spans="1:23" x14ac:dyDescent="0.25">
      <c r="A18" s="1" t="s">
        <v>11</v>
      </c>
      <c r="B18" s="1">
        <f>AVERAGE(B13:B17)</f>
        <v>67.185999999999993</v>
      </c>
      <c r="C18" s="2">
        <f t="shared" ref="C18:E18" si="1">AVERAGE(C13:C17)</f>
        <v>70.006</v>
      </c>
      <c r="D18" s="2">
        <f t="shared" si="1"/>
        <v>70.951999999999998</v>
      </c>
      <c r="E18" s="2">
        <f t="shared" si="1"/>
        <v>79.424000000000007</v>
      </c>
      <c r="F18" s="2">
        <f>AVERAGE(F13:F17)</f>
        <v>81.341999999999999</v>
      </c>
      <c r="G18" s="2">
        <f>AVERAGE(G13:G17)</f>
        <v>70.540000000000006</v>
      </c>
    </row>
    <row r="19" spans="1:23" x14ac:dyDescent="0.25">
      <c r="A19" s="3"/>
      <c r="B19" s="3"/>
      <c r="C19" s="3"/>
      <c r="D19" s="3"/>
      <c r="E19" s="3"/>
      <c r="F19" s="3"/>
    </row>
    <row r="20" spans="1:23" x14ac:dyDescent="0.25">
      <c r="A20" s="10" t="s">
        <v>15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3" x14ac:dyDescent="0.25"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5">
        <v>12</v>
      </c>
      <c r="O21" s="5">
        <v>13</v>
      </c>
      <c r="P21" s="5">
        <v>14</v>
      </c>
      <c r="Q21" s="5">
        <v>15</v>
      </c>
      <c r="R21" s="5">
        <v>16</v>
      </c>
      <c r="S21" s="5">
        <v>17</v>
      </c>
      <c r="T21" s="5">
        <v>18</v>
      </c>
      <c r="U21" s="5">
        <v>19</v>
      </c>
      <c r="V21" s="5">
        <v>20</v>
      </c>
      <c r="W21" s="5">
        <v>21</v>
      </c>
    </row>
    <row r="22" spans="1:23" x14ac:dyDescent="0.25">
      <c r="A22" s="2" t="s">
        <v>4</v>
      </c>
      <c r="D22" s="1">
        <v>76.900000000000006</v>
      </c>
      <c r="E22" s="1">
        <v>78.39</v>
      </c>
      <c r="F22" s="1">
        <v>78.17</v>
      </c>
      <c r="G22" s="1">
        <v>77.430000000000007</v>
      </c>
      <c r="H22" s="1">
        <v>79.709999999999994</v>
      </c>
      <c r="I22" s="1">
        <v>76.58</v>
      </c>
      <c r="J22" s="1">
        <v>78.069999999999993</v>
      </c>
      <c r="K22" s="1">
        <v>80.88</v>
      </c>
      <c r="L22" s="1">
        <v>79.28</v>
      </c>
      <c r="M22" s="1">
        <v>77.430000000000007</v>
      </c>
      <c r="N22" s="5">
        <v>79.38</v>
      </c>
      <c r="O22" s="5">
        <v>79.66</v>
      </c>
      <c r="P22" s="5">
        <v>78.069999999999993</v>
      </c>
      <c r="Q22" s="5">
        <v>79.02</v>
      </c>
      <c r="R22" s="5">
        <v>78.760000000000005</v>
      </c>
      <c r="S22" s="5">
        <v>80.87</v>
      </c>
      <c r="T22" s="5">
        <v>79.709999999999994</v>
      </c>
      <c r="U22" s="5">
        <v>80.290000000000006</v>
      </c>
      <c r="V22" s="5">
        <v>80.44</v>
      </c>
      <c r="W22" s="5">
        <v>78.5</v>
      </c>
    </row>
    <row r="23" spans="1:23" x14ac:dyDescent="0.25">
      <c r="A23" s="2" t="s">
        <v>5</v>
      </c>
      <c r="D23" s="1">
        <v>78.23</v>
      </c>
      <c r="E23" s="1">
        <v>76.739999999999995</v>
      </c>
      <c r="F23" s="1">
        <v>80.239999999999995</v>
      </c>
      <c r="G23" s="1">
        <v>83.63</v>
      </c>
      <c r="H23" s="1">
        <v>83.21</v>
      </c>
      <c r="I23" s="1">
        <v>81.25</v>
      </c>
      <c r="J23" s="1">
        <v>82.36</v>
      </c>
      <c r="K23" s="1">
        <v>80.08</v>
      </c>
      <c r="L23" s="2">
        <v>82.36</v>
      </c>
      <c r="M23" s="1">
        <v>78.319999999999993</v>
      </c>
      <c r="N23" s="5">
        <v>81.040000000000006</v>
      </c>
      <c r="O23" s="5">
        <v>80.489999999999995</v>
      </c>
      <c r="P23" s="5">
        <v>81.040000000000006</v>
      </c>
      <c r="Q23" s="5">
        <v>81.67</v>
      </c>
      <c r="R23" s="5">
        <v>79.34</v>
      </c>
      <c r="S23" s="5">
        <v>82.25</v>
      </c>
      <c r="T23" s="5">
        <v>81.209999999999994</v>
      </c>
      <c r="U23" s="5">
        <v>81.99</v>
      </c>
      <c r="V23" s="5">
        <v>80.77</v>
      </c>
      <c r="W23" s="5">
        <v>79.97</v>
      </c>
    </row>
    <row r="24" spans="1:23" x14ac:dyDescent="0.25">
      <c r="A24" s="2" t="s">
        <v>6</v>
      </c>
      <c r="D24" s="1">
        <v>80.61</v>
      </c>
      <c r="E24" s="1">
        <v>82.09</v>
      </c>
      <c r="F24" s="1">
        <v>86.81</v>
      </c>
      <c r="G24" s="1">
        <v>86.07</v>
      </c>
      <c r="H24" s="1">
        <v>85.55</v>
      </c>
      <c r="I24" s="1">
        <v>87.71</v>
      </c>
      <c r="J24" s="1">
        <v>85.43</v>
      </c>
      <c r="K24" s="1">
        <v>85.7</v>
      </c>
      <c r="L24" s="2">
        <v>86.34</v>
      </c>
      <c r="M24" s="1">
        <v>85.72</v>
      </c>
      <c r="N24" s="5">
        <v>86.06</v>
      </c>
      <c r="O24" s="5">
        <v>85.96</v>
      </c>
      <c r="P24" s="5">
        <v>86.39</v>
      </c>
      <c r="Q24" s="5">
        <v>85.17</v>
      </c>
      <c r="R24" s="5">
        <v>84.38</v>
      </c>
      <c r="S24" s="5">
        <v>84.83</v>
      </c>
      <c r="T24" s="5">
        <v>84.2</v>
      </c>
      <c r="U24" s="5">
        <v>84.2</v>
      </c>
      <c r="V24" s="5">
        <v>84.34</v>
      </c>
      <c r="W24" s="5">
        <v>82.7</v>
      </c>
    </row>
    <row r="25" spans="1:23" x14ac:dyDescent="0.25">
      <c r="A25" s="2" t="s">
        <v>7</v>
      </c>
      <c r="D25" s="1">
        <v>74.47</v>
      </c>
      <c r="E25" s="1">
        <v>82.41</v>
      </c>
      <c r="F25" s="1">
        <v>75.95</v>
      </c>
      <c r="G25" s="1">
        <v>79.45</v>
      </c>
      <c r="H25" s="1">
        <v>80.98</v>
      </c>
      <c r="I25" s="1">
        <v>78.55</v>
      </c>
      <c r="J25" s="1">
        <v>81.83</v>
      </c>
      <c r="K25" s="1">
        <v>79.77</v>
      </c>
      <c r="L25" s="2">
        <v>82.52</v>
      </c>
      <c r="M25" s="1">
        <v>80.14</v>
      </c>
      <c r="N25" s="5">
        <v>82.05</v>
      </c>
      <c r="O25" s="5">
        <v>81.89</v>
      </c>
      <c r="P25" s="5">
        <v>82.31</v>
      </c>
      <c r="Q25" s="5">
        <v>82.25</v>
      </c>
      <c r="R25" s="5">
        <v>81.790000000000006</v>
      </c>
      <c r="S25" s="5">
        <v>82.87</v>
      </c>
      <c r="T25" s="5">
        <v>81.73</v>
      </c>
      <c r="U25" s="5">
        <v>82.78</v>
      </c>
      <c r="V25" s="5">
        <v>82.73</v>
      </c>
      <c r="W25" s="5">
        <v>81.02</v>
      </c>
    </row>
    <row r="26" spans="1:23" x14ac:dyDescent="0.25">
      <c r="A26" s="2" t="s">
        <v>8</v>
      </c>
      <c r="D26" s="1">
        <v>67.31</v>
      </c>
      <c r="E26" s="1">
        <v>68.22</v>
      </c>
      <c r="F26" s="1">
        <v>70.180000000000007</v>
      </c>
      <c r="G26" s="1">
        <v>69.69</v>
      </c>
      <c r="H26" s="1">
        <v>72.09</v>
      </c>
      <c r="I26" s="1">
        <v>74.89</v>
      </c>
      <c r="J26" s="1">
        <v>75.52</v>
      </c>
      <c r="K26" s="1">
        <v>74.09</v>
      </c>
      <c r="L26" s="2">
        <v>76.209999999999994</v>
      </c>
      <c r="M26" s="1">
        <v>74.73</v>
      </c>
      <c r="N26" s="5">
        <v>77.02</v>
      </c>
      <c r="O26" s="5">
        <v>76.63</v>
      </c>
      <c r="P26" s="5">
        <v>75.31</v>
      </c>
      <c r="Q26" s="5">
        <v>76.25</v>
      </c>
      <c r="R26" s="5">
        <v>76</v>
      </c>
      <c r="S26" s="5">
        <v>77.91</v>
      </c>
      <c r="T26" s="5">
        <v>76.209999999999994</v>
      </c>
      <c r="U26" s="5">
        <v>76.239999999999995</v>
      </c>
      <c r="V26" s="5">
        <v>77.2</v>
      </c>
      <c r="W26" s="5">
        <v>75.31</v>
      </c>
    </row>
    <row r="27" spans="1:23" x14ac:dyDescent="0.25">
      <c r="A27" s="2" t="s">
        <v>11</v>
      </c>
      <c r="B27" s="1" t="s">
        <v>18</v>
      </c>
      <c r="C27" s="1">
        <v>0</v>
      </c>
      <c r="D27" s="4">
        <f t="shared" ref="D27:K27" si="2">AVERAGE(D22:D26)</f>
        <v>75.504000000000005</v>
      </c>
      <c r="E27" s="4">
        <f t="shared" si="2"/>
        <v>77.570000000000007</v>
      </c>
      <c r="F27" s="4">
        <f t="shared" si="2"/>
        <v>78.27000000000001</v>
      </c>
      <c r="G27" s="4">
        <f t="shared" si="2"/>
        <v>79.253999999999991</v>
      </c>
      <c r="H27" s="4">
        <f t="shared" si="2"/>
        <v>80.307999999999993</v>
      </c>
      <c r="I27" s="4">
        <f t="shared" si="2"/>
        <v>79.795999999999992</v>
      </c>
      <c r="J27" s="4">
        <f t="shared" si="2"/>
        <v>80.641999999999996</v>
      </c>
      <c r="K27" s="4">
        <f t="shared" si="2"/>
        <v>80.103999999999999</v>
      </c>
      <c r="L27" s="1">
        <f>AVERAGE(L22:L26)</f>
        <v>81.341999999999999</v>
      </c>
      <c r="M27" s="2">
        <f t="shared" ref="M27" si="3">AVERAGE(M22:M26)</f>
        <v>79.268000000000001</v>
      </c>
      <c r="N27" s="5">
        <f t="shared" ref="N27" si="4">AVERAGE(N22:N26)</f>
        <v>81.11</v>
      </c>
      <c r="O27" s="5">
        <f t="shared" ref="O27" si="5">AVERAGE(O22:O26)</f>
        <v>80.925999999999988</v>
      </c>
      <c r="P27" s="5">
        <f t="shared" ref="P27" si="6">AVERAGE(P22:P26)</f>
        <v>80.623999999999995</v>
      </c>
      <c r="Q27" s="5">
        <f t="shared" ref="Q27" si="7">AVERAGE(Q22:Q26)</f>
        <v>80.872</v>
      </c>
      <c r="R27" s="5">
        <f t="shared" ref="R27" si="8">AVERAGE(R22:R26)</f>
        <v>80.054000000000002</v>
      </c>
      <c r="S27" s="5">
        <f t="shared" ref="S27" si="9">AVERAGE(S22:S26)</f>
        <v>81.746000000000009</v>
      </c>
      <c r="T27" s="5">
        <f t="shared" ref="T27" si="10">AVERAGE(T22:T26)</f>
        <v>80.611999999999995</v>
      </c>
      <c r="U27" s="5">
        <f t="shared" ref="U27" si="11">AVERAGE(U22:U26)</f>
        <v>81.099999999999994</v>
      </c>
      <c r="V27" s="5">
        <f t="shared" ref="V27" si="12">AVERAGE(V22:V26)</f>
        <v>81.095999999999989</v>
      </c>
      <c r="W27" s="5">
        <f t="shared" ref="W27" si="13">AVERAGE(W22:W26)</f>
        <v>79.5</v>
      </c>
    </row>
    <row r="28" spans="1:23" x14ac:dyDescent="0.25">
      <c r="A28" s="1" t="s">
        <v>14</v>
      </c>
      <c r="B28" s="1" t="s">
        <v>19</v>
      </c>
      <c r="C28" s="1">
        <v>0</v>
      </c>
      <c r="D28" s="1">
        <v>4.9400000000000004</v>
      </c>
      <c r="E28" s="1">
        <v>3.62</v>
      </c>
      <c r="F28" s="1">
        <v>4.0999999999999996</v>
      </c>
      <c r="G28" s="1">
        <v>2.61</v>
      </c>
      <c r="H28" s="1">
        <v>4.68</v>
      </c>
      <c r="I28" s="1">
        <v>6.96</v>
      </c>
      <c r="J28" s="1">
        <v>6.5</v>
      </c>
      <c r="K28" s="1">
        <v>7.61</v>
      </c>
      <c r="L28" s="1">
        <v>9.1999999999999993</v>
      </c>
      <c r="M28" s="1">
        <v>10.91</v>
      </c>
      <c r="N28" s="5">
        <v>9.56</v>
      </c>
      <c r="O28" s="5">
        <v>11.74</v>
      </c>
      <c r="P28" s="5">
        <v>9.16</v>
      </c>
      <c r="Q28" s="5">
        <v>10.7</v>
      </c>
      <c r="R28" s="5">
        <v>12.12</v>
      </c>
      <c r="S28" s="5">
        <v>11.03</v>
      </c>
      <c r="T28" s="5">
        <v>13.5</v>
      </c>
      <c r="U28" s="5">
        <v>13.95</v>
      </c>
      <c r="V28" s="5">
        <v>14.93</v>
      </c>
      <c r="W28" s="5">
        <v>14.96</v>
      </c>
    </row>
    <row r="29" spans="1:23" x14ac:dyDescent="0.25">
      <c r="B29" s="1">
        <v>12</v>
      </c>
      <c r="C29" s="1">
        <v>13</v>
      </c>
      <c r="D29" s="1">
        <v>14</v>
      </c>
      <c r="E29" s="1">
        <v>15</v>
      </c>
      <c r="F29" s="1">
        <v>16</v>
      </c>
      <c r="G29" s="1">
        <v>17</v>
      </c>
      <c r="H29" s="1">
        <v>18</v>
      </c>
      <c r="I29" s="1">
        <v>19</v>
      </c>
      <c r="J29" s="1">
        <v>20</v>
      </c>
      <c r="K29" s="1">
        <v>21</v>
      </c>
    </row>
    <row r="30" spans="1:23" x14ac:dyDescent="0.25">
      <c r="A30" s="4" t="s">
        <v>4</v>
      </c>
      <c r="B30" s="1">
        <v>79.38</v>
      </c>
      <c r="C30" s="1">
        <v>79.66</v>
      </c>
      <c r="D30" s="1">
        <v>78.069999999999993</v>
      </c>
      <c r="E30" s="1">
        <v>79.02</v>
      </c>
      <c r="F30" s="1">
        <v>78.760000000000005</v>
      </c>
      <c r="G30" s="1">
        <v>80.87</v>
      </c>
      <c r="H30" s="1">
        <v>79.709999999999994</v>
      </c>
      <c r="I30" s="1">
        <v>80.290000000000006</v>
      </c>
      <c r="J30" s="1">
        <v>80.44</v>
      </c>
      <c r="K30" s="1">
        <v>78.5</v>
      </c>
    </row>
    <row r="31" spans="1:23" x14ac:dyDescent="0.25">
      <c r="A31" s="4" t="s">
        <v>5</v>
      </c>
      <c r="B31" s="1">
        <v>81.040000000000006</v>
      </c>
      <c r="C31" s="1">
        <v>80.489999999999995</v>
      </c>
      <c r="D31" s="1">
        <v>81.040000000000006</v>
      </c>
      <c r="E31" s="1">
        <v>81.67</v>
      </c>
      <c r="F31" s="1">
        <v>79.34</v>
      </c>
      <c r="G31" s="1">
        <v>82.25</v>
      </c>
      <c r="H31" s="1">
        <v>81.209999999999994</v>
      </c>
      <c r="I31" s="1">
        <v>81.99</v>
      </c>
      <c r="J31" s="1">
        <v>80.77</v>
      </c>
      <c r="K31" s="1">
        <v>79.97</v>
      </c>
    </row>
    <row r="32" spans="1:23" x14ac:dyDescent="0.25">
      <c r="A32" s="4" t="s">
        <v>6</v>
      </c>
      <c r="B32" s="1">
        <v>86.06</v>
      </c>
      <c r="C32" s="1">
        <v>85.96</v>
      </c>
      <c r="D32" s="1">
        <v>86.39</v>
      </c>
      <c r="E32" s="1">
        <v>85.17</v>
      </c>
      <c r="F32" s="1">
        <v>84.38</v>
      </c>
      <c r="G32" s="1">
        <v>84.83</v>
      </c>
      <c r="H32" s="1">
        <v>84.2</v>
      </c>
      <c r="I32" s="1">
        <v>84.2</v>
      </c>
      <c r="J32" s="1">
        <v>84.34</v>
      </c>
      <c r="K32" s="1">
        <v>82.7</v>
      </c>
    </row>
    <row r="33" spans="1:11" x14ac:dyDescent="0.25">
      <c r="A33" s="4" t="s">
        <v>7</v>
      </c>
      <c r="B33" s="1">
        <v>82.05</v>
      </c>
      <c r="C33" s="1">
        <v>81.89</v>
      </c>
      <c r="D33" s="1">
        <v>82.31</v>
      </c>
      <c r="E33" s="1">
        <v>82.25</v>
      </c>
      <c r="F33" s="1">
        <v>81.790000000000006</v>
      </c>
      <c r="G33" s="1">
        <v>82.87</v>
      </c>
      <c r="H33" s="1">
        <v>81.73</v>
      </c>
      <c r="I33" s="1">
        <v>82.78</v>
      </c>
      <c r="J33" s="1">
        <v>82.73</v>
      </c>
      <c r="K33" s="1">
        <v>81.02</v>
      </c>
    </row>
    <row r="34" spans="1:11" x14ac:dyDescent="0.25">
      <c r="A34" s="4" t="s">
        <v>8</v>
      </c>
      <c r="B34" s="1">
        <v>77.02</v>
      </c>
      <c r="C34" s="1">
        <v>76.63</v>
      </c>
      <c r="D34" s="1">
        <v>75.31</v>
      </c>
      <c r="E34" s="1">
        <v>76.25</v>
      </c>
      <c r="F34" s="1">
        <v>76</v>
      </c>
      <c r="G34" s="1">
        <v>77.91</v>
      </c>
      <c r="H34" s="1">
        <v>76.209999999999994</v>
      </c>
      <c r="I34" s="1">
        <v>76.239999999999995</v>
      </c>
      <c r="J34" s="1">
        <v>77.2</v>
      </c>
      <c r="K34" s="1">
        <v>75.31</v>
      </c>
    </row>
    <row r="35" spans="1:11" x14ac:dyDescent="0.25">
      <c r="A35" s="4" t="s">
        <v>11</v>
      </c>
      <c r="B35" s="2">
        <f t="shared" ref="B35:K35" si="14">AVERAGE(B30:B34)</f>
        <v>81.11</v>
      </c>
      <c r="C35" s="2">
        <f t="shared" si="14"/>
        <v>80.925999999999988</v>
      </c>
      <c r="D35" s="2">
        <f t="shared" si="14"/>
        <v>80.623999999999995</v>
      </c>
      <c r="E35" s="2">
        <f t="shared" si="14"/>
        <v>80.872</v>
      </c>
      <c r="F35" s="2">
        <f t="shared" si="14"/>
        <v>80.054000000000002</v>
      </c>
      <c r="G35" s="2">
        <f t="shared" si="14"/>
        <v>81.746000000000009</v>
      </c>
      <c r="H35" s="2">
        <f t="shared" si="14"/>
        <v>80.611999999999995</v>
      </c>
      <c r="I35" s="2">
        <f t="shared" si="14"/>
        <v>81.099999999999994</v>
      </c>
      <c r="J35" s="2">
        <f t="shared" si="14"/>
        <v>81.095999999999989</v>
      </c>
      <c r="K35" s="2">
        <f t="shared" si="14"/>
        <v>79.5</v>
      </c>
    </row>
    <row r="36" spans="1:11" x14ac:dyDescent="0.25">
      <c r="A36" s="4" t="s">
        <v>14</v>
      </c>
      <c r="B36" s="1">
        <v>9.56</v>
      </c>
      <c r="C36" s="1">
        <v>11.74</v>
      </c>
      <c r="D36" s="1">
        <v>9.16</v>
      </c>
      <c r="E36" s="1">
        <v>10.7</v>
      </c>
      <c r="F36" s="1">
        <v>12.12</v>
      </c>
      <c r="G36" s="1">
        <v>11.03</v>
      </c>
      <c r="H36" s="1">
        <v>13.5</v>
      </c>
      <c r="I36" s="1">
        <v>13.95</v>
      </c>
      <c r="J36" s="1">
        <v>14.93</v>
      </c>
      <c r="K36" s="1">
        <v>14.96</v>
      </c>
    </row>
  </sheetData>
  <mergeCells count="3">
    <mergeCell ref="A1:K1"/>
    <mergeCell ref="A11:G11"/>
    <mergeCell ref="A20:K20"/>
  </mergeCells>
  <pageMargins left="0.7" right="0.7" top="0.75" bottom="0.75" header="0.3" footer="0.3"/>
  <pageSetup orientation="portrait" r:id="rId1"/>
  <ignoredErrors>
    <ignoredError sqref="B18:E18 F18:G18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BE93-4E7F-4A2B-B518-433FD522DBB7}">
  <dimension ref="A1:D6"/>
  <sheetViews>
    <sheetView tabSelected="1" workbookViewId="0">
      <selection activeCell="L29" sqref="L29"/>
    </sheetView>
  </sheetViews>
  <sheetFormatPr baseColWidth="10" defaultRowHeight="15.75" x14ac:dyDescent="0.25"/>
  <cols>
    <col min="1" max="16384" width="11.42578125" style="5"/>
  </cols>
  <sheetData>
    <row r="1" spans="1:4" x14ac:dyDescent="0.25">
      <c r="B1" s="5" t="s">
        <v>16</v>
      </c>
      <c r="C1" s="5" t="s">
        <v>18</v>
      </c>
      <c r="D1" s="5" t="s">
        <v>17</v>
      </c>
    </row>
    <row r="2" spans="1:4" x14ac:dyDescent="0.25">
      <c r="A2" s="5" t="s">
        <v>4</v>
      </c>
      <c r="B2" s="5">
        <v>91.26</v>
      </c>
      <c r="C2" s="5">
        <v>76.790000000000006</v>
      </c>
      <c r="D2" s="5">
        <v>68.75</v>
      </c>
    </row>
    <row r="3" spans="1:4" x14ac:dyDescent="0.25">
      <c r="A3" s="5" t="s">
        <v>5</v>
      </c>
      <c r="B3" s="5">
        <v>91.26</v>
      </c>
      <c r="C3" s="5">
        <v>80.069999999999993</v>
      </c>
      <c r="D3" s="5">
        <v>68.75</v>
      </c>
    </row>
    <row r="4" spans="1:4" x14ac:dyDescent="0.25">
      <c r="A4" s="5" t="s">
        <v>6</v>
      </c>
      <c r="B4" s="5">
        <v>93.53</v>
      </c>
      <c r="C4" s="5">
        <v>86.02</v>
      </c>
      <c r="D4" s="5">
        <v>75</v>
      </c>
    </row>
    <row r="5" spans="1:4" x14ac:dyDescent="0.25">
      <c r="A5" s="5" t="s">
        <v>7</v>
      </c>
      <c r="B5" s="5">
        <v>94.06</v>
      </c>
      <c r="C5" s="5">
        <v>81.99</v>
      </c>
      <c r="D5" s="5">
        <v>75</v>
      </c>
    </row>
    <row r="6" spans="1:4" x14ac:dyDescent="0.25">
      <c r="A6" s="5" t="s">
        <v>8</v>
      </c>
      <c r="B6" s="5">
        <v>90.88</v>
      </c>
      <c r="C6" s="5">
        <v>76.53</v>
      </c>
      <c r="D6" s="5">
        <v>62.5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Niño</dc:creator>
  <cp:lastModifiedBy>Sebastián Niño</cp:lastModifiedBy>
  <dcterms:created xsi:type="dcterms:W3CDTF">2023-10-31T04:37:14Z</dcterms:created>
  <dcterms:modified xsi:type="dcterms:W3CDTF">2023-11-02T07:21:54Z</dcterms:modified>
</cp:coreProperties>
</file>