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2.xml" ContentType="application/vnd.openxmlformats-officedocument.drawing+xml"/>
  <Override PartName="/xl/pivotTables/pivotTable7.xml" ContentType="application/vnd.openxmlformats-officedocument.spreadsheetml.pivotTable+xml"/>
  <Override PartName="/xl/drawings/drawing2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4\"/>
    </mc:Choice>
  </mc:AlternateContent>
  <bookViews>
    <workbookView xWindow="0" yWindow="0" windowWidth="10215" windowHeight="7680" firstSheet="20" activeTab="27"/>
  </bookViews>
  <sheets>
    <sheet name="Отрезок" sheetId="3" r:id="rId1"/>
    <sheet name="Ф1" sheetId="4" r:id="rId2"/>
    <sheet name="Ф2" sheetId="6" r:id="rId3"/>
    <sheet name="Ф3" sheetId="7" r:id="rId4"/>
    <sheet name="Ф4" sheetId="8" r:id="rId5"/>
    <sheet name="Ф5" sheetId="9" r:id="rId6"/>
    <sheet name="Ф6" sheetId="10" r:id="rId7"/>
    <sheet name="Ф7" sheetId="11" r:id="rId8"/>
    <sheet name="Ф8" sheetId="12" r:id="rId9"/>
    <sheet name="Ф9" sheetId="13" r:id="rId10"/>
    <sheet name="Ф10" sheetId="14" r:id="rId11"/>
    <sheet name="Ф11" sheetId="15" r:id="rId12"/>
    <sheet name="Ф12" sheetId="16" r:id="rId13"/>
    <sheet name="С1" sheetId="1" r:id="rId14"/>
    <sheet name="С2" sheetId="17" r:id="rId15"/>
    <sheet name="С3" sheetId="18" r:id="rId16"/>
    <sheet name="С4" sheetId="20" r:id="rId17"/>
    <sheet name="С5" sheetId="21" r:id="rId18"/>
    <sheet name="ФС1" sheetId="19" r:id="rId19"/>
    <sheet name="ФС2" sheetId="22" r:id="rId20"/>
    <sheet name="СводныеТаблицы" sheetId="5" r:id="rId21"/>
    <sheet name="СТ1" sheetId="25" r:id="rId22"/>
    <sheet name="СТ2" sheetId="26" r:id="rId23"/>
    <sheet name="СТ3" sheetId="28" r:id="rId24"/>
    <sheet name="СТ4" sheetId="29" r:id="rId25"/>
    <sheet name="СТ5" sheetId="31" r:id="rId26"/>
    <sheet name="СТ6" sheetId="33" r:id="rId27"/>
    <sheet name="СТ7" sheetId="34" r:id="rId28"/>
  </sheets>
  <definedNames>
    <definedName name="_xlnm._FilterDatabase" localSheetId="20" hidden="1">СводныеТаблицы!$B$3:$M$51</definedName>
    <definedName name="_xlnm._FilterDatabase" localSheetId="1" hidden="1">Ф1!$A$3:$K$51</definedName>
    <definedName name="_xlnm._FilterDatabase" localSheetId="10" hidden="1">Ф10!$A$3:$K$51</definedName>
    <definedName name="_xlnm._FilterDatabase" localSheetId="11" hidden="1">Ф11!$A$3:$K$51</definedName>
    <definedName name="_xlnm._FilterDatabase" localSheetId="12" hidden="1">Ф12!$A$3:$K$51</definedName>
    <definedName name="_xlnm._FilterDatabase" localSheetId="2" hidden="1">Ф2!$A$3:$K$51</definedName>
    <definedName name="_xlnm._FilterDatabase" localSheetId="3" hidden="1">Ф3!$A$3:$K$51</definedName>
    <definedName name="_xlnm._FilterDatabase" localSheetId="4" hidden="1">Ф4!$A$3:$K$51</definedName>
    <definedName name="_xlnm._FilterDatabase" localSheetId="5" hidden="1">Ф5!$A$3:$K$51</definedName>
    <definedName name="_xlnm._FilterDatabase" localSheetId="6" hidden="1">Ф6!$A$3:$K$51</definedName>
    <definedName name="_xlnm._FilterDatabase" localSheetId="7" hidden="1">Ф7!$A$3:$K$51</definedName>
    <definedName name="_xlnm._FilterDatabase" localSheetId="8" hidden="1">Ф8!$A$3:$K$51</definedName>
    <definedName name="_xlnm._FilterDatabase" localSheetId="9" hidden="1">Ф9!$A$3:$K$51</definedName>
    <definedName name="_xlnm._FilterDatabase" localSheetId="18" hidden="1">ФС1!$A$4:$G$35</definedName>
    <definedName name="_xlnm._FilterDatabase" localSheetId="19" hidden="1">ФС2!$A$4:$G$35</definedName>
    <definedName name="_xlnm.Extract" localSheetId="1">Ф1!$A$76:$K$83</definedName>
    <definedName name="_xlnm.Extract" localSheetId="10">Ф10!$A$76:$K$83</definedName>
    <definedName name="_xlnm.Extract" localSheetId="11">Ф11!$A$76:$K$83</definedName>
    <definedName name="_xlnm.Extract" localSheetId="12">Ф12!$A$76:$K$83</definedName>
    <definedName name="_xlnm.Extract" localSheetId="2">Ф2!$A$76:$K$83</definedName>
    <definedName name="_xlnm.Extract" localSheetId="3">Ф3!$A$76:$K$83</definedName>
    <definedName name="_xlnm.Extract" localSheetId="4">Ф4!$A$76:$K$83</definedName>
    <definedName name="_xlnm.Extract" localSheetId="5">Ф5!$A$76:$K$83</definedName>
    <definedName name="_xlnm.Extract" localSheetId="6">Ф6!$A$76:$K$83</definedName>
    <definedName name="_xlnm.Extract" localSheetId="7">Ф7!$A$76:$K$83</definedName>
    <definedName name="_xlnm.Extract" localSheetId="8">Ф8!$A$76:$K$83</definedName>
    <definedName name="_xlnm.Extract" localSheetId="9">Ф9!$A$76:$K$83</definedName>
    <definedName name="Кредит" localSheetId="14">#REF!</definedName>
    <definedName name="Кредит" localSheetId="16">#REF!</definedName>
    <definedName name="Кредит" localSheetId="22">#REF!</definedName>
    <definedName name="Кредит" localSheetId="23">#REF!</definedName>
    <definedName name="Кредит" localSheetId="24">#REF!</definedName>
    <definedName name="Кредит" localSheetId="25">#REF!</definedName>
    <definedName name="Кредит" localSheetId="26">#REF!</definedName>
    <definedName name="Кредит" localSheetId="27">#REF!</definedName>
    <definedName name="Кредит" localSheetId="10">#REF!</definedName>
    <definedName name="Кредит" localSheetId="11">#REF!</definedName>
    <definedName name="Кредит" localSheetId="12">#REF!</definedName>
    <definedName name="Кредит" localSheetId="2">#REF!</definedName>
    <definedName name="Кредит" localSheetId="3">#REF!</definedName>
    <definedName name="Кредит" localSheetId="4">#REF!</definedName>
    <definedName name="Кредит" localSheetId="5">#REF!</definedName>
    <definedName name="Кредит" localSheetId="6">#REF!</definedName>
    <definedName name="Кредит" localSheetId="7">#REF!</definedName>
    <definedName name="Кредит" localSheetId="8">#REF!</definedName>
    <definedName name="Кредит" localSheetId="9">#REF!</definedName>
    <definedName name="Кредит" localSheetId="18">#REF!</definedName>
    <definedName name="Кредит" localSheetId="19">#REF!</definedName>
    <definedName name="Кредит">#REF!</definedName>
    <definedName name="_xlnm.Criteria" localSheetId="1">Ф1!#REF!</definedName>
    <definedName name="_xlnm.Criteria" localSheetId="10">Ф10!#REF!</definedName>
    <definedName name="_xlnm.Criteria" localSheetId="11">Ф11!#REF!</definedName>
    <definedName name="_xlnm.Criteria" localSheetId="12">Ф12!$A$54:$C$56</definedName>
    <definedName name="_xlnm.Criteria" localSheetId="2">Ф2!#REF!</definedName>
    <definedName name="_xlnm.Criteria" localSheetId="3">Ф3!#REF!</definedName>
    <definedName name="_xlnm.Criteria" localSheetId="4">Ф4!#REF!</definedName>
    <definedName name="_xlnm.Criteria" localSheetId="5">Ф5!#REF!</definedName>
    <definedName name="_xlnm.Criteria" localSheetId="6">Ф6!#REF!</definedName>
    <definedName name="_xlnm.Criteria" localSheetId="7">Ф7!#REF!</definedName>
    <definedName name="_xlnm.Criteria" localSheetId="8">Ф8!#REF!</definedName>
    <definedName name="_xlnm.Criteria" localSheetId="9">Ф9!#REF!</definedName>
    <definedName name="Проценты" localSheetId="14">#REF!</definedName>
    <definedName name="Проценты" localSheetId="16">#REF!</definedName>
    <definedName name="Проценты" localSheetId="22">#REF!</definedName>
    <definedName name="Проценты" localSheetId="23">#REF!</definedName>
    <definedName name="Проценты" localSheetId="24">#REF!</definedName>
    <definedName name="Проценты" localSheetId="25">#REF!</definedName>
    <definedName name="Проценты" localSheetId="26">#REF!</definedName>
    <definedName name="Проценты" localSheetId="27">#REF!</definedName>
    <definedName name="Проценты" localSheetId="10">#REF!</definedName>
    <definedName name="Проценты" localSheetId="11">#REF!</definedName>
    <definedName name="Проценты" localSheetId="12">#REF!</definedName>
    <definedName name="Проценты" localSheetId="2">#REF!</definedName>
    <definedName name="Проценты" localSheetId="3">#REF!</definedName>
    <definedName name="Проценты" localSheetId="4">#REF!</definedName>
    <definedName name="Проценты" localSheetId="5">#REF!</definedName>
    <definedName name="Проценты" localSheetId="6">#REF!</definedName>
    <definedName name="Проценты" localSheetId="7">#REF!</definedName>
    <definedName name="Проценты" localSheetId="8">#REF!</definedName>
    <definedName name="Проценты" localSheetId="9">#REF!</definedName>
    <definedName name="Проценты" localSheetId="18">#REF!</definedName>
    <definedName name="Проценты" localSheetId="19">#REF!</definedName>
    <definedName name="Проценты">#REF!</definedName>
    <definedName name="Срок_кредита" localSheetId="14">#REF!</definedName>
    <definedName name="Срок_кредита" localSheetId="16">#REF!</definedName>
    <definedName name="Срок_кредита" localSheetId="22">#REF!</definedName>
    <definedName name="Срок_кредита" localSheetId="23">#REF!</definedName>
    <definedName name="Срок_кредита" localSheetId="24">#REF!</definedName>
    <definedName name="Срок_кредита" localSheetId="25">#REF!</definedName>
    <definedName name="Срок_кредита" localSheetId="26">#REF!</definedName>
    <definedName name="Срок_кредита" localSheetId="27">#REF!</definedName>
    <definedName name="Срок_кредита" localSheetId="10">#REF!</definedName>
    <definedName name="Срок_кредита" localSheetId="11">#REF!</definedName>
    <definedName name="Срок_кредита" localSheetId="12">#REF!</definedName>
    <definedName name="Срок_кредита" localSheetId="2">#REF!</definedName>
    <definedName name="Срок_кредита" localSheetId="3">#REF!</definedName>
    <definedName name="Срок_кредита" localSheetId="4">#REF!</definedName>
    <definedName name="Срок_кредита" localSheetId="5">#REF!</definedName>
    <definedName name="Срок_кредита" localSheetId="6">#REF!</definedName>
    <definedName name="Срок_кредита" localSheetId="7">#REF!</definedName>
    <definedName name="Срок_кредита" localSheetId="8">#REF!</definedName>
    <definedName name="Срок_кредита" localSheetId="9">#REF!</definedName>
    <definedName name="Срок_кредита" localSheetId="18">#REF!</definedName>
    <definedName name="Срок_кредита" localSheetId="19">#REF!</definedName>
    <definedName name="Срок_кредита">#REF!</definedName>
  </definedNames>
  <calcPr calcId="152511"/>
  <pivotCaches>
    <pivotCache cacheId="0" r:id="rId29"/>
  </pivotCaches>
</workbook>
</file>

<file path=xl/calcChain.xml><?xml version="1.0" encoding="utf-8"?>
<calcChain xmlns="http://schemas.openxmlformats.org/spreadsheetml/2006/main">
  <c r="F14" i="3" l="1"/>
  <c r="D14" i="3"/>
  <c r="A56" i="16" l="1"/>
  <c r="A55" i="16"/>
  <c r="B14" i="3"/>
</calcChain>
</file>

<file path=xl/comments1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10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11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12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13.xml><?xml version="1.0" encoding="utf-8"?>
<comments xmlns="http://schemas.openxmlformats.org/spreadsheetml/2006/main">
  <authors>
    <author>Rudenko</author>
  </authors>
  <commentLis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М-механическая
А-автоматическая
МТ-мультитроник
</t>
        </r>
      </text>
    </comment>
    <comment ref="L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подушки безопасности
</t>
        </r>
      </text>
    </comment>
  </commentList>
</comments>
</file>

<file path=xl/comments2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3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4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5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6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7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8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comments9.xml><?xml version="1.0" encoding="utf-8"?>
<comments xmlns="http://schemas.openxmlformats.org/spreadsheetml/2006/main">
  <authors>
    <author>Rudenko</author>
  </authors>
  <commentList>
    <comment ref="I3" authorId="0" shapeId="0">
      <text>
        <r>
          <rPr>
            <sz val="8"/>
            <color indexed="81"/>
            <rFont val="Tahoma"/>
            <family val="2"/>
            <charset val="204"/>
          </rPr>
          <t xml:space="preserve"> М - механическая, 
 А - автоматическая,
 MT - "мультитроник"
</t>
        </r>
      </text>
    </comment>
    <comment ref="J3" authorId="0" shapeId="0">
      <text>
        <r>
          <rPr>
            <sz val="8"/>
            <color indexed="81"/>
            <rFont val="Tahoma"/>
            <family val="2"/>
            <charset val="204"/>
          </rPr>
          <t xml:space="preserve">ПБ - подушка безопасности
</t>
        </r>
      </text>
    </comment>
  </commentList>
</comments>
</file>

<file path=xl/sharedStrings.xml><?xml version="1.0" encoding="utf-8"?>
<sst xmlns="http://schemas.openxmlformats.org/spreadsheetml/2006/main" count="5458" uniqueCount="162">
  <si>
    <t>Т А Р И Ф Ы   С О Т О В Ы Х   С Е Т Е Й</t>
  </si>
  <si>
    <t>Название</t>
  </si>
  <si>
    <t>Вид номера</t>
  </si>
  <si>
    <t>Тарифный план</t>
  </si>
  <si>
    <t>Аванс</t>
  </si>
  <si>
    <t>Абонентская плата</t>
  </si>
  <si>
    <t>Стоимость днем</t>
  </si>
  <si>
    <t>Стоимость-льготная</t>
  </si>
  <si>
    <t>Московская Сотовая Связь</t>
  </si>
  <si>
    <t>федеральный</t>
  </si>
  <si>
    <t>Безлимитный</t>
  </si>
  <si>
    <t>московский</t>
  </si>
  <si>
    <t>Би Лайн    800</t>
  </si>
  <si>
    <t>Би+ 300</t>
  </si>
  <si>
    <t>Би Лайн  GSM</t>
  </si>
  <si>
    <t>Би+ Драйв</t>
  </si>
  <si>
    <t>Би+ Профи</t>
  </si>
  <si>
    <t>Би+ Стандарт</t>
  </si>
  <si>
    <t>Бизнес</t>
  </si>
  <si>
    <t>Бизнес-2000</t>
  </si>
  <si>
    <t>Мобильные Т елеСистемы</t>
  </si>
  <si>
    <t>Деловой</t>
  </si>
  <si>
    <t>Лидер</t>
  </si>
  <si>
    <t>Локальный</t>
  </si>
  <si>
    <t>Любимый</t>
  </si>
  <si>
    <t>Молодежный</t>
  </si>
  <si>
    <t>Московия</t>
  </si>
  <si>
    <t>Оптимальный</t>
  </si>
  <si>
    <t>Основной</t>
  </si>
  <si>
    <t>Персональный</t>
  </si>
  <si>
    <t>Подмосковный</t>
  </si>
  <si>
    <t>Профессионал</t>
  </si>
  <si>
    <t>Разговорный</t>
  </si>
  <si>
    <t>Семейный</t>
  </si>
  <si>
    <t>Супер-GSM</t>
  </si>
  <si>
    <t>Ты и Я</t>
  </si>
  <si>
    <t>Экономный</t>
  </si>
  <si>
    <t>Элитный</t>
  </si>
  <si>
    <t>Функция ЕСЛИ и логические функции:</t>
  </si>
  <si>
    <t>Дано число:</t>
  </si>
  <si>
    <t>Диапазон</t>
  </si>
  <si>
    <t>Принадлежит ли?</t>
  </si>
  <si>
    <t>Независимость</t>
  </si>
  <si>
    <t>M</t>
  </si>
  <si>
    <t>4*4</t>
  </si>
  <si>
    <t>бензиновый</t>
  </si>
  <si>
    <t>универсал</t>
  </si>
  <si>
    <t>V70 Cross Country</t>
  </si>
  <si>
    <t>Volvo</t>
  </si>
  <si>
    <t>Авто Ганза</t>
  </si>
  <si>
    <t>A</t>
  </si>
  <si>
    <t>передний</t>
  </si>
  <si>
    <t>седан</t>
  </si>
  <si>
    <t>Passat W8</t>
  </si>
  <si>
    <t>Volkswagen</t>
  </si>
  <si>
    <t>S80 2,4</t>
  </si>
  <si>
    <t>Аояма Моторс</t>
  </si>
  <si>
    <t>Accord</t>
  </si>
  <si>
    <t>Honda</t>
  </si>
  <si>
    <t>РУС-ЛАН</t>
  </si>
  <si>
    <t>минивэн</t>
  </si>
  <si>
    <t>Sharan</t>
  </si>
  <si>
    <t>S60 2,4</t>
  </si>
  <si>
    <t>Sharan 1,8T</t>
  </si>
  <si>
    <t>Тойота-Центр Отрадное</t>
  </si>
  <si>
    <t>Camry ACV30L</t>
  </si>
  <si>
    <t>Toyota</t>
  </si>
  <si>
    <t>Тойота-Центр Лосиный Остров</t>
  </si>
  <si>
    <t>Camry S 2,4</t>
  </si>
  <si>
    <t>Тойота-Центр Серебряный Бор</t>
  </si>
  <si>
    <t>дизельный</t>
  </si>
  <si>
    <t>Land Cruiser GX</t>
  </si>
  <si>
    <t>Тойота-Центр Битца</t>
  </si>
  <si>
    <t>Land Cruiser 100 HZJ105L</t>
  </si>
  <si>
    <t>Land Cruiser UZJ100L</t>
  </si>
  <si>
    <t>Passat</t>
  </si>
  <si>
    <t>Camry ACX 30L</t>
  </si>
  <si>
    <t>Автопланета</t>
  </si>
  <si>
    <t>Scenic RX4 2,0</t>
  </si>
  <si>
    <t>Renault</t>
  </si>
  <si>
    <t>Рольф-Юг</t>
  </si>
  <si>
    <t>Sonata 2,0 GL</t>
  </si>
  <si>
    <t>Hyundai</t>
  </si>
  <si>
    <t>Элекс-Полюс</t>
  </si>
  <si>
    <t>Magentis</t>
  </si>
  <si>
    <t>KIA</t>
  </si>
  <si>
    <t>Рольф-Центр</t>
  </si>
  <si>
    <t>Galant 2,0 Comfort</t>
  </si>
  <si>
    <t>Mitsubishi</t>
  </si>
  <si>
    <t>компактвэн</t>
  </si>
  <si>
    <t>Matrix 1,8 GLS AT</t>
  </si>
  <si>
    <t>хэтчбек</t>
  </si>
  <si>
    <t>Laguna II 1,8i</t>
  </si>
  <si>
    <t>Авес-Пежо</t>
  </si>
  <si>
    <t>AAC 406 SR</t>
  </si>
  <si>
    <t>Peugeot</t>
  </si>
  <si>
    <t>ЛИОНъ-Пежо</t>
  </si>
  <si>
    <t>307 XS</t>
  </si>
  <si>
    <t>Corolla ZZE121L</t>
  </si>
  <si>
    <t>СИМ</t>
  </si>
  <si>
    <t>Rio</t>
  </si>
  <si>
    <t>Elantra 1,6 GLS</t>
  </si>
  <si>
    <t>Диамант</t>
  </si>
  <si>
    <t>Carisma 1,6 Special</t>
  </si>
  <si>
    <t>джип</t>
  </si>
  <si>
    <t>Pajero SWB 3,2 DID GLS</t>
  </si>
  <si>
    <t>Carisma 1,6 Classic</t>
  </si>
  <si>
    <t>Golf</t>
  </si>
  <si>
    <t>Автомир</t>
  </si>
  <si>
    <t>Clio 5EX 14A</t>
  </si>
  <si>
    <t>Space Star 1,6 Family</t>
  </si>
  <si>
    <t>Николь Моторс</t>
  </si>
  <si>
    <t>Rio 1,5</t>
  </si>
  <si>
    <t>Corolla 1,4</t>
  </si>
  <si>
    <t>Corolla ZZE120L</t>
  </si>
  <si>
    <t>Getz 1,3 GLS</t>
  </si>
  <si>
    <t>Discovery</t>
  </si>
  <si>
    <t>Land Rover</t>
  </si>
  <si>
    <t>206 X-Line</t>
  </si>
  <si>
    <t>Symbol 1,4i AU 14</t>
  </si>
  <si>
    <t>New Polo</t>
  </si>
  <si>
    <t>CR-V</t>
  </si>
  <si>
    <t>RAV 4</t>
  </si>
  <si>
    <t>Terracan 3,5 GLS AT</t>
  </si>
  <si>
    <t>Space Wagon 2,4 4WD</t>
  </si>
  <si>
    <t>Pajero Pinin 2,0 GDI AT</t>
  </si>
  <si>
    <t>внедорожник</t>
  </si>
  <si>
    <t>Sportage  3,5</t>
  </si>
  <si>
    <t>Freelander</t>
  </si>
  <si>
    <t>Pajero Pinin 1,8 MPI AT</t>
  </si>
  <si>
    <t>Pajero Sport 2,5 GLX</t>
  </si>
  <si>
    <t>Фирма-продавец</t>
  </si>
  <si>
    <t>ПБ</t>
  </si>
  <si>
    <t>Коробка передач</t>
  </si>
  <si>
    <t>Привод</t>
  </si>
  <si>
    <t>Мощность (л/с)</t>
  </si>
  <si>
    <t>Число цилиндров</t>
  </si>
  <si>
    <t>Тип двигателя</t>
  </si>
  <si>
    <t>Тип кузова</t>
  </si>
  <si>
    <t>Цена</t>
  </si>
  <si>
    <t>Модель</t>
  </si>
  <si>
    <t>Марка</t>
  </si>
  <si>
    <t>Цены  на новые растаможенные автомобили в автосалонах г.Москвы</t>
  </si>
  <si>
    <t>Кондиционер</t>
  </si>
  <si>
    <t>нет</t>
  </si>
  <si>
    <t>есть</t>
  </si>
  <si>
    <t>Sportage</t>
  </si>
  <si>
    <t>406 SR</t>
  </si>
  <si>
    <t>Camry 2,4</t>
  </si>
  <si>
    <t>&lt;= 140</t>
  </si>
  <si>
    <t>&gt;= 100</t>
  </si>
  <si>
    <t>&gt;= 120</t>
  </si>
  <si>
    <t>&lt;= 150</t>
  </si>
  <si>
    <t>Названия строк</t>
  </si>
  <si>
    <t>Общий итог</t>
  </si>
  <si>
    <t>Среднее по полю Мощность (л/с)</t>
  </si>
  <si>
    <t>Среднее по полю Цена</t>
  </si>
  <si>
    <t>Максимум по полю Мощность (л/с)</t>
  </si>
  <si>
    <t>Минимум по полю Мощность (л/с)</t>
  </si>
  <si>
    <t>Названия столбцов</t>
  </si>
  <si>
    <t>Значения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</si>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</sst>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#,##0.00\ &quot;₽&quot;"/>
  </numFmts>
  <fonts count="19" x14ac:knownFonts="1">
    <font>
      <sz val="9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4"/>
      <name val="Times New Roman Cyr"/>
      <family val="1"/>
      <charset val="204"/>
    </font>
    <font>
      <sz val="9"/>
      <name val="Times New Roman Cyr"/>
      <charset val="204"/>
    </font>
    <font>
      <b/>
      <sz val="11"/>
      <name val="Times New Roman Cyr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b/>
      <i/>
      <u/>
      <sz val="14"/>
      <name val="Arial"/>
      <family val="2"/>
    </font>
    <font>
      <sz val="12"/>
      <name val="Arial"/>
      <family val="2"/>
      <charset val="204"/>
    </font>
    <font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0" fontId="7" fillId="0" borderId="0"/>
    <xf numFmtId="0" fontId="13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9" fillId="0" borderId="0" xfId="2" applyFont="1"/>
    <xf numFmtId="0" fontId="5" fillId="0" borderId="0" xfId="2"/>
    <xf numFmtId="0" fontId="8" fillId="0" borderId="0" xfId="1"/>
    <xf numFmtId="0" fontId="4" fillId="0" borderId="0" xfId="2" applyFont="1" applyAlignment="1">
      <alignment horizontal="right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0" fontId="10" fillId="0" borderId="0" xfId="1" applyFont="1"/>
    <xf numFmtId="0" fontId="6" fillId="0" borderId="0" xfId="2" applyFont="1" applyAlignment="1">
      <alignment horizontal="right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/>
    <xf numFmtId="0" fontId="12" fillId="0" borderId="0" xfId="2" applyFont="1" applyAlignment="1">
      <alignment horizontal="center"/>
    </xf>
    <xf numFmtId="0" fontId="5" fillId="2" borderId="0" xfId="2" applyFill="1"/>
    <xf numFmtId="0" fontId="13" fillId="0" borderId="0" xfId="4"/>
    <xf numFmtId="0" fontId="13" fillId="0" borderId="0" xfId="4" applyAlignment="1">
      <alignment horizontal="left"/>
    </xf>
    <xf numFmtId="0" fontId="13" fillId="0" borderId="0" xfId="4" applyAlignment="1">
      <alignment horizontal="center"/>
    </xf>
    <xf numFmtId="0" fontId="14" fillId="0" borderId="0" xfId="4" applyFont="1" applyAlignment="1">
      <alignment horizontal="center"/>
    </xf>
    <xf numFmtId="164" fontId="14" fillId="0" borderId="0" xfId="4" applyNumberFormat="1" applyFont="1"/>
    <xf numFmtId="0" fontId="14" fillId="0" borderId="0" xfId="4" applyFont="1"/>
    <xf numFmtId="0" fontId="14" fillId="0" borderId="0" xfId="4" applyFont="1" applyAlignment="1">
      <alignment horizontal="left"/>
    </xf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0" fontId="15" fillId="0" borderId="0" xfId="4" applyFont="1"/>
    <xf numFmtId="0" fontId="18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  <xf numFmtId="0" fontId="16" fillId="0" borderId="0" xfId="4" applyFont="1" applyAlignment="1">
      <alignment horizontal="center"/>
    </xf>
  </cellXfs>
  <cellStyles count="5">
    <cellStyle name="Обычный" xfId="0" builtinId="0"/>
    <cellStyle name="Обычный 2" xfId="3"/>
    <cellStyle name="Обычный 3" xfId="4"/>
    <cellStyle name="Обычный_L3_2_00" xfId="1"/>
    <cellStyle name="Обычный_Семинар№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[дз4.xlsx]СТ7!СводнаяТаблица2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СТ7!$B$3:$B$5</c:f>
              <c:strCache>
                <c:ptCount val="1"/>
                <c:pt idx="0">
                  <c:v>Honda - бензиновый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СТ7!$B$6</c:f>
              <c:numCache>
                <c:formatCode>#\ ##0.00\ "₽"</c:formatCode>
                <c:ptCount val="1"/>
                <c:pt idx="0">
                  <c:v>39400</c:v>
                </c:pt>
              </c:numCache>
            </c:numRef>
          </c:val>
        </c:ser>
        <c:ser>
          <c:idx val="1"/>
          <c:order val="1"/>
          <c:tx>
            <c:strRef>
              <c:f>СТ7!$C$3:$C$5</c:f>
              <c:strCache>
                <c:ptCount val="1"/>
                <c:pt idx="0">
                  <c:v>Hyundai - бензиновый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СТ7!$C$6</c:f>
              <c:numCache>
                <c:formatCode>#\ ##0.00\ "₽"</c:formatCode>
                <c:ptCount val="1"/>
                <c:pt idx="0">
                  <c:v>25493</c:v>
                </c:pt>
              </c:numCache>
            </c:numRef>
          </c:val>
        </c:ser>
        <c:ser>
          <c:idx val="2"/>
          <c:order val="2"/>
          <c:tx>
            <c:strRef>
              <c:f>СТ7!$D$3:$D$5</c:f>
              <c:strCache>
                <c:ptCount val="1"/>
                <c:pt idx="0">
                  <c:v>KIA - бензиновый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СТ7!$D$6</c:f>
              <c:numCache>
                <c:formatCode>#\ ##0.00\ "₽"</c:formatCode>
                <c:ptCount val="1"/>
                <c:pt idx="0">
                  <c:v>18775</c:v>
                </c:pt>
              </c:numCache>
            </c:numRef>
          </c:val>
        </c:ser>
        <c:ser>
          <c:idx val="3"/>
          <c:order val="3"/>
          <c:tx>
            <c:strRef>
              <c:f>СТ7!$E$3:$E$5</c:f>
              <c:strCache>
                <c:ptCount val="1"/>
                <c:pt idx="0">
                  <c:v>Land Rover - бензиновый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СТ7!$E$6</c:f>
              <c:numCache>
                <c:formatCode>#\ ##0.00\ "₽"</c:formatCode>
                <c:ptCount val="1"/>
                <c:pt idx="0">
                  <c:v>31900</c:v>
                </c:pt>
              </c:numCache>
            </c:numRef>
          </c:val>
        </c:ser>
        <c:ser>
          <c:idx val="4"/>
          <c:order val="4"/>
          <c:tx>
            <c:strRef>
              <c:f>СТ7!$F$3:$F$5</c:f>
              <c:strCache>
                <c:ptCount val="1"/>
                <c:pt idx="0">
                  <c:v>Land Rover - дизельный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СТ7!$F$6</c:f>
              <c:numCache>
                <c:formatCode>#\ ##0.00\ "₽"</c:formatCode>
                <c:ptCount val="1"/>
                <c:pt idx="0">
                  <c:v>52400</c:v>
                </c:pt>
              </c:numCache>
            </c:numRef>
          </c:val>
        </c:ser>
        <c:ser>
          <c:idx val="5"/>
          <c:order val="5"/>
          <c:tx>
            <c:strRef>
              <c:f>СТ7!$G$3:$G$5</c:f>
              <c:strCache>
                <c:ptCount val="1"/>
                <c:pt idx="0">
                  <c:v>Mitsubishi - бензиновый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СТ7!$G$6</c:f>
              <c:numCache>
                <c:formatCode>#\ ##0.00\ "₽"</c:formatCode>
                <c:ptCount val="1"/>
                <c:pt idx="0">
                  <c:v>28637.142857142859</c:v>
                </c:pt>
              </c:numCache>
            </c:numRef>
          </c:val>
        </c:ser>
        <c:ser>
          <c:idx val="6"/>
          <c:order val="6"/>
          <c:tx>
            <c:strRef>
              <c:f>СТ7!$H$3:$H$5</c:f>
              <c:strCache>
                <c:ptCount val="1"/>
                <c:pt idx="0">
                  <c:v>Mitsubishi - дизельный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СТ7!$H$6</c:f>
              <c:numCache>
                <c:formatCode>#\ ##0.00\ "₽"</c:formatCode>
                <c:ptCount val="1"/>
                <c:pt idx="0">
                  <c:v>41400</c:v>
                </c:pt>
              </c:numCache>
            </c:numRef>
          </c:val>
        </c:ser>
        <c:ser>
          <c:idx val="7"/>
          <c:order val="7"/>
          <c:tx>
            <c:strRef>
              <c:f>СТ7!$I$3:$I$5</c:f>
              <c:strCache>
                <c:ptCount val="1"/>
                <c:pt idx="0">
                  <c:v>Peugeot - бензиновый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СТ7!$I$6</c:f>
              <c:numCache>
                <c:formatCode>#\ ##0.00\ "₽"</c:formatCode>
                <c:ptCount val="1"/>
                <c:pt idx="0">
                  <c:v>21233.333333333332</c:v>
                </c:pt>
              </c:numCache>
            </c:numRef>
          </c:val>
        </c:ser>
        <c:ser>
          <c:idx val="8"/>
          <c:order val="8"/>
          <c:tx>
            <c:strRef>
              <c:f>СТ7!$J$3:$J$5</c:f>
              <c:strCache>
                <c:ptCount val="1"/>
                <c:pt idx="0">
                  <c:v>Renault - бензиновый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СТ7!$J$6</c:f>
              <c:numCache>
                <c:formatCode>#\ ##0.00\ "₽"</c:formatCode>
                <c:ptCount val="1"/>
                <c:pt idx="0">
                  <c:v>24097.5</c:v>
                </c:pt>
              </c:numCache>
            </c:numRef>
          </c:val>
        </c:ser>
        <c:ser>
          <c:idx val="9"/>
          <c:order val="9"/>
          <c:tx>
            <c:strRef>
              <c:f>СТ7!$K$3:$K$5</c:f>
              <c:strCache>
                <c:ptCount val="1"/>
                <c:pt idx="0">
                  <c:v>Toyota - бензиновый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СТ7!$K$6</c:f>
              <c:numCache>
                <c:formatCode>#\ ##0.00\ "₽"</c:formatCode>
                <c:ptCount val="1"/>
                <c:pt idx="0">
                  <c:v>35230</c:v>
                </c:pt>
              </c:numCache>
            </c:numRef>
          </c:val>
        </c:ser>
        <c:ser>
          <c:idx val="10"/>
          <c:order val="10"/>
          <c:tx>
            <c:strRef>
              <c:f>СТ7!$L$3:$L$5</c:f>
              <c:strCache>
                <c:ptCount val="1"/>
                <c:pt idx="0">
                  <c:v>Toyota - дизельный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СТ7!$L$6</c:f>
              <c:numCache>
                <c:formatCode>#\ ##0.00\ "₽"</c:formatCode>
                <c:ptCount val="1"/>
                <c:pt idx="0">
                  <c:v>49250</c:v>
                </c:pt>
              </c:numCache>
            </c:numRef>
          </c:val>
        </c:ser>
        <c:ser>
          <c:idx val="11"/>
          <c:order val="11"/>
          <c:tx>
            <c:strRef>
              <c:f>СТ7!$M$3:$M$5</c:f>
              <c:strCache>
                <c:ptCount val="1"/>
                <c:pt idx="0">
                  <c:v>Volkswagen - бензиновый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СТ7!$M$6</c:f>
              <c:numCache>
                <c:formatCode>#\ ##0.00\ "₽"</c:formatCode>
                <c:ptCount val="1"/>
                <c:pt idx="0">
                  <c:v>33833.333333333336</c:v>
                </c:pt>
              </c:numCache>
            </c:numRef>
          </c:val>
        </c:ser>
        <c:ser>
          <c:idx val="12"/>
          <c:order val="12"/>
          <c:tx>
            <c:strRef>
              <c:f>СТ7!$N$3:$N$5</c:f>
              <c:strCache>
                <c:ptCount val="1"/>
                <c:pt idx="0">
                  <c:v>Volvo - бензиновый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СТ7!$A$6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СТ7!$N$6</c:f>
              <c:numCache>
                <c:formatCode>#\ ##0.00\ "₽"</c:formatCode>
                <c:ptCount val="1"/>
                <c:pt idx="0">
                  <c:v>40900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6034224"/>
        <c:axId val="-936022256"/>
      </c:barChart>
      <c:catAx>
        <c:axId val="-9360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36022256"/>
        <c:crosses val="autoZero"/>
        <c:auto val="1"/>
        <c:lblAlgn val="ctr"/>
        <c:lblOffset val="100"/>
        <c:noMultiLvlLbl val="0"/>
      </c:catAx>
      <c:valAx>
        <c:axId val="-9360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360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123820</xdr:rowOff>
    </xdr:from>
    <xdr:to>
      <xdr:col>7</xdr:col>
      <xdr:colOff>476250</xdr:colOff>
      <xdr:row>8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 flipV="1">
          <a:off x="161925" y="685795"/>
          <a:ext cx="6743700" cy="101918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400" b="1" i="0" u="none" strike="noStrike">
              <a:solidFill>
                <a:srgbClr val="000000"/>
              </a:solidFill>
              <a:latin typeface="Times New Roman Cyr"/>
              <a:ea typeface="+mn-ea"/>
              <a:cs typeface="+mn-cs"/>
            </a:rPr>
            <a:t> 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  <a:ea typeface="+mn-ea"/>
              <a:cs typeface="+mn-cs"/>
            </a:rPr>
            <a:t>Задание №1 Повторение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ru-RU" sz="1400" b="1" i="0" u="sng" strike="noStrike">
            <a:solidFill>
              <a:srgbClr val="000000"/>
            </a:solidFill>
            <a:latin typeface="Times New Roman Cyr"/>
            <a:ea typeface="+mn-ea"/>
            <a:cs typeface="+mn-cs"/>
          </a:endParaRP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Определить, принадлежит ли значение диапазону [100,200] </a:t>
          </a:r>
        </a:p>
        <a:p>
          <a:pPr algn="l" rtl="0">
            <a:defRPr sz="1000"/>
          </a:pPr>
          <a:endParaRPr lang="ru-RU" sz="11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Предложить решение задачи с использованием трех различных вариантов условного выражения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3430905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63068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030605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58</xdr:row>
      <xdr:rowOff>173355</xdr:rowOff>
    </xdr:from>
    <xdr:to>
      <xdr:col>11</xdr:col>
      <xdr:colOff>180975</xdr:colOff>
      <xdr:row>75</xdr:row>
      <xdr:rowOff>190500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02870" y="1186053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0346055"/>
          <a:ext cx="7621905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142875</xdr:rowOff>
    </xdr:from>
    <xdr:to>
      <xdr:col>6</xdr:col>
      <xdr:colOff>1000125</xdr:colOff>
      <xdr:row>54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6675" y="5686425"/>
          <a:ext cx="6991350" cy="26289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</a:t>
          </a:r>
          <a:r>
            <a:rPr lang="ru-RU" sz="1400" b="1" i="0" u="sng" strike="noStrike">
              <a:solidFill>
                <a:srgbClr val="000000"/>
              </a:solidFill>
              <a:latin typeface="Times New Roman Cyr"/>
            </a:rPr>
            <a:t> Задание №3 и №4  </a:t>
          </a:r>
        </a:p>
        <a:p>
          <a:pPr algn="l" rtl="0">
            <a:defRPr sz="1000"/>
          </a:pP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400" b="1" i="0" strike="noStrike">
              <a:solidFill>
                <a:srgbClr val="000000"/>
              </a:solidFill>
              <a:latin typeface="Times New Roman Cyr"/>
            </a:rPr>
            <a:t>Ответы на все вопросы сохранить как отдельные листы этой  книги !!!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 3. Провести сортировку данных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С1. по полю "Вид номера" ( в порядке. обратном алфавитному)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С2. по полю "Тарифный план" (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С3. по полю "Тарифный план" ( по списку: "Экономный", "Московия", "Подмосковный",  далее - по алфавиту)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С4. по возрастанию Абонентской платы ( отдельно - по видам номеров: московскому и федеральному)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С5. по возрастанию Стоимости днем для каждой сотовой сети по каждому виду номера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</a:t>
          </a:r>
          <a:r>
            <a:rPr lang="ru-RU" sz="900" b="0" i="1" strike="noStrike">
              <a:solidFill>
                <a:srgbClr val="000000"/>
              </a:solidFill>
              <a:latin typeface="Times New Roman Cyr"/>
            </a:rPr>
            <a:t>    </a:t>
          </a:r>
          <a:r>
            <a:rPr lang="ru-RU" sz="1200" b="1" i="1" strike="noStrike">
              <a:solidFill>
                <a:srgbClr val="000000"/>
              </a:solidFill>
              <a:latin typeface="Times New Roman Cyr"/>
            </a:rPr>
            <a:t>4. Фильтрация и сортировка</a:t>
          </a:r>
          <a:endParaRPr lang="ru-RU" sz="9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              </a:t>
          </a: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ФС1. упорядочить по возрастанию Стоимости-льготной данные о тарифах  Московской Сотовой Связи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    ФС2. упорядочить по убыванию Абонентской платы данные о тарифах при условии, что Аванс не более 50$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</a:t>
          </a:r>
          <a:r>
            <a:rPr lang="ru-RU" sz="900" b="0" i="0" strike="noStrike">
              <a:solidFill>
                <a:srgbClr val="000000"/>
              </a:solidFill>
              <a:latin typeface="Times New Roman Cyr"/>
            </a:rPr>
            <a:t> </a:t>
          </a:r>
          <a:endParaRPr lang="ru-RU" sz="1000" b="0" i="0" strike="noStrike">
            <a:solidFill>
              <a:srgbClr val="000000"/>
            </a:solidFill>
            <a:latin typeface="Times New Roman Cyr"/>
          </a:endParaRP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   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Times New Roman Cyr"/>
            </a:rPr>
            <a:t>         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53</xdr:row>
      <xdr:rowOff>45719</xdr:rowOff>
    </xdr:from>
    <xdr:to>
      <xdr:col>10</xdr:col>
      <xdr:colOff>586740</xdr:colOff>
      <xdr:row>70</xdr:row>
      <xdr:rowOff>76199</xdr:rowOff>
    </xdr:to>
    <xdr:sp macro="" textlink="">
      <xdr:nvSpPr>
        <xdr:cNvPr id="2" name="Text Box 26"/>
        <xdr:cNvSpPr txBox="1">
          <a:spLocks noChangeArrowheads="1"/>
        </xdr:cNvSpPr>
      </xdr:nvSpPr>
      <xdr:spPr bwMode="auto">
        <a:xfrm>
          <a:off x="838200" y="10704194"/>
          <a:ext cx="8197215" cy="343090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№5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Таблицы №1, №2, №3, №4, №5, №6 и диаграмму сохранить на отдельных листах книги !!!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1. Сводные таблицы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СТ1. построить сводную таблицу №1, отражающую среднюю мощность автомобилей каждой марки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СТ2. построить сводную таблицу №2, отражающую среднюю цену автомобилей каждой марки по каждому типу двигателя;  установить денежный формат, убрать общие итоги по строкам и по столбцам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СТ3. в таблицу №2 добавить информацию о максимальной и минимальной мощности автомобилей каждой марки по каждому типу двигателя  (таблица №3 )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СТ4. разделить таблицу №3 на отдельные страницы (слои) по маркам автомобилей ( таблица №4 )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СТ5. применить  к таблице №3 один из стилей сводной таблицы ( таблица №5 )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СТ6. построить произвольную сводную таблицу ( с объяснением того, что она отражает )  -   таблица №6; объяснение  сохранить в ввиде текстового поля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СТ7. по таблице №2 построить диаграмму             </a:t>
          </a:r>
        </a:p>
        <a:p>
          <a:pPr algn="l" rtl="0">
            <a:defRPr sz="1000"/>
          </a:pPr>
          <a:r>
            <a:rPr lang="ru-RU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Все полученные итоги сохранить на отдельных листах книги !!!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11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5200650" y="1771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228600</xdr:colOff>
      <xdr:row>7</xdr:row>
      <xdr:rowOff>123825</xdr:rowOff>
    </xdr:from>
    <xdr:ext cx="6762749" cy="371475"/>
    <xdr:sp macro="" textlink="">
      <xdr:nvSpPr>
        <xdr:cNvPr id="3" name="TextBox 2"/>
        <xdr:cNvSpPr txBox="1"/>
      </xdr:nvSpPr>
      <xdr:spPr>
        <a:xfrm>
          <a:off x="4476750" y="1190625"/>
          <a:ext cx="6762749" cy="3714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Минимальная мощность и средняя цена Автомобилей в зависимости от типа двигателя по моделям и приводу</a:t>
          </a:r>
          <a:r>
            <a:rPr lang="ru-RU"/>
            <a:t> </a:t>
          </a:r>
          <a:endParaRPr lang="ru-RU" sz="1100"/>
        </a:p>
      </xdr:txBody>
    </xdr:sp>
    <xdr:clientData/>
  </xdr:oneCellAnchor>
  <xdr:oneCellAnchor>
    <xdr:from>
      <xdr:col>5</xdr:col>
      <xdr:colOff>390525</xdr:colOff>
      <xdr:row>13</xdr:row>
      <xdr:rowOff>66675</xdr:rowOff>
    </xdr:from>
    <xdr:ext cx="184731" cy="264560"/>
    <xdr:sp macro="" textlink="">
      <xdr:nvSpPr>
        <xdr:cNvPr id="4" name="TextBox 3"/>
        <xdr:cNvSpPr txBox="1"/>
      </xdr:nvSpPr>
      <xdr:spPr>
        <a:xfrm>
          <a:off x="57054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90487</xdr:rowOff>
    </xdr:from>
    <xdr:to>
      <xdr:col>9</xdr:col>
      <xdr:colOff>514350</xdr:colOff>
      <xdr:row>26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043178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043178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043178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5031105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23063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4231005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144780</xdr:rowOff>
    </xdr:from>
    <xdr:to>
      <xdr:col>11</xdr:col>
      <xdr:colOff>200025</xdr:colOff>
      <xdr:row>68</xdr:row>
      <xdr:rowOff>161925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121920" y="1630680"/>
          <a:ext cx="11803380" cy="341757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400" b="1" i="0" u="none"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r>
            <a:rPr lang="ru-RU" sz="1400" b="1" i="0" u="sng">
              <a:latin typeface="Times New Roman" pitchFamily="18" charset="0"/>
              <a:ea typeface="+mn-ea"/>
              <a:cs typeface="Times New Roman" pitchFamily="18" charset="0"/>
            </a:rPr>
            <a:t>Задание №2 </a:t>
          </a:r>
          <a:endParaRPr lang="ru-RU" sz="1400" b="1" i="0" u="sng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</a:p>
        <a:p>
          <a:pPr algn="l" rtl="0">
            <a:defRPr sz="1000"/>
          </a:pPr>
          <a:r>
            <a:rPr lang="ru-RU" sz="1400" b="1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Ответы на все вопросы сохранить как отдельные листы этой  книги !!!</a:t>
          </a:r>
          <a:endParaRPr lang="ru-RU" sz="9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   </a:t>
          </a:r>
        </a:p>
        <a:p>
          <a:pPr algn="l" rtl="0">
            <a:defRPr sz="1000"/>
          </a:pPr>
          <a:r>
            <a:rPr lang="ru-RU" sz="900" b="0" i="0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</a:t>
          </a:r>
          <a:r>
            <a:rPr lang="ru-RU" sz="900" b="0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</a:t>
          </a: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2. Выдать информацию (провести фильтрацию данных)</a:t>
          </a:r>
          <a:endParaRPr lang="en-US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endParaRPr lang="ru-RU" sz="1200" b="1" i="1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  <a:p>
          <a:pPr algn="l" rtl="0">
            <a:defRPr sz="1000"/>
          </a:pPr>
          <a:r>
            <a:rPr lang="ru-RU" sz="1100" b="1" i="1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Ф1. обо всех универсалах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2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обо всех моделях марок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Honda, Volvo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KIA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3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. о восьми наиболее дорогих автомобилях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Ф4. обо всех автомобилях, чья мощность выше средней мощности представленных  автомобилей</a:t>
          </a:r>
          <a:endParaRPr lang="en-US" sz="1100" b="0" i="0" u="none" strike="noStrike" baseline="0">
            <a:solidFill>
              <a:srgbClr val="000000"/>
            </a:solidFill>
            <a:latin typeface="+mn-lt"/>
            <a:ea typeface="+mn-ea"/>
            <a:cs typeface="Times New Roman Cyr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Ф5. обо всех моделях по цене от 16 до 18 тысяч долларов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Ф6. об автомобилях, в названии фирм-продавцов которых встречается слово Центр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или Моторс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Ф7. об автомобилях, в названии модели которых встречается цифра 3 и буква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G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8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.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об автомобилях,  название модели которых начинается с буквы С</a:t>
          </a:r>
          <a:r>
            <a:rPr lang="en-US" sz="1100" b="0" i="0" baseline="0">
              <a:latin typeface="+mn-lt"/>
              <a:ea typeface="+mn-ea"/>
              <a:cs typeface="Times New Roman" pitchFamily="18" charset="0"/>
            </a:rPr>
            <a:t> </a:t>
          </a:r>
          <a:r>
            <a:rPr lang="ru-RU" sz="1100" b="0" i="0" baseline="0">
              <a:latin typeface="+mn-lt"/>
              <a:ea typeface="+mn-ea"/>
              <a:cs typeface="Times New Roman" pitchFamily="18" charset="0"/>
            </a:rPr>
            <a:t>и содержит 1 либо 4</a:t>
          </a:r>
          <a:endParaRPr lang="en-US" sz="1100" b="0" i="0" baseline="0">
            <a:latin typeface="+mn-lt"/>
            <a:ea typeface="+mn-ea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latin typeface="+mn-lt"/>
              <a:ea typeface="+mn-ea"/>
              <a:cs typeface="+mn-cs"/>
            </a:rPr>
            <a:t>                    </a:t>
          </a:r>
          <a:r>
            <a:rPr lang="ru-RU" sz="1100" b="0" i="0" baselin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            <a:latin typeface="+mn-lt"/>
              <a:ea typeface="+mn-ea"/>
              <a:cs typeface="+mn-cs"/>
            </a:rPr>
            <a:t>9</a:t>
          </a:r>
          <a:r>
            <a:rPr lang="ru-RU" sz="1100" b="0" i="0" baseline="0">
              <a:latin typeface="+mn-lt"/>
              <a:ea typeface="+mn-ea"/>
              <a:cs typeface="+mn-cs"/>
            </a:rPr>
            <a:t>. об автомобилях,  название модели которых начинается с буквы </a:t>
          </a:r>
          <a:r>
            <a:rPr lang="en-US" sz="1100" b="0" i="0" baseline="0">
              <a:latin typeface="+mn-lt"/>
              <a:ea typeface="+mn-ea"/>
              <a:cs typeface="+mn-cs"/>
            </a:rPr>
            <a:t>S </a:t>
          </a:r>
          <a:r>
            <a:rPr lang="ru-RU" sz="1100" b="0" i="0" baseline="0">
              <a:latin typeface="+mn-lt"/>
              <a:ea typeface="+mn-ea"/>
              <a:cs typeface="+mn-cs"/>
            </a:rPr>
            <a:t>и содержит цифры </a:t>
          </a:r>
          <a:r>
            <a:rPr lang="en-US" sz="1100" b="0" i="0" baseline="0"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latin typeface="+mn-lt"/>
              <a:ea typeface="+mn-ea"/>
              <a:cs typeface="+mn-cs"/>
            </a:rPr>
            <a:t>4 и 2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100" b="0" i="0" baseline="0">
              <a:latin typeface="+mn-lt"/>
              <a:ea typeface="+mn-ea"/>
              <a:cs typeface="+mn-cs"/>
            </a:rPr>
            <a:t>                    Ф10. об автомобилях, в названии моделей которых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, а после неё (но не сразу за ней) есть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C</a:t>
          </a:r>
          <a:r>
            <a:rPr lang="ru-RU" sz="1100" b="0" i="0" baseline="0">
              <a:latin typeface="+mn-lt"/>
              <a:ea typeface="+mn-ea"/>
              <a:cs typeface="+mn-cs"/>
            </a:rPr>
            <a:t> либо вторая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A</a:t>
          </a:r>
          <a:r>
            <a:rPr lang="ru-RU" sz="1100" b="0" i="0" baseline="0">
              <a:latin typeface="+mn-lt"/>
              <a:ea typeface="+mn-ea"/>
              <a:cs typeface="+mn-cs"/>
            </a:rPr>
            <a:t>  и в конце стоит буква </a:t>
          </a:r>
          <a:r>
            <a:rPr lang="en-US" sz="1100" b="0" i="0" baseline="0">
              <a:latin typeface="+mn-lt"/>
              <a:ea typeface="+mn-ea"/>
              <a:cs typeface="+mn-cs"/>
            </a:rPr>
            <a:t>X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1. обо всех хэтчбеках и седанах с автоматической коробкой передач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+mn-lt"/>
              <a:cs typeface="Times New Roman Cyr"/>
            </a:rPr>
            <a:t>                    Ф12. о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Toyota 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100 до 140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  и  о моделях марки 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Mitsubishi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 мощностью от 120 до 150 л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/</a:t>
          </a:r>
          <a:r>
            <a:rPr lang="ru-RU" sz="1100" b="0" i="0" u="none" strike="noStrike" baseline="0">
              <a:solidFill>
                <a:srgbClr val="000000"/>
              </a:solidFill>
              <a:latin typeface="+mn-lt"/>
              <a:ea typeface="+mn-ea"/>
              <a:cs typeface="Times New Roman Cyr"/>
            </a:rPr>
            <a:t>с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 Cyr"/>
            <a:ea typeface="+mn-ea"/>
            <a:cs typeface="Times New Roman Cyr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 Cyr"/>
              <a:cs typeface="Times New Roman Cyr"/>
            </a:rPr>
            <a:t>    </a:t>
          </a:r>
          <a:endParaRPr lang="ru-RU" sz="1000" b="0" i="0" u="none" strike="noStrike" baseline="0">
            <a:solidFill>
              <a:srgbClr val="000000"/>
            </a:solidFill>
            <a:latin typeface="Times New Roman Cyr"/>
            <a:cs typeface="Times New Roman Cyr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енис Дорожкин" refreshedDate="42451.06810960648" createdVersion="5" refreshedVersion="5" minRefreshableVersion="3" recordCount="48">
  <cacheSource type="worksheet">
    <worksheetSource ref="B3:M51" sheet="СводныеТаблицы"/>
  </cacheSource>
  <cacheFields count="12">
    <cacheField name="Марка" numFmtId="0">
      <sharedItems count="10">
        <s v="Renault"/>
        <s v="KIA"/>
        <s v="Hyundai"/>
        <s v="Peugeot"/>
        <s v="Volkswagen"/>
        <s v="Toyota"/>
        <s v="Mitsubishi"/>
        <s v="Volvo"/>
        <s v="Land Rover"/>
        <s v="Honda"/>
      </sharedItems>
    </cacheField>
    <cacheField name="Модель" numFmtId="0">
      <sharedItems/>
    </cacheField>
    <cacheField name="Цена" numFmtId="164">
      <sharedItems containsSemiMixedTypes="0" containsString="0" containsNumber="1" containsInteger="1" minValue="14500" maxValue="74900" count="46">
        <n v="14500"/>
        <n v="14950"/>
        <n v="17490"/>
        <n v="17800"/>
        <n v="18600"/>
        <n v="18650"/>
        <n v="18990"/>
        <n v="19700"/>
        <n v="19900"/>
        <n v="19990"/>
        <n v="20990"/>
        <n v="20995"/>
        <n v="21600"/>
        <n v="21800"/>
        <n v="21900"/>
        <n v="21960"/>
        <n v="21980"/>
        <n v="22180"/>
        <n v="23995"/>
        <n v="24300"/>
        <n v="25960"/>
        <n v="29500"/>
        <n v="29790"/>
        <n v="31900"/>
        <n v="32200"/>
        <n v="32490"/>
        <n v="32980"/>
        <n v="32990"/>
        <n v="34400"/>
        <n v="36490"/>
        <n v="36900"/>
        <n v="37900"/>
        <n v="38600"/>
        <n v="38900"/>
        <n v="39100"/>
        <n v="39900"/>
        <n v="40900"/>
        <n v="44900"/>
        <n v="45900"/>
        <n v="45995"/>
        <n v="48990"/>
        <n v="49900"/>
        <n v="52400"/>
        <n v="52600"/>
        <n v="54500"/>
        <n v="74900"/>
      </sharedItems>
    </cacheField>
    <cacheField name="Тип кузова" numFmtId="0">
      <sharedItems count="7">
        <s v="седан"/>
        <s v="хэтчбек"/>
        <s v="внедорожник"/>
        <s v="компактвэн"/>
        <s v="универсал"/>
        <s v="минивэн"/>
        <s v="джип"/>
      </sharedItems>
    </cacheField>
    <cacheField name="Тип двигателя" numFmtId="0">
      <sharedItems count="2">
        <s v="бензиновый"/>
        <s v="дизельный"/>
      </sharedItems>
    </cacheField>
    <cacheField name="Число цилиндров" numFmtId="0">
      <sharedItems containsSemiMixedTypes="0" containsString="0" containsNumber="1" containsInteger="1" minValue="4" maxValue="16"/>
    </cacheField>
    <cacheField name="Мощность (л/с)" numFmtId="0">
      <sharedItems containsSemiMixedTypes="0" containsString="0" containsNumber="1" containsInteger="1" minValue="60" maxValue="275" count="34">
        <n v="75"/>
        <n v="108"/>
        <n v="82"/>
        <n v="60"/>
        <n v="98"/>
        <n v="107"/>
        <n v="128"/>
        <n v="97"/>
        <n v="103"/>
        <n v="123"/>
        <n v="110"/>
        <n v="136"/>
        <n v="102"/>
        <n v="95"/>
        <n v="139"/>
        <n v="117"/>
        <n v="150"/>
        <n v="133"/>
        <n v="120"/>
        <n v="170"/>
        <n v="140"/>
        <n v="114"/>
        <n v="149"/>
        <n v="129"/>
        <n v="100"/>
        <n v="147"/>
        <n v="190"/>
        <n v="165"/>
        <n v="200"/>
        <n v="204"/>
        <n v="137"/>
        <n v="131"/>
        <n v="275"/>
        <n v="231"/>
      </sharedItems>
    </cacheField>
    <cacheField name="Привод" numFmtId="0">
      <sharedItems count="2">
        <s v="передний"/>
        <s v="4*4"/>
      </sharedItems>
    </cacheField>
    <cacheField name="Коробка передач" numFmtId="0">
      <sharedItems count="2">
        <s v="M"/>
        <s v="A"/>
      </sharedItems>
    </cacheField>
    <cacheField name="Кондиционер" numFmtId="0">
      <sharedItems/>
    </cacheField>
    <cacheField name="ПБ" numFmtId="0">
      <sharedItems containsSemiMixedTypes="0" containsString="0" containsNumber="1" containsInteger="1" minValue="0" maxValue="6"/>
    </cacheField>
    <cacheField name="Фирма-продавец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Symbol 1,4i AU 14"/>
    <x v="0"/>
    <x v="0"/>
    <x v="0"/>
    <n v="4"/>
    <x v="0"/>
    <x v="0"/>
    <x v="0"/>
    <s v="нет"/>
    <n v="2"/>
    <s v="Автомир"/>
  </r>
  <r>
    <x v="1"/>
    <s v="Rio"/>
    <x v="1"/>
    <x v="0"/>
    <x v="0"/>
    <n v="4"/>
    <x v="1"/>
    <x v="0"/>
    <x v="0"/>
    <s v="нет"/>
    <n v="1"/>
    <s v="СИМ"/>
  </r>
  <r>
    <x v="2"/>
    <s v="Getz 1,3 GLS"/>
    <x v="2"/>
    <x v="1"/>
    <x v="0"/>
    <n v="4"/>
    <x v="2"/>
    <x v="0"/>
    <x v="0"/>
    <s v="есть"/>
    <n v="1"/>
    <s v="Рольф-Юг"/>
  </r>
  <r>
    <x v="3"/>
    <s v="206 X-Line"/>
    <x v="3"/>
    <x v="1"/>
    <x v="0"/>
    <n v="4"/>
    <x v="0"/>
    <x v="0"/>
    <x v="0"/>
    <s v="нет"/>
    <n v="2"/>
    <s v="Авес-Пежо"/>
  </r>
  <r>
    <x v="4"/>
    <s v="New Polo"/>
    <x v="4"/>
    <x v="1"/>
    <x v="0"/>
    <n v="4"/>
    <x v="3"/>
    <x v="0"/>
    <x v="0"/>
    <s v="нет"/>
    <n v="2"/>
    <s v="РУС-ЛАН"/>
  </r>
  <r>
    <x v="1"/>
    <s v="Rio 1,5"/>
    <x v="5"/>
    <x v="0"/>
    <x v="0"/>
    <n v="4"/>
    <x v="4"/>
    <x v="0"/>
    <x v="1"/>
    <s v="есть"/>
    <n v="1"/>
    <s v="Николь Моторс"/>
  </r>
  <r>
    <x v="2"/>
    <s v="Elantra 1,6 GLS"/>
    <x v="6"/>
    <x v="0"/>
    <x v="0"/>
    <n v="4"/>
    <x v="5"/>
    <x v="0"/>
    <x v="0"/>
    <s v="нет"/>
    <n v="2"/>
    <s v="Рольф-Юг"/>
  </r>
  <r>
    <x v="1"/>
    <s v="Sportage"/>
    <x v="7"/>
    <x v="2"/>
    <x v="0"/>
    <n v="4"/>
    <x v="6"/>
    <x v="1"/>
    <x v="0"/>
    <s v="есть"/>
    <n v="2"/>
    <s v="СИМ"/>
  </r>
  <r>
    <x v="0"/>
    <s v="Clio 5EX 14A"/>
    <x v="8"/>
    <x v="1"/>
    <x v="0"/>
    <n v="4"/>
    <x v="4"/>
    <x v="0"/>
    <x v="1"/>
    <s v="есть"/>
    <n v="2"/>
    <s v="Автомир"/>
  </r>
  <r>
    <x v="5"/>
    <s v="Corolla 1,4"/>
    <x v="8"/>
    <x v="0"/>
    <x v="0"/>
    <n v="4"/>
    <x v="7"/>
    <x v="0"/>
    <x v="0"/>
    <s v="нет"/>
    <n v="2"/>
    <s v="Тойота-Центр Битца"/>
  </r>
  <r>
    <x v="6"/>
    <s v="Carisma 1,6 Classic"/>
    <x v="9"/>
    <x v="0"/>
    <x v="0"/>
    <n v="4"/>
    <x v="8"/>
    <x v="0"/>
    <x v="0"/>
    <s v="есть"/>
    <n v="2"/>
    <s v="Рольф-Центр"/>
  </r>
  <r>
    <x v="6"/>
    <s v="Carisma 1,6 Special"/>
    <x v="10"/>
    <x v="0"/>
    <x v="0"/>
    <n v="4"/>
    <x v="8"/>
    <x v="0"/>
    <x v="0"/>
    <s v="нет"/>
    <n v="2"/>
    <s v="Диамант"/>
  </r>
  <r>
    <x v="2"/>
    <s v="Matrix 1,8 GLS AT"/>
    <x v="11"/>
    <x v="3"/>
    <x v="0"/>
    <n v="4"/>
    <x v="9"/>
    <x v="0"/>
    <x v="1"/>
    <s v="есть"/>
    <n v="2"/>
    <s v="Рольф-Юг"/>
  </r>
  <r>
    <x v="3"/>
    <s v="307 XS"/>
    <x v="12"/>
    <x v="1"/>
    <x v="0"/>
    <n v="4"/>
    <x v="10"/>
    <x v="0"/>
    <x v="0"/>
    <s v="нет"/>
    <n v="6"/>
    <s v="ЛИОНъ-Пежо"/>
  </r>
  <r>
    <x v="1"/>
    <s v="Magentis"/>
    <x v="13"/>
    <x v="0"/>
    <x v="0"/>
    <n v="4"/>
    <x v="11"/>
    <x v="0"/>
    <x v="0"/>
    <s v="есть"/>
    <n v="2"/>
    <s v="Элекс-Полюс"/>
  </r>
  <r>
    <x v="6"/>
    <s v="Space Star 1,6 Family"/>
    <x v="14"/>
    <x v="3"/>
    <x v="0"/>
    <n v="4"/>
    <x v="4"/>
    <x v="0"/>
    <x v="0"/>
    <s v="есть"/>
    <n v="2"/>
    <s v="Рольф-Юг"/>
  </r>
  <r>
    <x v="4"/>
    <s v="Golf"/>
    <x v="15"/>
    <x v="1"/>
    <x v="0"/>
    <n v="4"/>
    <x v="12"/>
    <x v="0"/>
    <x v="0"/>
    <s v="нет"/>
    <n v="2"/>
    <s v="Авто Ганза"/>
  </r>
  <r>
    <x v="5"/>
    <s v="Corolla ZZE120L"/>
    <x v="16"/>
    <x v="0"/>
    <x v="0"/>
    <n v="4"/>
    <x v="13"/>
    <x v="0"/>
    <x v="0"/>
    <s v="есть"/>
    <n v="2"/>
    <s v="Тойота-Центр Отрадное"/>
  </r>
  <r>
    <x v="5"/>
    <s v="Corolla ZZE121L"/>
    <x v="17"/>
    <x v="0"/>
    <x v="0"/>
    <n v="4"/>
    <x v="1"/>
    <x v="0"/>
    <x v="1"/>
    <s v="есть"/>
    <n v="2"/>
    <s v="Тойота-Центр Лосиный Остров"/>
  </r>
  <r>
    <x v="2"/>
    <s v="Sonata 2,0 GL"/>
    <x v="18"/>
    <x v="0"/>
    <x v="0"/>
    <n v="4"/>
    <x v="14"/>
    <x v="0"/>
    <x v="0"/>
    <s v="есть"/>
    <n v="1"/>
    <s v="Рольф-Юг"/>
  </r>
  <r>
    <x v="3"/>
    <s v="406 SR"/>
    <x v="19"/>
    <x v="0"/>
    <x v="0"/>
    <n v="4"/>
    <x v="15"/>
    <x v="0"/>
    <x v="0"/>
    <s v="нет"/>
    <n v="6"/>
    <s v="Авес-Пежо"/>
  </r>
  <r>
    <x v="4"/>
    <s v="Passat"/>
    <x v="20"/>
    <x v="0"/>
    <x v="0"/>
    <n v="4"/>
    <x v="16"/>
    <x v="0"/>
    <x v="0"/>
    <s v="нет"/>
    <n v="2"/>
    <s v="Авто Ганза"/>
  </r>
  <r>
    <x v="6"/>
    <s v="Galant 2,0 Comfort"/>
    <x v="21"/>
    <x v="0"/>
    <x v="0"/>
    <n v="4"/>
    <x v="17"/>
    <x v="0"/>
    <x v="0"/>
    <s v="есть"/>
    <n v="2"/>
    <s v="Рольф-Центр"/>
  </r>
  <r>
    <x v="0"/>
    <s v="Laguna II 1,8i"/>
    <x v="22"/>
    <x v="1"/>
    <x v="0"/>
    <n v="4"/>
    <x v="18"/>
    <x v="0"/>
    <x v="0"/>
    <s v="есть"/>
    <n v="2"/>
    <s v="Автопланета"/>
  </r>
  <r>
    <x v="7"/>
    <s v="S60 2,4"/>
    <x v="23"/>
    <x v="0"/>
    <x v="0"/>
    <n v="5"/>
    <x v="19"/>
    <x v="0"/>
    <x v="0"/>
    <s v="есть"/>
    <n v="1"/>
    <s v="Независимость"/>
  </r>
  <r>
    <x v="8"/>
    <s v="Freelander"/>
    <x v="23"/>
    <x v="4"/>
    <x v="0"/>
    <n v="4"/>
    <x v="18"/>
    <x v="1"/>
    <x v="0"/>
    <s v="есть"/>
    <n v="1"/>
    <s v="Независимость"/>
  </r>
  <r>
    <x v="0"/>
    <s v="Scenic RX4 2,0"/>
    <x v="24"/>
    <x v="5"/>
    <x v="0"/>
    <n v="4"/>
    <x v="20"/>
    <x v="0"/>
    <x v="1"/>
    <s v="есть"/>
    <n v="2"/>
    <s v="Автопланета"/>
  </r>
  <r>
    <x v="6"/>
    <s v="Pajero Pinin 1,8 MPI AT"/>
    <x v="25"/>
    <x v="6"/>
    <x v="0"/>
    <n v="4"/>
    <x v="21"/>
    <x v="1"/>
    <x v="1"/>
    <s v="есть"/>
    <n v="2"/>
    <s v="Рольф-Центр"/>
  </r>
  <r>
    <x v="5"/>
    <s v="RAV 4"/>
    <x v="26"/>
    <x v="4"/>
    <x v="0"/>
    <n v="4"/>
    <x v="22"/>
    <x v="1"/>
    <x v="1"/>
    <s v="есть"/>
    <n v="2"/>
    <s v="Тойота-Центр Серебряный Бор"/>
  </r>
  <r>
    <x v="4"/>
    <s v="Sharan 1,8T"/>
    <x v="27"/>
    <x v="5"/>
    <x v="0"/>
    <n v="4"/>
    <x v="16"/>
    <x v="0"/>
    <x v="0"/>
    <s v="нет"/>
    <n v="2"/>
    <s v="РУС-ЛАН"/>
  </r>
  <r>
    <x v="5"/>
    <s v="Camry 2,4"/>
    <x v="28"/>
    <x v="0"/>
    <x v="0"/>
    <n v="4"/>
    <x v="16"/>
    <x v="0"/>
    <x v="1"/>
    <s v="есть"/>
    <n v="4"/>
    <s v="Тойота-Центр Лосиный Остров"/>
  </r>
  <r>
    <x v="6"/>
    <s v="Pajero Pinin 2,0 GDI AT"/>
    <x v="29"/>
    <x v="6"/>
    <x v="0"/>
    <n v="4"/>
    <x v="23"/>
    <x v="1"/>
    <x v="1"/>
    <s v="есть"/>
    <n v="2"/>
    <s v="Рольф-Юг"/>
  </r>
  <r>
    <x v="5"/>
    <s v="Camry ACV30L"/>
    <x v="30"/>
    <x v="0"/>
    <x v="0"/>
    <n v="4"/>
    <x v="22"/>
    <x v="0"/>
    <x v="0"/>
    <s v="нет"/>
    <n v="4"/>
    <s v="Тойота-Центр Битца"/>
  </r>
  <r>
    <x v="6"/>
    <s v="Pajero Sport 2,5 GLX"/>
    <x v="31"/>
    <x v="6"/>
    <x v="1"/>
    <n v="4"/>
    <x v="24"/>
    <x v="1"/>
    <x v="0"/>
    <s v="есть"/>
    <n v="1"/>
    <s v="Рольф-Юг"/>
  </r>
  <r>
    <x v="5"/>
    <s v="Camry ACV30L"/>
    <x v="32"/>
    <x v="0"/>
    <x v="0"/>
    <n v="4"/>
    <x v="16"/>
    <x v="0"/>
    <x v="1"/>
    <s v="нет"/>
    <n v="4"/>
    <s v="Тойота-Центр Отрадное"/>
  </r>
  <r>
    <x v="9"/>
    <s v="CR-V"/>
    <x v="33"/>
    <x v="0"/>
    <x v="0"/>
    <n v="16"/>
    <x v="16"/>
    <x v="1"/>
    <x v="0"/>
    <s v="есть"/>
    <n v="4"/>
    <s v="Аояма Моторс"/>
  </r>
  <r>
    <x v="6"/>
    <s v="Space Wagon 2,4 4WD"/>
    <x v="34"/>
    <x v="5"/>
    <x v="0"/>
    <n v="4"/>
    <x v="25"/>
    <x v="1"/>
    <x v="0"/>
    <s v="есть"/>
    <n v="2"/>
    <s v="Рольф-Центр"/>
  </r>
  <r>
    <x v="9"/>
    <s v="Accord"/>
    <x v="35"/>
    <x v="0"/>
    <x v="0"/>
    <n v="16"/>
    <x v="26"/>
    <x v="0"/>
    <x v="1"/>
    <s v="есть"/>
    <n v="6"/>
    <s v="Аояма Моторс"/>
  </r>
  <r>
    <x v="7"/>
    <s v="S80 2,4"/>
    <x v="36"/>
    <x v="0"/>
    <x v="0"/>
    <n v="5"/>
    <x v="19"/>
    <x v="0"/>
    <x v="0"/>
    <s v="есть"/>
    <n v="1"/>
    <s v="Независимость"/>
  </r>
  <r>
    <x v="6"/>
    <s v="Pajero SWB 3,2 DID GLS"/>
    <x v="37"/>
    <x v="6"/>
    <x v="1"/>
    <n v="4"/>
    <x v="27"/>
    <x v="1"/>
    <x v="0"/>
    <s v="нет"/>
    <n v="2"/>
    <s v="Диамант"/>
  </r>
  <r>
    <x v="5"/>
    <s v="Land Cruiser 100 HZJ105L"/>
    <x v="38"/>
    <x v="4"/>
    <x v="1"/>
    <n v="6"/>
    <x v="6"/>
    <x v="1"/>
    <x v="0"/>
    <s v="есть"/>
    <n v="0"/>
    <s v="Тойота-Центр Битца"/>
  </r>
  <r>
    <x v="2"/>
    <s v="Terracan 3,5 GLS AT"/>
    <x v="39"/>
    <x v="6"/>
    <x v="0"/>
    <n v="6"/>
    <x v="28"/>
    <x v="1"/>
    <x v="1"/>
    <s v="нет"/>
    <n v="2"/>
    <s v="Рольф-Юг"/>
  </r>
  <r>
    <x v="4"/>
    <s v="Sharan"/>
    <x v="40"/>
    <x v="5"/>
    <x v="0"/>
    <n v="6"/>
    <x v="29"/>
    <x v="0"/>
    <x v="1"/>
    <s v="есть"/>
    <n v="6"/>
    <s v="РУС-ЛАН"/>
  </r>
  <r>
    <x v="7"/>
    <s v="V70 Cross Country"/>
    <x v="41"/>
    <x v="4"/>
    <x v="0"/>
    <n v="5"/>
    <x v="28"/>
    <x v="1"/>
    <x v="0"/>
    <s v="есть"/>
    <n v="1"/>
    <s v="Независимость"/>
  </r>
  <r>
    <x v="8"/>
    <s v="Discovery"/>
    <x v="42"/>
    <x v="4"/>
    <x v="1"/>
    <n v="5"/>
    <x v="30"/>
    <x v="1"/>
    <x v="0"/>
    <s v="нет"/>
    <n v="1"/>
    <s v="Независимость"/>
  </r>
  <r>
    <x v="5"/>
    <s v="Land Cruiser GX"/>
    <x v="43"/>
    <x v="4"/>
    <x v="1"/>
    <n v="6"/>
    <x v="31"/>
    <x v="1"/>
    <x v="0"/>
    <s v="есть"/>
    <n v="0"/>
    <s v="Тойота-Центр Серебряный Бор"/>
  </r>
  <r>
    <x v="4"/>
    <s v="Passat W8"/>
    <x v="44"/>
    <x v="0"/>
    <x v="0"/>
    <n v="8"/>
    <x v="32"/>
    <x v="0"/>
    <x v="1"/>
    <s v="есть"/>
    <n v="6"/>
    <s v="Авто Ганза"/>
  </r>
  <r>
    <x v="5"/>
    <s v="Land Cruiser UZJ100L"/>
    <x v="45"/>
    <x v="4"/>
    <x v="0"/>
    <n v="6"/>
    <x v="33"/>
    <x v="1"/>
    <x v="1"/>
    <s v="нет"/>
    <n v="2"/>
    <s v="Тойота-Центр Лосиный Остро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4" firstHeaderRow="1" firstDataRow="1" firstDataCol="1"/>
  <pivotFields count="12">
    <pivotField axis="axisRow" showAll="0">
      <items count="11">
        <item x="9"/>
        <item x="2"/>
        <item x="1"/>
        <item x="8"/>
        <item x="6"/>
        <item x="3"/>
        <item x="0"/>
        <item x="5"/>
        <item x="4"/>
        <item x="7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35">
        <item x="3"/>
        <item x="0"/>
        <item x="2"/>
        <item x="13"/>
        <item x="7"/>
        <item x="4"/>
        <item x="24"/>
        <item x="12"/>
        <item x="8"/>
        <item x="5"/>
        <item x="1"/>
        <item x="10"/>
        <item x="21"/>
        <item x="15"/>
        <item x="18"/>
        <item x="9"/>
        <item x="6"/>
        <item x="23"/>
        <item x="31"/>
        <item x="17"/>
        <item x="11"/>
        <item x="30"/>
        <item x="14"/>
        <item x="20"/>
        <item x="25"/>
        <item x="22"/>
        <item x="16"/>
        <item x="27"/>
        <item x="19"/>
        <item x="26"/>
        <item x="28"/>
        <item x="29"/>
        <item x="33"/>
        <item x="3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реднее по полю Мощность (л/с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N6" firstHeaderRow="1" firstDataRow="3" firstDataCol="1"/>
  <pivotFields count="12">
    <pivotField axis="axisCol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0"/>
    <field x="4"/>
  </colFields>
  <colItems count="13">
    <i>
      <x/>
      <x/>
    </i>
    <i>
      <x v="1"/>
      <x/>
    </i>
    <i>
      <x v="2"/>
      <x/>
    </i>
    <i>
      <x v="3"/>
      <x/>
    </i>
    <i r="1">
      <x v="1"/>
    </i>
    <i>
      <x v="4"/>
      <x/>
    </i>
    <i r="1">
      <x v="1"/>
    </i>
    <i>
      <x v="5"/>
      <x/>
    </i>
    <i>
      <x v="6"/>
      <x/>
    </i>
    <i>
      <x v="7"/>
      <x/>
    </i>
    <i r="1">
      <x v="1"/>
    </i>
    <i>
      <x v="8"/>
      <x/>
    </i>
    <i>
      <x v="9"/>
      <x/>
    </i>
  </colItems>
  <dataFields count="1">
    <dataField name="Среднее по полю Цена" fld="2" subtotal="average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N8" firstHeaderRow="1" firstDataRow="3" firstDataCol="1"/>
  <pivotFields count="12">
    <pivotField axis="axisCol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 defaultSubtotal="0">
      <items count="2">
        <item x="0"/>
        <item x="1"/>
      </items>
    </pivotField>
    <pivotField showAll="0"/>
    <pivotField dataField="1" showAll="0">
      <items count="35">
        <item x="3"/>
        <item x="0"/>
        <item x="2"/>
        <item x="13"/>
        <item x="7"/>
        <item x="4"/>
        <item x="24"/>
        <item x="12"/>
        <item x="8"/>
        <item x="5"/>
        <item x="1"/>
        <item x="10"/>
        <item x="21"/>
        <item x="15"/>
        <item x="18"/>
        <item x="9"/>
        <item x="6"/>
        <item x="23"/>
        <item x="31"/>
        <item x="17"/>
        <item x="11"/>
        <item x="30"/>
        <item x="14"/>
        <item x="20"/>
        <item x="25"/>
        <item x="22"/>
        <item x="16"/>
        <item x="27"/>
        <item x="19"/>
        <item x="26"/>
        <item x="28"/>
        <item x="29"/>
        <item x="33"/>
        <item x="32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2">
    <field x="0"/>
    <field x="4"/>
  </colFields>
  <colItems count="13">
    <i>
      <x/>
      <x/>
    </i>
    <i>
      <x v="1"/>
      <x/>
    </i>
    <i>
      <x v="2"/>
      <x/>
    </i>
    <i>
      <x v="3"/>
      <x/>
    </i>
    <i r="1">
      <x v="1"/>
    </i>
    <i>
      <x v="4"/>
      <x/>
    </i>
    <i r="1">
      <x v="1"/>
    </i>
    <i>
      <x v="5"/>
      <x/>
    </i>
    <i>
      <x v="6"/>
      <x/>
    </i>
    <i>
      <x v="7"/>
      <x/>
    </i>
    <i r="1">
      <x v="1"/>
    </i>
    <i>
      <x v="8"/>
      <x/>
    </i>
    <i>
      <x v="9"/>
      <x/>
    </i>
  </colItems>
  <dataFields count="3">
    <dataField name="Минимум по полю Мощность (л/с)" fld="6" subtotal="min" baseField="4" baseItem="0"/>
    <dataField name="Максимум по полю Мощность (л/с)" fld="6" subtotal="max" baseField="4" baseItem="0"/>
    <dataField name="Среднее по полю Цена" fld="2" subtotal="average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D5" firstHeaderRow="0" firstDataRow="1" firstDataCol="1" rowPageCount="1" colPageCount="1"/>
  <pivotFields count="12">
    <pivotField axis="axisPage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 defaultSubtotal="0">
      <items count="2">
        <item x="0"/>
        <item x="1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Среднее по полю Цена" fld="2" subtotal="average" baseField="4" baseItem="0" numFmtId="165"/>
    <dataField name="Минимум по полю Мощность (л/с)" fld="6" subtotal="min" baseField="4" baseItem="0"/>
    <dataField name="Максимум по полю Мощность (л/с)" fld="6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N8" firstHeaderRow="1" firstDataRow="3" firstDataCol="1"/>
  <pivotFields count="12">
    <pivotField axis="axisCol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 defaultSubtotal="0">
      <items count="2">
        <item x="0"/>
        <item x="1"/>
      </items>
    </pivotField>
    <pivotField showAll="0"/>
    <pivotField dataField="1" showAll="0">
      <items count="35">
        <item x="3"/>
        <item x="0"/>
        <item x="2"/>
        <item x="13"/>
        <item x="7"/>
        <item x="4"/>
        <item x="24"/>
        <item x="12"/>
        <item x="8"/>
        <item x="5"/>
        <item x="1"/>
        <item x="10"/>
        <item x="21"/>
        <item x="15"/>
        <item x="18"/>
        <item x="9"/>
        <item x="6"/>
        <item x="23"/>
        <item x="31"/>
        <item x="17"/>
        <item x="11"/>
        <item x="30"/>
        <item x="14"/>
        <item x="20"/>
        <item x="25"/>
        <item x="22"/>
        <item x="16"/>
        <item x="27"/>
        <item x="19"/>
        <item x="26"/>
        <item x="28"/>
        <item x="29"/>
        <item x="33"/>
        <item x="32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2">
    <field x="0"/>
    <field x="4"/>
  </colFields>
  <colItems count="13">
    <i>
      <x/>
      <x/>
    </i>
    <i>
      <x v="1"/>
      <x/>
    </i>
    <i>
      <x v="2"/>
      <x/>
    </i>
    <i>
      <x v="3"/>
      <x/>
    </i>
    <i r="1">
      <x v="1"/>
    </i>
    <i>
      <x v="4"/>
      <x/>
    </i>
    <i r="1">
      <x v="1"/>
    </i>
    <i>
      <x v="5"/>
      <x/>
    </i>
    <i>
      <x v="6"/>
      <x/>
    </i>
    <i>
      <x v="7"/>
      <x/>
    </i>
    <i r="1">
      <x v="1"/>
    </i>
    <i>
      <x v="8"/>
      <x/>
    </i>
    <i>
      <x v="9"/>
      <x/>
    </i>
  </colItems>
  <dataFields count="3">
    <dataField name="Минимум по полю Мощность (л/с)" fld="6" subtotal="min" baseField="4" baseItem="0"/>
    <dataField name="Максимум по полю Мощность (л/с)" fld="6" subtotal="max" baseField="4" baseItem="0"/>
    <dataField name="Среднее по полю Цена" fld="2" subtotal="average" baseField="4" baseItem="0" numFmtId="165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C37" firstHeaderRow="0" firstDataRow="1" firstDataCol="1"/>
  <pivotFields count="12">
    <pivotField axis="axisRow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/>
    <pivotField showAll="0">
      <items count="8">
        <item x="2"/>
        <item x="6"/>
        <item x="3"/>
        <item x="5"/>
        <item x="0"/>
        <item x="4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3">
    <field x="4"/>
    <field x="0"/>
    <field x="7"/>
  </rowFields>
  <rowItems count="3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1">
      <x v="4"/>
    </i>
    <i r="2">
      <x/>
    </i>
    <i r="2">
      <x v="1"/>
    </i>
    <i r="1">
      <x v="5"/>
    </i>
    <i r="2">
      <x v="1"/>
    </i>
    <i r="1">
      <x v="6"/>
    </i>
    <i r="2">
      <x v="1"/>
    </i>
    <i r="1">
      <x v="7"/>
    </i>
    <i r="2">
      <x/>
    </i>
    <i r="2">
      <x v="1"/>
    </i>
    <i r="1">
      <x v="8"/>
    </i>
    <i r="2">
      <x v="1"/>
    </i>
    <i r="1">
      <x v="9"/>
    </i>
    <i r="2">
      <x/>
    </i>
    <i r="2">
      <x v="1"/>
    </i>
    <i>
      <x v="1"/>
    </i>
    <i r="1">
      <x v="3"/>
    </i>
    <i r="2">
      <x/>
    </i>
    <i r="1">
      <x v="4"/>
    </i>
    <i r="2">
      <x/>
    </i>
    <i r="1">
      <x v="7"/>
    </i>
    <i r="2">
      <x/>
    </i>
  </rowItems>
  <colFields count="1">
    <field x="-2"/>
  </colFields>
  <colItems count="2">
    <i>
      <x/>
    </i>
    <i i="1">
      <x v="1"/>
    </i>
  </colItems>
  <dataFields count="2">
    <dataField name="Минимум по полю Мощность (л/с)" fld="6" subtotal="min" baseField="4" baseItem="0"/>
    <dataField name="Среднее по полю Цена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8">
  <location ref="A3:N6" firstHeaderRow="1" firstDataRow="3" firstDataCol="1"/>
  <pivotFields count="12">
    <pivotField axis="axisCol" showAll="0" defaultSubtotal="0">
      <items count="10">
        <item x="9"/>
        <item x="2"/>
        <item x="1"/>
        <item x="8"/>
        <item x="6"/>
        <item x="3"/>
        <item x="0"/>
        <item x="5"/>
        <item x="4"/>
        <item x="7"/>
      </items>
    </pivotField>
    <pivotField showAll="0"/>
    <pivotField dataField="1" numFmtId="16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0"/>
    <field x="4"/>
  </colFields>
  <colItems count="13">
    <i>
      <x/>
      <x/>
    </i>
    <i>
      <x v="1"/>
      <x/>
    </i>
    <i>
      <x v="2"/>
      <x/>
    </i>
    <i>
      <x v="3"/>
      <x/>
    </i>
    <i r="1">
      <x v="1"/>
    </i>
    <i>
      <x v="4"/>
      <x/>
    </i>
    <i r="1">
      <x v="1"/>
    </i>
    <i>
      <x v="5"/>
      <x/>
    </i>
    <i>
      <x v="6"/>
      <x/>
    </i>
    <i>
      <x v="7"/>
      <x/>
    </i>
    <i r="1">
      <x v="1"/>
    </i>
    <i>
      <x v="8"/>
      <x/>
    </i>
    <i>
      <x v="9"/>
      <x/>
    </i>
  </colItems>
  <dataFields count="1">
    <dataField name="Среднее по полю Цена" fld="2" subtotal="average" baseField="4" baseItem="0" numFmtId="165"/>
  </dataFields>
  <chartFormats count="35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ivotTable" Target="../pivotTables/pivotTable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ivotTable" Target="../pivotTables/pivotTable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ivotTable" Target="../pivotTables/pivotTable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pivotTable" Target="../pivotTables/pivotTable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6.bin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F16"/>
  <sheetViews>
    <sheetView zoomScale="130" zoomScaleNormal="130" workbookViewId="0">
      <selection activeCell="F14" sqref="F14"/>
    </sheetView>
  </sheetViews>
  <sheetFormatPr defaultColWidth="10.6640625" defaultRowHeight="12.75" x14ac:dyDescent="0.2"/>
  <cols>
    <col min="1" max="1" width="34" style="7" customWidth="1"/>
    <col min="2" max="2" width="21.6640625" style="7" customWidth="1"/>
    <col min="3" max="3" width="14.1640625" style="7" customWidth="1"/>
    <col min="4" max="4" width="21.5" style="7" customWidth="1"/>
    <col min="5" max="5" width="14.83203125" style="7" customWidth="1"/>
    <col min="6" max="6" width="21.5" style="7" customWidth="1"/>
    <col min="7" max="16384" width="10.6640625" style="7"/>
  </cols>
  <sheetData>
    <row r="3" spans="1:6" ht="18.75" x14ac:dyDescent="0.3">
      <c r="A3" s="5" t="s">
        <v>38</v>
      </c>
      <c r="B3" s="6"/>
      <c r="C3" s="6"/>
      <c r="D3" s="6"/>
      <c r="E3" s="6"/>
    </row>
    <row r="4" spans="1:6" ht="18.75" x14ac:dyDescent="0.3">
      <c r="A4" s="5"/>
      <c r="B4" s="6"/>
      <c r="C4" s="6"/>
      <c r="D4" s="6"/>
      <c r="E4" s="6"/>
    </row>
    <row r="5" spans="1:6" ht="18.75" x14ac:dyDescent="0.3">
      <c r="A5" s="8"/>
      <c r="B5" s="9"/>
      <c r="C5" s="10"/>
      <c r="D5" s="10"/>
      <c r="E5" s="11"/>
      <c r="F5" s="12"/>
    </row>
    <row r="6" spans="1:6" ht="15.75" x14ac:dyDescent="0.25">
      <c r="A6" s="13"/>
      <c r="B6" s="9"/>
      <c r="C6" s="10"/>
      <c r="D6" s="10"/>
      <c r="E6" s="11"/>
      <c r="F6" s="12"/>
    </row>
    <row r="7" spans="1:6" ht="18.75" x14ac:dyDescent="0.3">
      <c r="A7" s="8"/>
      <c r="B7" s="9"/>
      <c r="C7" s="10"/>
      <c r="D7" s="10"/>
      <c r="E7" s="11"/>
      <c r="F7" s="12"/>
    </row>
    <row r="8" spans="1:6" ht="15.75" x14ac:dyDescent="0.25">
      <c r="A8" s="13"/>
      <c r="B8" s="9"/>
      <c r="C8" s="10"/>
      <c r="D8" s="10"/>
      <c r="E8" s="11"/>
      <c r="F8" s="12"/>
    </row>
    <row r="9" spans="1:6" ht="15" x14ac:dyDescent="0.25">
      <c r="A9" s="13"/>
      <c r="B9" s="14"/>
      <c r="C9" s="15"/>
      <c r="D9" s="15"/>
      <c r="E9" s="16"/>
    </row>
    <row r="10" spans="1:6" ht="15.75" x14ac:dyDescent="0.25">
      <c r="A10" s="11" t="s">
        <v>39</v>
      </c>
      <c r="B10" s="6">
        <v>150</v>
      </c>
      <c r="C10" s="6"/>
      <c r="D10" s="17"/>
      <c r="E10" s="17"/>
    </row>
    <row r="11" spans="1:6" x14ac:dyDescent="0.2">
      <c r="A11" s="6"/>
      <c r="B11" s="6"/>
      <c r="C11" s="6"/>
      <c r="D11" s="6"/>
      <c r="E11" s="6"/>
    </row>
    <row r="12" spans="1:6" ht="15.75" x14ac:dyDescent="0.25">
      <c r="A12" s="11" t="s">
        <v>40</v>
      </c>
      <c r="B12" s="6">
        <v>100</v>
      </c>
      <c r="C12" s="6">
        <v>200</v>
      </c>
      <c r="D12" s="6"/>
      <c r="E12" s="6"/>
    </row>
    <row r="13" spans="1:6" x14ac:dyDescent="0.2">
      <c r="A13" s="6"/>
      <c r="B13" s="6"/>
      <c r="C13" s="6"/>
      <c r="D13" s="6"/>
      <c r="E13" s="6"/>
    </row>
    <row r="14" spans="1:6" ht="15.75" x14ac:dyDescent="0.25">
      <c r="A14" s="11" t="s">
        <v>41</v>
      </c>
      <c r="B14" s="18" t="str">
        <f>IF(B10&gt;=B12,IF(B10&lt;=C12,"да","нет"),"нет")</f>
        <v>да</v>
      </c>
      <c r="C14" s="6"/>
      <c r="D14" s="18" t="str">
        <f>IF(OR(B10&gt;C12,B12&gt;B10),"нет","да")</f>
        <v>да</v>
      </c>
      <c r="E14" s="6"/>
      <c r="F14" s="18" t="str">
        <f>IF(_xlfn.XOR(B10&gt;C12,B10&gt;B12),"да","нет")</f>
        <v>да</v>
      </c>
    </row>
    <row r="15" spans="1:6" x14ac:dyDescent="0.2">
      <c r="A15" s="6"/>
      <c r="B15" s="6"/>
      <c r="C15" s="6"/>
      <c r="D15" s="6"/>
      <c r="E15" s="6"/>
    </row>
    <row r="16" spans="1:6" x14ac:dyDescent="0.2">
      <c r="A16" s="17"/>
      <c r="B16" s="6"/>
      <c r="C16" s="6"/>
      <c r="D16" s="6"/>
      <c r="E16" s="6"/>
    </row>
  </sheetData>
  <pageMargins left="0.75" right="0.75" top="1" bottom="1" header="0.5" footer="0.5"/>
  <pageSetup scale="90" orientation="portrait" horizontalDpi="120" verticalDpi="14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37" workbookViewId="0">
      <selection activeCell="B9" sqref="B9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1">
      <customFilters>
        <customFilter val="S*2*4**"/>
        <customFilter val="S*4*2**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55" workbookViewId="0">
      <selection activeCell="B1" sqref="B1:I1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1">
      <customFilters>
        <customFilter val="?A?*C*X"/>
        <customFilter val="?A?*A*X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workbookViewId="0">
      <selection activeCell="D22" sqref="D22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3">
      <filters>
        <filter val="седан"/>
        <filter val="хэтчбек"/>
      </filters>
    </filterColumn>
    <filterColumn colId="8">
      <filters>
        <filter val="A"/>
      </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6"/>
  <sheetViews>
    <sheetView topLeftCell="A91" workbookViewId="0">
      <selection activeCell="D42" sqref="D42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9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A54" s="27" t="s">
        <v>141</v>
      </c>
      <c r="B54" s="28" t="s">
        <v>135</v>
      </c>
      <c r="C54" s="28" t="s">
        <v>135</v>
      </c>
      <c r="D54" s="28"/>
      <c r="E54" s="28"/>
      <c r="F54" s="28"/>
      <c r="G54" s="28"/>
      <c r="H54" s="28"/>
      <c r="I54" s="28"/>
      <c r="J54" s="27"/>
      <c r="K54" s="26"/>
    </row>
    <row r="55" spans="1:11" x14ac:dyDescent="0.25">
      <c r="A55" s="19" t="str">
        <f>"=Toyota"</f>
        <v>=Toyota</v>
      </c>
      <c r="B55" s="19" t="s">
        <v>150</v>
      </c>
      <c r="C55" s="19" t="s">
        <v>149</v>
      </c>
      <c r="F55" s="21"/>
    </row>
    <row r="56" spans="1:11" x14ac:dyDescent="0.25">
      <c r="A56" s="19" t="str">
        <f>"=Mitsubishi"</f>
        <v>=Mitsubishi</v>
      </c>
      <c r="B56" s="19" t="s">
        <v>151</v>
      </c>
      <c r="C56" s="19" t="s">
        <v>152</v>
      </c>
    </row>
  </sheetData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G35"/>
  <sheetViews>
    <sheetView topLeftCell="A28" workbookViewId="0">
      <selection activeCell="B6" sqref="B6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8</v>
      </c>
      <c r="B5" t="s">
        <v>9</v>
      </c>
      <c r="C5" t="s">
        <v>10</v>
      </c>
      <c r="D5" s="3">
        <v>31</v>
      </c>
      <c r="E5" s="3">
        <v>103</v>
      </c>
      <c r="F5" s="3">
        <v>0</v>
      </c>
      <c r="G5" s="3">
        <v>0</v>
      </c>
    </row>
    <row r="6" spans="1:7" x14ac:dyDescent="0.2">
      <c r="A6" t="s">
        <v>12</v>
      </c>
      <c r="B6" t="s">
        <v>9</v>
      </c>
      <c r="C6" t="s">
        <v>13</v>
      </c>
      <c r="D6" s="3">
        <v>54</v>
      </c>
      <c r="E6" s="3">
        <v>54</v>
      </c>
      <c r="F6" s="3">
        <v>0.18</v>
      </c>
      <c r="G6" s="3">
        <v>0.18</v>
      </c>
    </row>
    <row r="7" spans="1:7" x14ac:dyDescent="0.2">
      <c r="A7" t="s">
        <v>14</v>
      </c>
      <c r="B7" t="s">
        <v>9</v>
      </c>
      <c r="C7" t="s">
        <v>15</v>
      </c>
      <c r="D7" s="3">
        <v>0</v>
      </c>
      <c r="E7" s="3">
        <v>0</v>
      </c>
      <c r="F7" s="3">
        <v>0.42</v>
      </c>
      <c r="G7" s="3">
        <v>0.24</v>
      </c>
    </row>
    <row r="8" spans="1:7" x14ac:dyDescent="0.2">
      <c r="A8" t="s">
        <v>14</v>
      </c>
      <c r="B8" t="s">
        <v>9</v>
      </c>
      <c r="C8" t="s">
        <v>16</v>
      </c>
      <c r="D8" s="3">
        <v>0</v>
      </c>
      <c r="E8" s="3">
        <v>0</v>
      </c>
      <c r="F8" s="3">
        <v>0.36</v>
      </c>
      <c r="G8" s="3">
        <v>0.18</v>
      </c>
    </row>
    <row r="9" spans="1:7" x14ac:dyDescent="0.2">
      <c r="A9" t="s">
        <v>12</v>
      </c>
      <c r="B9" t="s">
        <v>9</v>
      </c>
      <c r="C9" t="s">
        <v>17</v>
      </c>
      <c r="D9" s="3">
        <v>0</v>
      </c>
      <c r="E9" s="3">
        <v>0</v>
      </c>
      <c r="F9" s="3">
        <v>0.22</v>
      </c>
      <c r="G9" s="3">
        <v>0.22</v>
      </c>
    </row>
    <row r="10" spans="1:7" x14ac:dyDescent="0.2">
      <c r="A10" t="s">
        <v>20</v>
      </c>
      <c r="B10" t="s">
        <v>9</v>
      </c>
      <c r="C10" t="s">
        <v>23</v>
      </c>
      <c r="D10" s="3">
        <v>37</v>
      </c>
      <c r="E10" s="3">
        <v>10</v>
      </c>
      <c r="F10" s="3">
        <v>0.41</v>
      </c>
      <c r="G10" s="3">
        <v>0.18</v>
      </c>
    </row>
    <row r="11" spans="1:7" x14ac:dyDescent="0.2">
      <c r="A11" t="s">
        <v>20</v>
      </c>
      <c r="B11" t="s">
        <v>9</v>
      </c>
      <c r="C11" t="s">
        <v>25</v>
      </c>
      <c r="D11" s="3">
        <v>42</v>
      </c>
      <c r="E11" s="3">
        <v>5</v>
      </c>
      <c r="F11" s="3">
        <v>0.35</v>
      </c>
      <c r="G11" s="3">
        <v>0.24</v>
      </c>
    </row>
    <row r="12" spans="1:7" x14ac:dyDescent="0.2">
      <c r="A12" t="s">
        <v>8</v>
      </c>
      <c r="B12" t="s">
        <v>9</v>
      </c>
      <c r="C12" t="s">
        <v>26</v>
      </c>
      <c r="D12" s="3">
        <v>21</v>
      </c>
      <c r="E12" s="3">
        <v>10</v>
      </c>
      <c r="F12" s="3">
        <v>0.47</v>
      </c>
      <c r="G12" s="3">
        <v>0.31</v>
      </c>
    </row>
    <row r="13" spans="1:7" x14ac:dyDescent="0.2">
      <c r="A13" t="s">
        <v>8</v>
      </c>
      <c r="B13" t="s">
        <v>9</v>
      </c>
      <c r="C13" t="s">
        <v>27</v>
      </c>
      <c r="D13" s="3">
        <v>21</v>
      </c>
      <c r="E13" s="3">
        <v>11</v>
      </c>
      <c r="F13" s="3">
        <v>0.36</v>
      </c>
      <c r="G13" s="3">
        <v>0.36</v>
      </c>
    </row>
    <row r="14" spans="1:7" x14ac:dyDescent="0.2">
      <c r="A14" t="s">
        <v>8</v>
      </c>
      <c r="B14" t="s">
        <v>9</v>
      </c>
      <c r="C14" t="s">
        <v>29</v>
      </c>
      <c r="D14" s="3">
        <v>52</v>
      </c>
      <c r="E14" s="3">
        <v>36</v>
      </c>
      <c r="F14" s="3">
        <v>0.24</v>
      </c>
      <c r="G14" s="3">
        <v>0.24</v>
      </c>
    </row>
    <row r="15" spans="1:7" x14ac:dyDescent="0.2">
      <c r="A15" t="s">
        <v>12</v>
      </c>
      <c r="B15" t="s">
        <v>9</v>
      </c>
      <c r="C15" t="s">
        <v>30</v>
      </c>
      <c r="D15" s="3">
        <v>30</v>
      </c>
      <c r="E15" s="3">
        <v>3.6</v>
      </c>
      <c r="F15" s="3">
        <v>0.44</v>
      </c>
      <c r="G15" s="3">
        <v>0.25</v>
      </c>
    </row>
    <row r="16" spans="1:7" x14ac:dyDescent="0.2">
      <c r="A16" t="s">
        <v>14</v>
      </c>
      <c r="B16" t="s">
        <v>9</v>
      </c>
      <c r="C16" t="s">
        <v>31</v>
      </c>
      <c r="D16" s="3">
        <v>42</v>
      </c>
      <c r="E16" s="3">
        <v>6</v>
      </c>
      <c r="F16" s="3">
        <v>0.23</v>
      </c>
      <c r="G16" s="3">
        <v>0.23</v>
      </c>
    </row>
    <row r="17" spans="1:7" x14ac:dyDescent="0.2">
      <c r="A17" t="s">
        <v>8</v>
      </c>
      <c r="B17" t="s">
        <v>9</v>
      </c>
      <c r="C17" t="s">
        <v>32</v>
      </c>
      <c r="D17" s="3">
        <v>21</v>
      </c>
      <c r="E17" s="3">
        <v>0</v>
      </c>
      <c r="F17" s="3">
        <v>7.0000000000000007E-2</v>
      </c>
      <c r="G17" s="3">
        <v>7.0000000000000007E-2</v>
      </c>
    </row>
    <row r="18" spans="1:7" x14ac:dyDescent="0.2">
      <c r="A18" t="s">
        <v>8</v>
      </c>
      <c r="B18" t="s">
        <v>9</v>
      </c>
      <c r="C18" t="s">
        <v>33</v>
      </c>
      <c r="D18" s="3">
        <v>52</v>
      </c>
      <c r="E18" s="3">
        <v>16</v>
      </c>
      <c r="F18" s="3">
        <v>0.56000000000000005</v>
      </c>
      <c r="G18" s="3">
        <v>0.11</v>
      </c>
    </row>
    <row r="19" spans="1:7" x14ac:dyDescent="0.2">
      <c r="A19" t="s">
        <v>14</v>
      </c>
      <c r="B19" t="s">
        <v>9</v>
      </c>
      <c r="C19" t="s">
        <v>35</v>
      </c>
      <c r="D19" s="3">
        <v>42</v>
      </c>
      <c r="E19" s="3">
        <v>6</v>
      </c>
      <c r="F19" s="3">
        <v>0.34</v>
      </c>
      <c r="G19" s="3">
        <v>0.18</v>
      </c>
    </row>
    <row r="20" spans="1:7" x14ac:dyDescent="0.2">
      <c r="A20" t="s">
        <v>20</v>
      </c>
      <c r="B20" t="s">
        <v>9</v>
      </c>
      <c r="C20" t="s">
        <v>36</v>
      </c>
      <c r="D20" s="3">
        <v>43</v>
      </c>
      <c r="E20" s="3">
        <v>6.2</v>
      </c>
      <c r="F20" s="3">
        <v>0.22</v>
      </c>
      <c r="G20" s="3">
        <v>0.22</v>
      </c>
    </row>
    <row r="21" spans="1:7" x14ac:dyDescent="0.2">
      <c r="A21" t="s">
        <v>8</v>
      </c>
      <c r="B21" t="s">
        <v>9</v>
      </c>
      <c r="C21" t="s">
        <v>36</v>
      </c>
      <c r="D21" s="3">
        <v>31</v>
      </c>
      <c r="E21" s="3">
        <v>23</v>
      </c>
      <c r="F21" s="3">
        <v>0.56000000000000005</v>
      </c>
      <c r="G21" s="3">
        <v>0.19</v>
      </c>
    </row>
    <row r="22" spans="1:7" x14ac:dyDescent="0.2">
      <c r="A22" t="s">
        <v>8</v>
      </c>
      <c r="B22" t="s">
        <v>11</v>
      </c>
      <c r="C22" t="s">
        <v>10</v>
      </c>
      <c r="D22" s="3">
        <v>31</v>
      </c>
      <c r="E22" s="3">
        <v>165</v>
      </c>
      <c r="F22" s="3">
        <v>0</v>
      </c>
      <c r="G22" s="3">
        <v>0</v>
      </c>
    </row>
    <row r="23" spans="1:7" x14ac:dyDescent="0.2">
      <c r="A23" t="s">
        <v>14</v>
      </c>
      <c r="B23" t="s">
        <v>11</v>
      </c>
      <c r="C23" t="s">
        <v>18</v>
      </c>
      <c r="D23" s="3">
        <v>120</v>
      </c>
      <c r="E23" s="3">
        <v>26</v>
      </c>
      <c r="F23" s="3">
        <v>0.26</v>
      </c>
      <c r="G23" s="3">
        <v>0.26</v>
      </c>
    </row>
    <row r="24" spans="1:7" x14ac:dyDescent="0.2">
      <c r="A24" t="s">
        <v>8</v>
      </c>
      <c r="B24" t="s">
        <v>11</v>
      </c>
      <c r="C24" t="s">
        <v>19</v>
      </c>
      <c r="D24" s="3">
        <v>0</v>
      </c>
      <c r="E24" s="3">
        <v>300</v>
      </c>
      <c r="F24" s="3">
        <v>0.12</v>
      </c>
      <c r="G24" s="3">
        <v>0.12</v>
      </c>
    </row>
    <row r="25" spans="1:7" x14ac:dyDescent="0.2">
      <c r="A25" t="s">
        <v>20</v>
      </c>
      <c r="B25" t="s">
        <v>11</v>
      </c>
      <c r="C25" t="s">
        <v>21</v>
      </c>
      <c r="D25" s="3">
        <v>124</v>
      </c>
      <c r="E25" s="3">
        <v>20</v>
      </c>
      <c r="F25" s="3">
        <v>0.31</v>
      </c>
      <c r="G25" s="3">
        <v>0.31</v>
      </c>
    </row>
    <row r="26" spans="1:7" x14ac:dyDescent="0.2">
      <c r="A26" t="s">
        <v>14</v>
      </c>
      <c r="B26" t="s">
        <v>11</v>
      </c>
      <c r="C26" t="s">
        <v>22</v>
      </c>
      <c r="D26" s="3">
        <v>90</v>
      </c>
      <c r="E26" s="3">
        <v>12</v>
      </c>
      <c r="F26" s="3">
        <v>0.42</v>
      </c>
      <c r="G26" s="3">
        <v>0.18</v>
      </c>
    </row>
    <row r="27" spans="1:7" x14ac:dyDescent="0.2">
      <c r="A27" t="s">
        <v>20</v>
      </c>
      <c r="B27" t="s">
        <v>11</v>
      </c>
      <c r="C27" t="s">
        <v>24</v>
      </c>
      <c r="D27" s="3">
        <v>119</v>
      </c>
      <c r="E27" s="3">
        <v>15</v>
      </c>
      <c r="F27" s="3">
        <v>0.42</v>
      </c>
      <c r="G27" s="3">
        <v>0.23</v>
      </c>
    </row>
    <row r="28" spans="1:7" x14ac:dyDescent="0.2">
      <c r="A28" t="s">
        <v>8</v>
      </c>
      <c r="B28" t="s">
        <v>11</v>
      </c>
      <c r="C28" t="s">
        <v>26</v>
      </c>
      <c r="D28" s="3">
        <v>49</v>
      </c>
      <c r="E28" s="3">
        <v>33</v>
      </c>
      <c r="F28" s="3">
        <v>0.47</v>
      </c>
      <c r="G28" s="3">
        <v>0.31</v>
      </c>
    </row>
    <row r="29" spans="1:7" x14ac:dyDescent="0.2">
      <c r="A29" t="s">
        <v>12</v>
      </c>
      <c r="B29" t="s">
        <v>11</v>
      </c>
      <c r="C29" t="s">
        <v>28</v>
      </c>
      <c r="D29" s="3">
        <v>120</v>
      </c>
      <c r="E29" s="3">
        <v>23</v>
      </c>
      <c r="F29" s="3">
        <v>0.47</v>
      </c>
      <c r="G29" s="3">
        <v>0.35</v>
      </c>
    </row>
    <row r="30" spans="1:7" x14ac:dyDescent="0.2">
      <c r="A30" t="s">
        <v>8</v>
      </c>
      <c r="B30" t="s">
        <v>11</v>
      </c>
      <c r="C30" t="s">
        <v>29</v>
      </c>
      <c r="D30" s="3">
        <v>52</v>
      </c>
      <c r="E30" s="3">
        <v>49</v>
      </c>
      <c r="F30" s="3">
        <v>0.36</v>
      </c>
      <c r="G30" s="3">
        <v>0.36</v>
      </c>
    </row>
    <row r="31" spans="1:7" x14ac:dyDescent="0.2">
      <c r="A31" t="s">
        <v>12</v>
      </c>
      <c r="B31" t="s">
        <v>11</v>
      </c>
      <c r="C31" t="s">
        <v>30</v>
      </c>
      <c r="D31" s="3">
        <v>120</v>
      </c>
      <c r="E31" s="3">
        <v>23</v>
      </c>
      <c r="F31" s="3">
        <v>0.53</v>
      </c>
      <c r="G31" s="3">
        <v>0.34</v>
      </c>
    </row>
    <row r="32" spans="1:7" x14ac:dyDescent="0.2">
      <c r="A32" t="s">
        <v>8</v>
      </c>
      <c r="B32" t="s">
        <v>11</v>
      </c>
      <c r="C32" t="s">
        <v>33</v>
      </c>
      <c r="D32" s="3">
        <v>52</v>
      </c>
      <c r="E32" s="3">
        <v>32</v>
      </c>
      <c r="F32" s="3">
        <v>0.81</v>
      </c>
      <c r="G32" s="3">
        <v>0.11</v>
      </c>
    </row>
    <row r="33" spans="1:7" x14ac:dyDescent="0.2">
      <c r="A33" t="s">
        <v>14</v>
      </c>
      <c r="B33" t="s">
        <v>11</v>
      </c>
      <c r="C33" t="s">
        <v>34</v>
      </c>
      <c r="D33" s="3">
        <v>234</v>
      </c>
      <c r="E33" s="3">
        <v>234</v>
      </c>
      <c r="F33" s="3">
        <v>0</v>
      </c>
      <c r="G33" s="3">
        <v>0</v>
      </c>
    </row>
    <row r="34" spans="1:7" x14ac:dyDescent="0.2">
      <c r="A34" t="s">
        <v>8</v>
      </c>
      <c r="B34" t="s">
        <v>11</v>
      </c>
      <c r="C34" t="s">
        <v>36</v>
      </c>
      <c r="D34" s="3">
        <v>31</v>
      </c>
      <c r="E34" s="3">
        <v>46</v>
      </c>
      <c r="F34" s="3">
        <v>0.72</v>
      </c>
      <c r="G34" s="3">
        <v>0.32</v>
      </c>
    </row>
    <row r="35" spans="1:7" x14ac:dyDescent="0.2">
      <c r="A35" t="s">
        <v>12</v>
      </c>
      <c r="B35" t="s">
        <v>11</v>
      </c>
      <c r="C35" t="s">
        <v>37</v>
      </c>
      <c r="D35" s="3">
        <v>300</v>
      </c>
      <c r="E35" s="3">
        <v>300</v>
      </c>
      <c r="F35" s="3">
        <v>0.18</v>
      </c>
      <c r="G35" s="3">
        <v>0.18</v>
      </c>
    </row>
  </sheetData>
  <sortState ref="A5:G35">
    <sortCondition descending="1" ref="B5:B35"/>
  </sortState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28" workbookViewId="0">
      <selection activeCell="K33" sqref="K33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8</v>
      </c>
      <c r="B5" t="s">
        <v>9</v>
      </c>
      <c r="C5" t="s">
        <v>10</v>
      </c>
      <c r="D5" s="3">
        <v>31</v>
      </c>
      <c r="E5" s="3">
        <v>103</v>
      </c>
      <c r="F5" s="3">
        <v>0</v>
      </c>
      <c r="G5" s="3">
        <v>0</v>
      </c>
    </row>
    <row r="6" spans="1:7" x14ac:dyDescent="0.2">
      <c r="A6" t="s">
        <v>8</v>
      </c>
      <c r="B6" t="s">
        <v>11</v>
      </c>
      <c r="C6" t="s">
        <v>10</v>
      </c>
      <c r="D6" s="3">
        <v>31</v>
      </c>
      <c r="E6" s="3">
        <v>165</v>
      </c>
      <c r="F6" s="3">
        <v>0</v>
      </c>
      <c r="G6" s="3">
        <v>0</v>
      </c>
    </row>
    <row r="7" spans="1:7" x14ac:dyDescent="0.2">
      <c r="A7" t="s">
        <v>12</v>
      </c>
      <c r="B7" t="s">
        <v>9</v>
      </c>
      <c r="C7" t="s">
        <v>13</v>
      </c>
      <c r="D7" s="3">
        <v>54</v>
      </c>
      <c r="E7" s="3">
        <v>54</v>
      </c>
      <c r="F7" s="3">
        <v>0.18</v>
      </c>
      <c r="G7" s="3">
        <v>0.18</v>
      </c>
    </row>
    <row r="8" spans="1:7" x14ac:dyDescent="0.2">
      <c r="A8" t="s">
        <v>14</v>
      </c>
      <c r="B8" t="s">
        <v>9</v>
      </c>
      <c r="C8" t="s">
        <v>15</v>
      </c>
      <c r="D8" s="3">
        <v>0</v>
      </c>
      <c r="E8" s="3">
        <v>0</v>
      </c>
      <c r="F8" s="3">
        <v>0.42</v>
      </c>
      <c r="G8" s="3">
        <v>0.24</v>
      </c>
    </row>
    <row r="9" spans="1:7" x14ac:dyDescent="0.2">
      <c r="A9" t="s">
        <v>14</v>
      </c>
      <c r="B9" t="s">
        <v>9</v>
      </c>
      <c r="C9" t="s">
        <v>16</v>
      </c>
      <c r="D9" s="3">
        <v>0</v>
      </c>
      <c r="E9" s="3">
        <v>0</v>
      </c>
      <c r="F9" s="3">
        <v>0.36</v>
      </c>
      <c r="G9" s="3">
        <v>0.18</v>
      </c>
    </row>
    <row r="10" spans="1:7" x14ac:dyDescent="0.2">
      <c r="A10" t="s">
        <v>12</v>
      </c>
      <c r="B10" t="s">
        <v>9</v>
      </c>
      <c r="C10" t="s">
        <v>17</v>
      </c>
      <c r="D10" s="3">
        <v>0</v>
      </c>
      <c r="E10" s="3">
        <v>0</v>
      </c>
      <c r="F10" s="3">
        <v>0.22</v>
      </c>
      <c r="G10" s="3">
        <v>0.22</v>
      </c>
    </row>
    <row r="11" spans="1:7" x14ac:dyDescent="0.2">
      <c r="A11" t="s">
        <v>14</v>
      </c>
      <c r="B11" t="s">
        <v>11</v>
      </c>
      <c r="C11" t="s">
        <v>18</v>
      </c>
      <c r="D11" s="3">
        <v>120</v>
      </c>
      <c r="E11" s="3">
        <v>26</v>
      </c>
      <c r="F11" s="3">
        <v>0.26</v>
      </c>
      <c r="G11" s="3">
        <v>0.26</v>
      </c>
    </row>
    <row r="12" spans="1:7" x14ac:dyDescent="0.2">
      <c r="A12" t="s">
        <v>8</v>
      </c>
      <c r="B12" t="s">
        <v>11</v>
      </c>
      <c r="C12" t="s">
        <v>19</v>
      </c>
      <c r="D12" s="3">
        <v>0</v>
      </c>
      <c r="E12" s="3">
        <v>300</v>
      </c>
      <c r="F12" s="3">
        <v>0.12</v>
      </c>
      <c r="G12" s="3">
        <v>0.12</v>
      </c>
    </row>
    <row r="13" spans="1:7" x14ac:dyDescent="0.2">
      <c r="A13" t="s">
        <v>20</v>
      </c>
      <c r="B13" t="s">
        <v>11</v>
      </c>
      <c r="C13" t="s">
        <v>21</v>
      </c>
      <c r="D13" s="3">
        <v>124</v>
      </c>
      <c r="E13" s="3">
        <v>20</v>
      </c>
      <c r="F13" s="3">
        <v>0.31</v>
      </c>
      <c r="G13" s="3">
        <v>0.31</v>
      </c>
    </row>
    <row r="14" spans="1:7" x14ac:dyDescent="0.2">
      <c r="A14" t="s">
        <v>14</v>
      </c>
      <c r="B14" t="s">
        <v>11</v>
      </c>
      <c r="C14" t="s">
        <v>22</v>
      </c>
      <c r="D14" s="3">
        <v>90</v>
      </c>
      <c r="E14" s="3">
        <v>12</v>
      </c>
      <c r="F14" s="3">
        <v>0.42</v>
      </c>
      <c r="G14" s="3">
        <v>0.18</v>
      </c>
    </row>
    <row r="15" spans="1:7" x14ac:dyDescent="0.2">
      <c r="A15" t="s">
        <v>20</v>
      </c>
      <c r="B15" t="s">
        <v>9</v>
      </c>
      <c r="C15" t="s">
        <v>23</v>
      </c>
      <c r="D15" s="3">
        <v>37</v>
      </c>
      <c r="E15" s="3">
        <v>10</v>
      </c>
      <c r="F15" s="3">
        <v>0.41</v>
      </c>
      <c r="G15" s="3">
        <v>0.18</v>
      </c>
    </row>
    <row r="16" spans="1:7" x14ac:dyDescent="0.2">
      <c r="A16" t="s">
        <v>20</v>
      </c>
      <c r="B16" t="s">
        <v>11</v>
      </c>
      <c r="C16" t="s">
        <v>24</v>
      </c>
      <c r="D16" s="3">
        <v>119</v>
      </c>
      <c r="E16" s="3">
        <v>15</v>
      </c>
      <c r="F16" s="3">
        <v>0.42</v>
      </c>
      <c r="G16" s="3">
        <v>0.23</v>
      </c>
    </row>
    <row r="17" spans="1:7" x14ac:dyDescent="0.2">
      <c r="A17" t="s">
        <v>20</v>
      </c>
      <c r="B17" t="s">
        <v>9</v>
      </c>
      <c r="C17" t="s">
        <v>25</v>
      </c>
      <c r="D17" s="3">
        <v>42</v>
      </c>
      <c r="E17" s="3">
        <v>5</v>
      </c>
      <c r="F17" s="3">
        <v>0.35</v>
      </c>
      <c r="G17" s="3">
        <v>0.24</v>
      </c>
    </row>
    <row r="18" spans="1:7" x14ac:dyDescent="0.2">
      <c r="A18" t="s">
        <v>8</v>
      </c>
      <c r="B18" t="s">
        <v>9</v>
      </c>
      <c r="C18" t="s">
        <v>26</v>
      </c>
      <c r="D18" s="3">
        <v>21</v>
      </c>
      <c r="E18" s="3">
        <v>10</v>
      </c>
      <c r="F18" s="3">
        <v>0.47</v>
      </c>
      <c r="G18" s="3">
        <v>0.31</v>
      </c>
    </row>
    <row r="19" spans="1:7" x14ac:dyDescent="0.2">
      <c r="A19" t="s">
        <v>8</v>
      </c>
      <c r="B19" t="s">
        <v>11</v>
      </c>
      <c r="C19" t="s">
        <v>26</v>
      </c>
      <c r="D19" s="3">
        <v>49</v>
      </c>
      <c r="E19" s="3">
        <v>33</v>
      </c>
      <c r="F19" s="3">
        <v>0.47</v>
      </c>
      <c r="G19" s="3">
        <v>0.31</v>
      </c>
    </row>
    <row r="20" spans="1:7" x14ac:dyDescent="0.2">
      <c r="A20" t="s">
        <v>8</v>
      </c>
      <c r="B20" t="s">
        <v>9</v>
      </c>
      <c r="C20" t="s">
        <v>27</v>
      </c>
      <c r="D20" s="3">
        <v>21</v>
      </c>
      <c r="E20" s="3">
        <v>11</v>
      </c>
      <c r="F20" s="3">
        <v>0.36</v>
      </c>
      <c r="G20" s="3">
        <v>0.36</v>
      </c>
    </row>
    <row r="21" spans="1:7" x14ac:dyDescent="0.2">
      <c r="A21" t="s">
        <v>12</v>
      </c>
      <c r="B21" t="s">
        <v>11</v>
      </c>
      <c r="C21" t="s">
        <v>28</v>
      </c>
      <c r="D21" s="3">
        <v>120</v>
      </c>
      <c r="E21" s="3">
        <v>23</v>
      </c>
      <c r="F21" s="3">
        <v>0.47</v>
      </c>
      <c r="G21" s="3">
        <v>0.35</v>
      </c>
    </row>
    <row r="22" spans="1:7" x14ac:dyDescent="0.2">
      <c r="A22" t="s">
        <v>8</v>
      </c>
      <c r="B22" t="s">
        <v>9</v>
      </c>
      <c r="C22" t="s">
        <v>29</v>
      </c>
      <c r="D22" s="3">
        <v>52</v>
      </c>
      <c r="E22" s="3">
        <v>36</v>
      </c>
      <c r="F22" s="3">
        <v>0.24</v>
      </c>
      <c r="G22" s="3">
        <v>0.24</v>
      </c>
    </row>
    <row r="23" spans="1:7" x14ac:dyDescent="0.2">
      <c r="A23" t="s">
        <v>8</v>
      </c>
      <c r="B23" t="s">
        <v>11</v>
      </c>
      <c r="C23" t="s">
        <v>29</v>
      </c>
      <c r="D23" s="3">
        <v>52</v>
      </c>
      <c r="E23" s="3">
        <v>49</v>
      </c>
      <c r="F23" s="3">
        <v>0.36</v>
      </c>
      <c r="G23" s="3">
        <v>0.36</v>
      </c>
    </row>
    <row r="24" spans="1:7" x14ac:dyDescent="0.2">
      <c r="A24" t="s">
        <v>12</v>
      </c>
      <c r="B24" t="s">
        <v>9</v>
      </c>
      <c r="C24" t="s">
        <v>30</v>
      </c>
      <c r="D24" s="3">
        <v>30</v>
      </c>
      <c r="E24" s="3">
        <v>3.6</v>
      </c>
      <c r="F24" s="3">
        <v>0.44</v>
      </c>
      <c r="G24" s="3">
        <v>0.25</v>
      </c>
    </row>
    <row r="25" spans="1:7" x14ac:dyDescent="0.2">
      <c r="A25" t="s">
        <v>12</v>
      </c>
      <c r="B25" t="s">
        <v>11</v>
      </c>
      <c r="C25" t="s">
        <v>30</v>
      </c>
      <c r="D25" s="3">
        <v>120</v>
      </c>
      <c r="E25" s="3">
        <v>23</v>
      </c>
      <c r="F25" s="3">
        <v>0.53</v>
      </c>
      <c r="G25" s="3">
        <v>0.34</v>
      </c>
    </row>
    <row r="26" spans="1:7" x14ac:dyDescent="0.2">
      <c r="A26" t="s">
        <v>14</v>
      </c>
      <c r="B26" t="s">
        <v>9</v>
      </c>
      <c r="C26" t="s">
        <v>31</v>
      </c>
      <c r="D26" s="3">
        <v>42</v>
      </c>
      <c r="E26" s="3">
        <v>6</v>
      </c>
      <c r="F26" s="3">
        <v>0.23</v>
      </c>
      <c r="G26" s="3">
        <v>0.23</v>
      </c>
    </row>
    <row r="27" spans="1:7" x14ac:dyDescent="0.2">
      <c r="A27" t="s">
        <v>8</v>
      </c>
      <c r="B27" t="s">
        <v>9</v>
      </c>
      <c r="C27" t="s">
        <v>32</v>
      </c>
      <c r="D27" s="3">
        <v>21</v>
      </c>
      <c r="E27" s="3">
        <v>0</v>
      </c>
      <c r="F27" s="3">
        <v>7.0000000000000007E-2</v>
      </c>
      <c r="G27" s="3">
        <v>7.0000000000000007E-2</v>
      </c>
    </row>
    <row r="28" spans="1:7" x14ac:dyDescent="0.2">
      <c r="A28" t="s">
        <v>8</v>
      </c>
      <c r="B28" t="s">
        <v>9</v>
      </c>
      <c r="C28" t="s">
        <v>33</v>
      </c>
      <c r="D28" s="3">
        <v>52</v>
      </c>
      <c r="E28" s="3">
        <v>16</v>
      </c>
      <c r="F28" s="3">
        <v>0.56000000000000005</v>
      </c>
      <c r="G28" s="3">
        <v>0.11</v>
      </c>
    </row>
    <row r="29" spans="1:7" x14ac:dyDescent="0.2">
      <c r="A29" t="s">
        <v>8</v>
      </c>
      <c r="B29" t="s">
        <v>11</v>
      </c>
      <c r="C29" t="s">
        <v>33</v>
      </c>
      <c r="D29" s="3">
        <v>52</v>
      </c>
      <c r="E29" s="3">
        <v>32</v>
      </c>
      <c r="F29" s="3">
        <v>0.81</v>
      </c>
      <c r="G29" s="3">
        <v>0.11</v>
      </c>
    </row>
    <row r="30" spans="1:7" x14ac:dyDescent="0.2">
      <c r="A30" t="s">
        <v>14</v>
      </c>
      <c r="B30" t="s">
        <v>11</v>
      </c>
      <c r="C30" t="s">
        <v>34</v>
      </c>
      <c r="D30" s="3">
        <v>234</v>
      </c>
      <c r="E30" s="3">
        <v>234</v>
      </c>
      <c r="F30" s="3">
        <v>0</v>
      </c>
      <c r="G30" s="3">
        <v>0</v>
      </c>
    </row>
    <row r="31" spans="1:7" x14ac:dyDescent="0.2">
      <c r="A31" t="s">
        <v>14</v>
      </c>
      <c r="B31" t="s">
        <v>9</v>
      </c>
      <c r="C31" t="s">
        <v>35</v>
      </c>
      <c r="D31" s="3">
        <v>42</v>
      </c>
      <c r="E31" s="3">
        <v>6</v>
      </c>
      <c r="F31" s="3">
        <v>0.34</v>
      </c>
      <c r="G31" s="3">
        <v>0.18</v>
      </c>
    </row>
    <row r="32" spans="1:7" x14ac:dyDescent="0.2">
      <c r="A32" t="s">
        <v>20</v>
      </c>
      <c r="B32" t="s">
        <v>9</v>
      </c>
      <c r="C32" t="s">
        <v>36</v>
      </c>
      <c r="D32" s="3">
        <v>43</v>
      </c>
      <c r="E32" s="3">
        <v>6.2</v>
      </c>
      <c r="F32" s="3">
        <v>0.22</v>
      </c>
      <c r="G32" s="3">
        <v>0.22</v>
      </c>
    </row>
    <row r="33" spans="1:7" x14ac:dyDescent="0.2">
      <c r="A33" t="s">
        <v>8</v>
      </c>
      <c r="B33" t="s">
        <v>9</v>
      </c>
      <c r="C33" t="s">
        <v>36</v>
      </c>
      <c r="D33" s="3">
        <v>31</v>
      </c>
      <c r="E33" s="3">
        <v>23</v>
      </c>
      <c r="F33" s="3">
        <v>0.56000000000000005</v>
      </c>
      <c r="G33" s="3">
        <v>0.19</v>
      </c>
    </row>
    <row r="34" spans="1:7" x14ac:dyDescent="0.2">
      <c r="A34" t="s">
        <v>8</v>
      </c>
      <c r="B34" t="s">
        <v>11</v>
      </c>
      <c r="C34" t="s">
        <v>36</v>
      </c>
      <c r="D34" s="3">
        <v>31</v>
      </c>
      <c r="E34" s="3">
        <v>46</v>
      </c>
      <c r="F34" s="3">
        <v>0.72</v>
      </c>
      <c r="G34" s="3">
        <v>0.32</v>
      </c>
    </row>
    <row r="35" spans="1:7" x14ac:dyDescent="0.2">
      <c r="A35" t="s">
        <v>12</v>
      </c>
      <c r="B35" t="s">
        <v>11</v>
      </c>
      <c r="C35" t="s">
        <v>37</v>
      </c>
      <c r="D35" s="3">
        <v>300</v>
      </c>
      <c r="E35" s="3">
        <v>300</v>
      </c>
      <c r="F35" s="3">
        <v>0.18</v>
      </c>
      <c r="G35" s="3">
        <v>0.18</v>
      </c>
    </row>
  </sheetData>
  <sortState ref="A5:G35">
    <sortCondition ref="C5:C35"/>
  </sortState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31" workbookViewId="0">
      <selection activeCell="C7" sqref="C7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20</v>
      </c>
      <c r="B5" t="s">
        <v>9</v>
      </c>
      <c r="C5" t="s">
        <v>36</v>
      </c>
      <c r="D5" s="3">
        <v>43</v>
      </c>
      <c r="E5" s="3">
        <v>6.2</v>
      </c>
      <c r="F5" s="3">
        <v>0.22</v>
      </c>
      <c r="G5" s="3">
        <v>0.22</v>
      </c>
    </row>
    <row r="6" spans="1:7" x14ac:dyDescent="0.2">
      <c r="A6" t="s">
        <v>8</v>
      </c>
      <c r="B6" t="s">
        <v>9</v>
      </c>
      <c r="C6" t="s">
        <v>36</v>
      </c>
      <c r="D6" s="3">
        <v>31</v>
      </c>
      <c r="E6" s="3">
        <v>23</v>
      </c>
      <c r="F6" s="3">
        <v>0.56000000000000005</v>
      </c>
      <c r="G6" s="3">
        <v>0.19</v>
      </c>
    </row>
    <row r="7" spans="1:7" x14ac:dyDescent="0.2">
      <c r="A7" t="s">
        <v>8</v>
      </c>
      <c r="B7" t="s">
        <v>11</v>
      </c>
      <c r="C7" t="s">
        <v>36</v>
      </c>
      <c r="D7" s="3">
        <v>31</v>
      </c>
      <c r="E7" s="3">
        <v>46</v>
      </c>
      <c r="F7" s="3">
        <v>0.72</v>
      </c>
      <c r="G7" s="3">
        <v>0.32</v>
      </c>
    </row>
    <row r="8" spans="1:7" x14ac:dyDescent="0.2">
      <c r="A8" t="s">
        <v>8</v>
      </c>
      <c r="B8" t="s">
        <v>9</v>
      </c>
      <c r="C8" t="s">
        <v>26</v>
      </c>
      <c r="D8" s="3">
        <v>21</v>
      </c>
      <c r="E8" s="3">
        <v>10</v>
      </c>
      <c r="F8" s="3">
        <v>0.47</v>
      </c>
      <c r="G8" s="3">
        <v>0.31</v>
      </c>
    </row>
    <row r="9" spans="1:7" x14ac:dyDescent="0.2">
      <c r="A9" t="s">
        <v>8</v>
      </c>
      <c r="B9" t="s">
        <v>11</v>
      </c>
      <c r="C9" t="s">
        <v>26</v>
      </c>
      <c r="D9" s="3">
        <v>49</v>
      </c>
      <c r="E9" s="3">
        <v>33</v>
      </c>
      <c r="F9" s="3">
        <v>0.47</v>
      </c>
      <c r="G9" s="3">
        <v>0.31</v>
      </c>
    </row>
    <row r="10" spans="1:7" x14ac:dyDescent="0.2">
      <c r="A10" t="s">
        <v>12</v>
      </c>
      <c r="B10" t="s">
        <v>9</v>
      </c>
      <c r="C10" t="s">
        <v>30</v>
      </c>
      <c r="D10" s="3">
        <v>30</v>
      </c>
      <c r="E10" s="3">
        <v>3.6</v>
      </c>
      <c r="F10" s="3">
        <v>0.44</v>
      </c>
      <c r="G10" s="3">
        <v>0.25</v>
      </c>
    </row>
    <row r="11" spans="1:7" x14ac:dyDescent="0.2">
      <c r="A11" t="s">
        <v>12</v>
      </c>
      <c r="B11" t="s">
        <v>11</v>
      </c>
      <c r="C11" t="s">
        <v>30</v>
      </c>
      <c r="D11" s="3">
        <v>120</v>
      </c>
      <c r="E11" s="3">
        <v>23</v>
      </c>
      <c r="F11" s="3">
        <v>0.53</v>
      </c>
      <c r="G11" s="3">
        <v>0.34</v>
      </c>
    </row>
    <row r="12" spans="1:7" x14ac:dyDescent="0.2">
      <c r="A12" t="s">
        <v>8</v>
      </c>
      <c r="B12" t="s">
        <v>9</v>
      </c>
      <c r="C12" t="s">
        <v>10</v>
      </c>
      <c r="D12" s="3">
        <v>31</v>
      </c>
      <c r="E12" s="3">
        <v>103</v>
      </c>
      <c r="F12" s="3">
        <v>0</v>
      </c>
      <c r="G12" s="3">
        <v>0</v>
      </c>
    </row>
    <row r="13" spans="1:7" x14ac:dyDescent="0.2">
      <c r="A13" t="s">
        <v>8</v>
      </c>
      <c r="B13" t="s">
        <v>11</v>
      </c>
      <c r="C13" t="s">
        <v>10</v>
      </c>
      <c r="D13" s="3">
        <v>31</v>
      </c>
      <c r="E13" s="3">
        <v>165</v>
      </c>
      <c r="F13" s="3">
        <v>0</v>
      </c>
      <c r="G13" s="3">
        <v>0</v>
      </c>
    </row>
    <row r="14" spans="1:7" x14ac:dyDescent="0.2">
      <c r="A14" t="s">
        <v>12</v>
      </c>
      <c r="B14" t="s">
        <v>9</v>
      </c>
      <c r="C14" t="s">
        <v>13</v>
      </c>
      <c r="D14" s="3">
        <v>54</v>
      </c>
      <c r="E14" s="3">
        <v>54</v>
      </c>
      <c r="F14" s="3">
        <v>0.18</v>
      </c>
      <c r="G14" s="3">
        <v>0.18</v>
      </c>
    </row>
    <row r="15" spans="1:7" x14ac:dyDescent="0.2">
      <c r="A15" t="s">
        <v>14</v>
      </c>
      <c r="B15" t="s">
        <v>9</v>
      </c>
      <c r="C15" t="s">
        <v>15</v>
      </c>
      <c r="D15" s="3">
        <v>0</v>
      </c>
      <c r="E15" s="3">
        <v>0</v>
      </c>
      <c r="F15" s="3">
        <v>0.42</v>
      </c>
      <c r="G15" s="3">
        <v>0.24</v>
      </c>
    </row>
    <row r="16" spans="1:7" x14ac:dyDescent="0.2">
      <c r="A16" t="s">
        <v>14</v>
      </c>
      <c r="B16" t="s">
        <v>9</v>
      </c>
      <c r="C16" t="s">
        <v>16</v>
      </c>
      <c r="D16" s="3">
        <v>0</v>
      </c>
      <c r="E16" s="3">
        <v>0</v>
      </c>
      <c r="F16" s="3">
        <v>0.36</v>
      </c>
      <c r="G16" s="3">
        <v>0.18</v>
      </c>
    </row>
    <row r="17" spans="1:7" x14ac:dyDescent="0.2">
      <c r="A17" t="s">
        <v>12</v>
      </c>
      <c r="B17" t="s">
        <v>9</v>
      </c>
      <c r="C17" t="s">
        <v>17</v>
      </c>
      <c r="D17" s="3">
        <v>0</v>
      </c>
      <c r="E17" s="3">
        <v>0</v>
      </c>
      <c r="F17" s="3">
        <v>0.22</v>
      </c>
      <c r="G17" s="3">
        <v>0.22</v>
      </c>
    </row>
    <row r="18" spans="1:7" x14ac:dyDescent="0.2">
      <c r="A18" t="s">
        <v>14</v>
      </c>
      <c r="B18" t="s">
        <v>11</v>
      </c>
      <c r="C18" t="s">
        <v>18</v>
      </c>
      <c r="D18" s="3">
        <v>120</v>
      </c>
      <c r="E18" s="3">
        <v>26</v>
      </c>
      <c r="F18" s="3">
        <v>0.26</v>
      </c>
      <c r="G18" s="3">
        <v>0.26</v>
      </c>
    </row>
    <row r="19" spans="1:7" x14ac:dyDescent="0.2">
      <c r="A19" t="s">
        <v>8</v>
      </c>
      <c r="B19" t="s">
        <v>11</v>
      </c>
      <c r="C19" t="s">
        <v>19</v>
      </c>
      <c r="D19" s="3">
        <v>0</v>
      </c>
      <c r="E19" s="3">
        <v>300</v>
      </c>
      <c r="F19" s="3">
        <v>0.12</v>
      </c>
      <c r="G19" s="3">
        <v>0.12</v>
      </c>
    </row>
    <row r="20" spans="1:7" x14ac:dyDescent="0.2">
      <c r="A20" t="s">
        <v>20</v>
      </c>
      <c r="B20" t="s">
        <v>11</v>
      </c>
      <c r="C20" t="s">
        <v>21</v>
      </c>
      <c r="D20" s="3">
        <v>124</v>
      </c>
      <c r="E20" s="3">
        <v>20</v>
      </c>
      <c r="F20" s="3">
        <v>0.31</v>
      </c>
      <c r="G20" s="3">
        <v>0.31</v>
      </c>
    </row>
    <row r="21" spans="1:7" x14ac:dyDescent="0.2">
      <c r="A21" t="s">
        <v>14</v>
      </c>
      <c r="B21" t="s">
        <v>11</v>
      </c>
      <c r="C21" t="s">
        <v>22</v>
      </c>
      <c r="D21" s="3">
        <v>90</v>
      </c>
      <c r="E21" s="3">
        <v>12</v>
      </c>
      <c r="F21" s="3">
        <v>0.42</v>
      </c>
      <c r="G21" s="3">
        <v>0.18</v>
      </c>
    </row>
    <row r="22" spans="1:7" x14ac:dyDescent="0.2">
      <c r="A22" t="s">
        <v>20</v>
      </c>
      <c r="B22" t="s">
        <v>9</v>
      </c>
      <c r="C22" t="s">
        <v>23</v>
      </c>
      <c r="D22" s="3">
        <v>37</v>
      </c>
      <c r="E22" s="3">
        <v>10</v>
      </c>
      <c r="F22" s="3">
        <v>0.41</v>
      </c>
      <c r="G22" s="3">
        <v>0.18</v>
      </c>
    </row>
    <row r="23" spans="1:7" x14ac:dyDescent="0.2">
      <c r="A23" t="s">
        <v>20</v>
      </c>
      <c r="B23" t="s">
        <v>11</v>
      </c>
      <c r="C23" t="s">
        <v>24</v>
      </c>
      <c r="D23" s="3">
        <v>119</v>
      </c>
      <c r="E23" s="3">
        <v>15</v>
      </c>
      <c r="F23" s="3">
        <v>0.42</v>
      </c>
      <c r="G23" s="3">
        <v>0.23</v>
      </c>
    </row>
    <row r="24" spans="1:7" x14ac:dyDescent="0.2">
      <c r="A24" t="s">
        <v>20</v>
      </c>
      <c r="B24" t="s">
        <v>9</v>
      </c>
      <c r="C24" t="s">
        <v>25</v>
      </c>
      <c r="D24" s="3">
        <v>42</v>
      </c>
      <c r="E24" s="3">
        <v>5</v>
      </c>
      <c r="F24" s="3">
        <v>0.35</v>
      </c>
      <c r="G24" s="3">
        <v>0.24</v>
      </c>
    </row>
    <row r="25" spans="1:7" x14ac:dyDescent="0.2">
      <c r="A25" t="s">
        <v>8</v>
      </c>
      <c r="B25" t="s">
        <v>9</v>
      </c>
      <c r="C25" t="s">
        <v>27</v>
      </c>
      <c r="D25" s="3">
        <v>21</v>
      </c>
      <c r="E25" s="3">
        <v>11</v>
      </c>
      <c r="F25" s="3">
        <v>0.36</v>
      </c>
      <c r="G25" s="3">
        <v>0.36</v>
      </c>
    </row>
    <row r="26" spans="1:7" x14ac:dyDescent="0.2">
      <c r="A26" t="s">
        <v>12</v>
      </c>
      <c r="B26" t="s">
        <v>11</v>
      </c>
      <c r="C26" t="s">
        <v>28</v>
      </c>
      <c r="D26" s="3">
        <v>120</v>
      </c>
      <c r="E26" s="3">
        <v>23</v>
      </c>
      <c r="F26" s="3">
        <v>0.47</v>
      </c>
      <c r="G26" s="3">
        <v>0.35</v>
      </c>
    </row>
    <row r="27" spans="1:7" x14ac:dyDescent="0.2">
      <c r="A27" t="s">
        <v>8</v>
      </c>
      <c r="B27" t="s">
        <v>9</v>
      </c>
      <c r="C27" t="s">
        <v>29</v>
      </c>
      <c r="D27" s="3">
        <v>52</v>
      </c>
      <c r="E27" s="3">
        <v>36</v>
      </c>
      <c r="F27" s="3">
        <v>0.24</v>
      </c>
      <c r="G27" s="3">
        <v>0.24</v>
      </c>
    </row>
    <row r="28" spans="1:7" x14ac:dyDescent="0.2">
      <c r="A28" t="s">
        <v>8</v>
      </c>
      <c r="B28" t="s">
        <v>11</v>
      </c>
      <c r="C28" t="s">
        <v>29</v>
      </c>
      <c r="D28" s="3">
        <v>52</v>
      </c>
      <c r="E28" s="3">
        <v>49</v>
      </c>
      <c r="F28" s="3">
        <v>0.36</v>
      </c>
      <c r="G28" s="3">
        <v>0.36</v>
      </c>
    </row>
    <row r="29" spans="1:7" x14ac:dyDescent="0.2">
      <c r="A29" t="s">
        <v>14</v>
      </c>
      <c r="B29" t="s">
        <v>9</v>
      </c>
      <c r="C29" t="s">
        <v>31</v>
      </c>
      <c r="D29" s="3">
        <v>42</v>
      </c>
      <c r="E29" s="3">
        <v>6</v>
      </c>
      <c r="F29" s="3">
        <v>0.23</v>
      </c>
      <c r="G29" s="3">
        <v>0.23</v>
      </c>
    </row>
    <row r="30" spans="1:7" x14ac:dyDescent="0.2">
      <c r="A30" t="s">
        <v>8</v>
      </c>
      <c r="B30" t="s">
        <v>9</v>
      </c>
      <c r="C30" t="s">
        <v>32</v>
      </c>
      <c r="D30" s="3">
        <v>21</v>
      </c>
      <c r="E30" s="3">
        <v>0</v>
      </c>
      <c r="F30" s="3">
        <v>7.0000000000000007E-2</v>
      </c>
      <c r="G30" s="3">
        <v>7.0000000000000007E-2</v>
      </c>
    </row>
    <row r="31" spans="1:7" x14ac:dyDescent="0.2">
      <c r="A31" t="s">
        <v>8</v>
      </c>
      <c r="B31" t="s">
        <v>9</v>
      </c>
      <c r="C31" t="s">
        <v>33</v>
      </c>
      <c r="D31" s="3">
        <v>52</v>
      </c>
      <c r="E31" s="3">
        <v>16</v>
      </c>
      <c r="F31" s="3">
        <v>0.56000000000000005</v>
      </c>
      <c r="G31" s="3">
        <v>0.11</v>
      </c>
    </row>
    <row r="32" spans="1:7" x14ac:dyDescent="0.2">
      <c r="A32" t="s">
        <v>8</v>
      </c>
      <c r="B32" t="s">
        <v>11</v>
      </c>
      <c r="C32" t="s">
        <v>33</v>
      </c>
      <c r="D32" s="3">
        <v>52</v>
      </c>
      <c r="E32" s="3">
        <v>32</v>
      </c>
      <c r="F32" s="3">
        <v>0.81</v>
      </c>
      <c r="G32" s="3">
        <v>0.11</v>
      </c>
    </row>
    <row r="33" spans="1:10" x14ac:dyDescent="0.2">
      <c r="A33" t="s">
        <v>14</v>
      </c>
      <c r="B33" t="s">
        <v>11</v>
      </c>
      <c r="C33" t="s">
        <v>34</v>
      </c>
      <c r="D33" s="3">
        <v>234</v>
      </c>
      <c r="E33" s="3">
        <v>234</v>
      </c>
      <c r="F33" s="3">
        <v>0</v>
      </c>
      <c r="G33" s="3">
        <v>0</v>
      </c>
    </row>
    <row r="34" spans="1:10" x14ac:dyDescent="0.2">
      <c r="A34" t="s">
        <v>14</v>
      </c>
      <c r="B34" t="s">
        <v>9</v>
      </c>
      <c r="C34" t="s">
        <v>35</v>
      </c>
      <c r="D34" s="3">
        <v>42</v>
      </c>
      <c r="E34" s="3">
        <v>6</v>
      </c>
      <c r="F34" s="3">
        <v>0.34</v>
      </c>
      <c r="G34" s="3">
        <v>0.18</v>
      </c>
    </row>
    <row r="35" spans="1:10" x14ac:dyDescent="0.2">
      <c r="A35" t="s">
        <v>12</v>
      </c>
      <c r="B35" t="s">
        <v>11</v>
      </c>
      <c r="C35" t="s">
        <v>37</v>
      </c>
      <c r="D35" s="3">
        <v>300</v>
      </c>
      <c r="E35" s="3">
        <v>300</v>
      </c>
      <c r="F35" s="3">
        <v>0.18</v>
      </c>
      <c r="G35" s="3">
        <v>0.18</v>
      </c>
    </row>
    <row r="39" spans="1:10" x14ac:dyDescent="0.2">
      <c r="J39" t="s">
        <v>36</v>
      </c>
    </row>
    <row r="40" spans="1:10" x14ac:dyDescent="0.2">
      <c r="J40" t="s">
        <v>26</v>
      </c>
    </row>
    <row r="41" spans="1:10" x14ac:dyDescent="0.2">
      <c r="J41" t="s">
        <v>30</v>
      </c>
    </row>
  </sheetData>
  <sortState ref="A5:G35">
    <sortCondition ref="C5:C35" customList="Экономный,Московия,Подмосковный"/>
  </sortState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E6" sqref="E6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14</v>
      </c>
      <c r="B5" t="s">
        <v>11</v>
      </c>
      <c r="C5" t="s">
        <v>22</v>
      </c>
      <c r="D5" s="3">
        <v>90</v>
      </c>
      <c r="E5" s="3">
        <v>12</v>
      </c>
      <c r="F5" s="3">
        <v>0.42</v>
      </c>
      <c r="G5" s="3">
        <v>0.18</v>
      </c>
    </row>
    <row r="6" spans="1:7" x14ac:dyDescent="0.2">
      <c r="A6" t="s">
        <v>20</v>
      </c>
      <c r="B6" t="s">
        <v>11</v>
      </c>
      <c r="C6" t="s">
        <v>24</v>
      </c>
      <c r="D6" s="3">
        <v>119</v>
      </c>
      <c r="E6" s="3">
        <v>15</v>
      </c>
      <c r="F6" s="3">
        <v>0.42</v>
      </c>
      <c r="G6" s="3">
        <v>0.23</v>
      </c>
    </row>
    <row r="7" spans="1:7" x14ac:dyDescent="0.2">
      <c r="A7" t="s">
        <v>20</v>
      </c>
      <c r="B7" t="s">
        <v>11</v>
      </c>
      <c r="C7" t="s">
        <v>21</v>
      </c>
      <c r="D7" s="3">
        <v>124</v>
      </c>
      <c r="E7" s="3">
        <v>20</v>
      </c>
      <c r="F7" s="3">
        <v>0.31</v>
      </c>
      <c r="G7" s="3">
        <v>0.31</v>
      </c>
    </row>
    <row r="8" spans="1:7" x14ac:dyDescent="0.2">
      <c r="A8" t="s">
        <v>12</v>
      </c>
      <c r="B8" t="s">
        <v>11</v>
      </c>
      <c r="C8" t="s">
        <v>28</v>
      </c>
      <c r="D8" s="3">
        <v>120</v>
      </c>
      <c r="E8" s="3">
        <v>23</v>
      </c>
      <c r="F8" s="3">
        <v>0.47</v>
      </c>
      <c r="G8" s="3">
        <v>0.35</v>
      </c>
    </row>
    <row r="9" spans="1:7" x14ac:dyDescent="0.2">
      <c r="A9" t="s">
        <v>12</v>
      </c>
      <c r="B9" t="s">
        <v>11</v>
      </c>
      <c r="C9" t="s">
        <v>30</v>
      </c>
      <c r="D9" s="3">
        <v>120</v>
      </c>
      <c r="E9" s="3">
        <v>23</v>
      </c>
      <c r="F9" s="3">
        <v>0.53</v>
      </c>
      <c r="G9" s="3">
        <v>0.34</v>
      </c>
    </row>
    <row r="10" spans="1:7" x14ac:dyDescent="0.2">
      <c r="A10" t="s">
        <v>14</v>
      </c>
      <c r="B10" t="s">
        <v>11</v>
      </c>
      <c r="C10" t="s">
        <v>18</v>
      </c>
      <c r="D10" s="3">
        <v>120</v>
      </c>
      <c r="E10" s="3">
        <v>26</v>
      </c>
      <c r="F10" s="3">
        <v>0.26</v>
      </c>
      <c r="G10" s="3">
        <v>0.26</v>
      </c>
    </row>
    <row r="11" spans="1:7" x14ac:dyDescent="0.2">
      <c r="A11" t="s">
        <v>8</v>
      </c>
      <c r="B11" t="s">
        <v>11</v>
      </c>
      <c r="C11" t="s">
        <v>33</v>
      </c>
      <c r="D11" s="3">
        <v>52</v>
      </c>
      <c r="E11" s="3">
        <v>32</v>
      </c>
      <c r="F11" s="3">
        <v>0.81</v>
      </c>
      <c r="G11" s="3">
        <v>0.11</v>
      </c>
    </row>
    <row r="12" spans="1:7" x14ac:dyDescent="0.2">
      <c r="A12" t="s">
        <v>8</v>
      </c>
      <c r="B12" t="s">
        <v>11</v>
      </c>
      <c r="C12" t="s">
        <v>26</v>
      </c>
      <c r="D12" s="3">
        <v>49</v>
      </c>
      <c r="E12" s="3">
        <v>33</v>
      </c>
      <c r="F12" s="3">
        <v>0.47</v>
      </c>
      <c r="G12" s="3">
        <v>0.31</v>
      </c>
    </row>
    <row r="13" spans="1:7" x14ac:dyDescent="0.2">
      <c r="A13" t="s">
        <v>8</v>
      </c>
      <c r="B13" t="s">
        <v>11</v>
      </c>
      <c r="C13" t="s">
        <v>36</v>
      </c>
      <c r="D13" s="3">
        <v>31</v>
      </c>
      <c r="E13" s="3">
        <v>46</v>
      </c>
      <c r="F13" s="3">
        <v>0.72</v>
      </c>
      <c r="G13" s="3">
        <v>0.32</v>
      </c>
    </row>
    <row r="14" spans="1:7" x14ac:dyDescent="0.2">
      <c r="A14" t="s">
        <v>8</v>
      </c>
      <c r="B14" t="s">
        <v>11</v>
      </c>
      <c r="C14" t="s">
        <v>29</v>
      </c>
      <c r="D14" s="3">
        <v>52</v>
      </c>
      <c r="E14" s="3">
        <v>49</v>
      </c>
      <c r="F14" s="3">
        <v>0.36</v>
      </c>
      <c r="G14" s="3">
        <v>0.36</v>
      </c>
    </row>
    <row r="15" spans="1:7" x14ac:dyDescent="0.2">
      <c r="A15" t="s">
        <v>8</v>
      </c>
      <c r="B15" t="s">
        <v>11</v>
      </c>
      <c r="C15" t="s">
        <v>10</v>
      </c>
      <c r="D15" s="3">
        <v>31</v>
      </c>
      <c r="E15" s="3">
        <v>165</v>
      </c>
      <c r="F15" s="3">
        <v>0</v>
      </c>
      <c r="G15" s="3">
        <v>0</v>
      </c>
    </row>
    <row r="16" spans="1:7" x14ac:dyDescent="0.2">
      <c r="A16" t="s">
        <v>14</v>
      </c>
      <c r="B16" t="s">
        <v>11</v>
      </c>
      <c r="C16" t="s">
        <v>34</v>
      </c>
      <c r="D16" s="3">
        <v>234</v>
      </c>
      <c r="E16" s="3">
        <v>234</v>
      </c>
      <c r="F16" s="3">
        <v>0</v>
      </c>
      <c r="G16" s="3">
        <v>0</v>
      </c>
    </row>
    <row r="17" spans="1:7" x14ac:dyDescent="0.2">
      <c r="A17" t="s">
        <v>8</v>
      </c>
      <c r="B17" t="s">
        <v>11</v>
      </c>
      <c r="C17" t="s">
        <v>19</v>
      </c>
      <c r="D17" s="3">
        <v>0</v>
      </c>
      <c r="E17" s="3">
        <v>300</v>
      </c>
      <c r="F17" s="3">
        <v>0.12</v>
      </c>
      <c r="G17" s="3">
        <v>0.12</v>
      </c>
    </row>
    <row r="18" spans="1:7" x14ac:dyDescent="0.2">
      <c r="A18" t="s">
        <v>12</v>
      </c>
      <c r="B18" t="s">
        <v>11</v>
      </c>
      <c r="C18" t="s">
        <v>37</v>
      </c>
      <c r="D18" s="3">
        <v>300</v>
      </c>
      <c r="E18" s="3">
        <v>300</v>
      </c>
      <c r="F18" s="3">
        <v>0.18</v>
      </c>
      <c r="G18" s="3">
        <v>0.18</v>
      </c>
    </row>
    <row r="19" spans="1:7" x14ac:dyDescent="0.2">
      <c r="A19" t="s">
        <v>14</v>
      </c>
      <c r="B19" t="s">
        <v>9</v>
      </c>
      <c r="C19" t="s">
        <v>15</v>
      </c>
      <c r="D19" s="3">
        <v>0</v>
      </c>
      <c r="E19" s="3">
        <v>0</v>
      </c>
      <c r="F19" s="3">
        <v>0.42</v>
      </c>
      <c r="G19" s="3">
        <v>0.24</v>
      </c>
    </row>
    <row r="20" spans="1:7" x14ac:dyDescent="0.2">
      <c r="A20" t="s">
        <v>14</v>
      </c>
      <c r="B20" t="s">
        <v>9</v>
      </c>
      <c r="C20" t="s">
        <v>16</v>
      </c>
      <c r="D20" s="3">
        <v>0</v>
      </c>
      <c r="E20" s="3">
        <v>0</v>
      </c>
      <c r="F20" s="3">
        <v>0.36</v>
      </c>
      <c r="G20" s="3">
        <v>0.18</v>
      </c>
    </row>
    <row r="21" spans="1:7" x14ac:dyDescent="0.2">
      <c r="A21" t="s">
        <v>12</v>
      </c>
      <c r="B21" t="s">
        <v>9</v>
      </c>
      <c r="C21" t="s">
        <v>17</v>
      </c>
      <c r="D21" s="3">
        <v>0</v>
      </c>
      <c r="E21" s="3">
        <v>0</v>
      </c>
      <c r="F21" s="3">
        <v>0.22</v>
      </c>
      <c r="G21" s="3">
        <v>0.22</v>
      </c>
    </row>
    <row r="22" spans="1:7" x14ac:dyDescent="0.2">
      <c r="A22" t="s">
        <v>8</v>
      </c>
      <c r="B22" t="s">
        <v>9</v>
      </c>
      <c r="C22" t="s">
        <v>32</v>
      </c>
      <c r="D22" s="3">
        <v>21</v>
      </c>
      <c r="E22" s="3">
        <v>0</v>
      </c>
      <c r="F22" s="3">
        <v>7.0000000000000007E-2</v>
      </c>
      <c r="G22" s="3">
        <v>7.0000000000000007E-2</v>
      </c>
    </row>
    <row r="23" spans="1:7" x14ac:dyDescent="0.2">
      <c r="A23" t="s">
        <v>12</v>
      </c>
      <c r="B23" t="s">
        <v>9</v>
      </c>
      <c r="C23" t="s">
        <v>30</v>
      </c>
      <c r="D23" s="3">
        <v>30</v>
      </c>
      <c r="E23" s="3">
        <v>3.6</v>
      </c>
      <c r="F23" s="3">
        <v>0.44</v>
      </c>
      <c r="G23" s="3">
        <v>0.25</v>
      </c>
    </row>
    <row r="24" spans="1:7" x14ac:dyDescent="0.2">
      <c r="A24" t="s">
        <v>20</v>
      </c>
      <c r="B24" t="s">
        <v>9</v>
      </c>
      <c r="C24" t="s">
        <v>25</v>
      </c>
      <c r="D24" s="3">
        <v>42</v>
      </c>
      <c r="E24" s="3">
        <v>5</v>
      </c>
      <c r="F24" s="3">
        <v>0.35</v>
      </c>
      <c r="G24" s="3">
        <v>0.24</v>
      </c>
    </row>
    <row r="25" spans="1:7" x14ac:dyDescent="0.2">
      <c r="A25" t="s">
        <v>14</v>
      </c>
      <c r="B25" t="s">
        <v>9</v>
      </c>
      <c r="C25" t="s">
        <v>31</v>
      </c>
      <c r="D25" s="3">
        <v>42</v>
      </c>
      <c r="E25" s="3">
        <v>6</v>
      </c>
      <c r="F25" s="3">
        <v>0.23</v>
      </c>
      <c r="G25" s="3">
        <v>0.23</v>
      </c>
    </row>
    <row r="26" spans="1:7" x14ac:dyDescent="0.2">
      <c r="A26" t="s">
        <v>14</v>
      </c>
      <c r="B26" t="s">
        <v>9</v>
      </c>
      <c r="C26" t="s">
        <v>35</v>
      </c>
      <c r="D26" s="3">
        <v>42</v>
      </c>
      <c r="E26" s="3">
        <v>6</v>
      </c>
      <c r="F26" s="3">
        <v>0.34</v>
      </c>
      <c r="G26" s="3">
        <v>0.18</v>
      </c>
    </row>
    <row r="27" spans="1:7" x14ac:dyDescent="0.2">
      <c r="A27" t="s">
        <v>20</v>
      </c>
      <c r="B27" t="s">
        <v>9</v>
      </c>
      <c r="C27" t="s">
        <v>36</v>
      </c>
      <c r="D27" s="3">
        <v>43</v>
      </c>
      <c r="E27" s="3">
        <v>6.2</v>
      </c>
      <c r="F27" s="3">
        <v>0.22</v>
      </c>
      <c r="G27" s="3">
        <v>0.22</v>
      </c>
    </row>
    <row r="28" spans="1:7" x14ac:dyDescent="0.2">
      <c r="A28" t="s">
        <v>20</v>
      </c>
      <c r="B28" t="s">
        <v>9</v>
      </c>
      <c r="C28" t="s">
        <v>23</v>
      </c>
      <c r="D28" s="3">
        <v>37</v>
      </c>
      <c r="E28" s="3">
        <v>10</v>
      </c>
      <c r="F28" s="3">
        <v>0.41</v>
      </c>
      <c r="G28" s="3">
        <v>0.18</v>
      </c>
    </row>
    <row r="29" spans="1:7" x14ac:dyDescent="0.2">
      <c r="A29" t="s">
        <v>8</v>
      </c>
      <c r="B29" t="s">
        <v>9</v>
      </c>
      <c r="C29" t="s">
        <v>26</v>
      </c>
      <c r="D29" s="3">
        <v>21</v>
      </c>
      <c r="E29" s="3">
        <v>10</v>
      </c>
      <c r="F29" s="3">
        <v>0.47</v>
      </c>
      <c r="G29" s="3">
        <v>0.31</v>
      </c>
    </row>
    <row r="30" spans="1:7" x14ac:dyDescent="0.2">
      <c r="A30" t="s">
        <v>8</v>
      </c>
      <c r="B30" t="s">
        <v>9</v>
      </c>
      <c r="C30" t="s">
        <v>27</v>
      </c>
      <c r="D30" s="3">
        <v>21</v>
      </c>
      <c r="E30" s="3">
        <v>11</v>
      </c>
      <c r="F30" s="3">
        <v>0.36</v>
      </c>
      <c r="G30" s="3">
        <v>0.36</v>
      </c>
    </row>
    <row r="31" spans="1:7" x14ac:dyDescent="0.2">
      <c r="A31" t="s">
        <v>8</v>
      </c>
      <c r="B31" t="s">
        <v>9</v>
      </c>
      <c r="C31" t="s">
        <v>33</v>
      </c>
      <c r="D31" s="3">
        <v>52</v>
      </c>
      <c r="E31" s="3">
        <v>16</v>
      </c>
      <c r="F31" s="3">
        <v>0.56000000000000005</v>
      </c>
      <c r="G31" s="3">
        <v>0.11</v>
      </c>
    </row>
    <row r="32" spans="1:7" x14ac:dyDescent="0.2">
      <c r="A32" t="s">
        <v>8</v>
      </c>
      <c r="B32" t="s">
        <v>9</v>
      </c>
      <c r="C32" t="s">
        <v>36</v>
      </c>
      <c r="D32" s="3">
        <v>31</v>
      </c>
      <c r="E32" s="3">
        <v>23</v>
      </c>
      <c r="F32" s="3">
        <v>0.56000000000000005</v>
      </c>
      <c r="G32" s="3">
        <v>0.19</v>
      </c>
    </row>
    <row r="33" spans="1:7" x14ac:dyDescent="0.2">
      <c r="A33" t="s">
        <v>8</v>
      </c>
      <c r="B33" t="s">
        <v>9</v>
      </c>
      <c r="C33" t="s">
        <v>29</v>
      </c>
      <c r="D33" s="3">
        <v>52</v>
      </c>
      <c r="E33" s="3">
        <v>36</v>
      </c>
      <c r="F33" s="3">
        <v>0.24</v>
      </c>
      <c r="G33" s="3">
        <v>0.24</v>
      </c>
    </row>
    <row r="34" spans="1:7" x14ac:dyDescent="0.2">
      <c r="A34" t="s">
        <v>12</v>
      </c>
      <c r="B34" t="s">
        <v>9</v>
      </c>
      <c r="C34" t="s">
        <v>13</v>
      </c>
      <c r="D34" s="3">
        <v>54</v>
      </c>
      <c r="E34" s="3">
        <v>54</v>
      </c>
      <c r="F34" s="3">
        <v>0.18</v>
      </c>
      <c r="G34" s="3">
        <v>0.18</v>
      </c>
    </row>
    <row r="35" spans="1:7" x14ac:dyDescent="0.2">
      <c r="A35" t="s">
        <v>8</v>
      </c>
      <c r="B35" t="s">
        <v>9</v>
      </c>
      <c r="C35" t="s">
        <v>10</v>
      </c>
      <c r="D35" s="3">
        <v>31</v>
      </c>
      <c r="E35" s="3">
        <v>103</v>
      </c>
      <c r="F35" s="3">
        <v>0</v>
      </c>
      <c r="G35" s="3">
        <v>0</v>
      </c>
    </row>
  </sheetData>
  <sortState ref="A5:G35">
    <sortCondition ref="B5:B35"/>
    <sortCondition ref="E5:E35"/>
  </sortState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31" workbookViewId="0">
      <selection activeCell="F29" sqref="F29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12</v>
      </c>
      <c r="B5" t="s">
        <v>11</v>
      </c>
      <c r="C5" t="s">
        <v>37</v>
      </c>
      <c r="D5" s="3">
        <v>300</v>
      </c>
      <c r="E5" s="3">
        <v>300</v>
      </c>
      <c r="F5" s="3">
        <v>0.18</v>
      </c>
      <c r="G5" s="3">
        <v>0.18</v>
      </c>
    </row>
    <row r="6" spans="1:7" x14ac:dyDescent="0.2">
      <c r="A6" t="s">
        <v>12</v>
      </c>
      <c r="B6" t="s">
        <v>11</v>
      </c>
      <c r="C6" t="s">
        <v>28</v>
      </c>
      <c r="D6" s="3">
        <v>120</v>
      </c>
      <c r="E6" s="3">
        <v>23</v>
      </c>
      <c r="F6" s="3">
        <v>0.47</v>
      </c>
      <c r="G6" s="3">
        <v>0.35</v>
      </c>
    </row>
    <row r="7" spans="1:7" x14ac:dyDescent="0.2">
      <c r="A7" t="s">
        <v>12</v>
      </c>
      <c r="B7" t="s">
        <v>11</v>
      </c>
      <c r="C7" t="s">
        <v>30</v>
      </c>
      <c r="D7" s="3">
        <v>120</v>
      </c>
      <c r="E7" s="3">
        <v>23</v>
      </c>
      <c r="F7" s="3">
        <v>0.53</v>
      </c>
      <c r="G7" s="3">
        <v>0.34</v>
      </c>
    </row>
    <row r="8" spans="1:7" x14ac:dyDescent="0.2">
      <c r="A8" t="s">
        <v>14</v>
      </c>
      <c r="B8" t="s">
        <v>11</v>
      </c>
      <c r="C8" t="s">
        <v>34</v>
      </c>
      <c r="D8" s="3">
        <v>234</v>
      </c>
      <c r="E8" s="3">
        <v>234</v>
      </c>
      <c r="F8" s="3">
        <v>0</v>
      </c>
      <c r="G8" s="3">
        <v>0</v>
      </c>
    </row>
    <row r="9" spans="1:7" x14ac:dyDescent="0.2">
      <c r="A9" t="s">
        <v>14</v>
      </c>
      <c r="B9" t="s">
        <v>11</v>
      </c>
      <c r="C9" t="s">
        <v>18</v>
      </c>
      <c r="D9" s="3">
        <v>120</v>
      </c>
      <c r="E9" s="3">
        <v>26</v>
      </c>
      <c r="F9" s="3">
        <v>0.26</v>
      </c>
      <c r="G9" s="3">
        <v>0.26</v>
      </c>
    </row>
    <row r="10" spans="1:7" x14ac:dyDescent="0.2">
      <c r="A10" t="s">
        <v>14</v>
      </c>
      <c r="B10" t="s">
        <v>11</v>
      </c>
      <c r="C10" t="s">
        <v>22</v>
      </c>
      <c r="D10" s="3">
        <v>90</v>
      </c>
      <c r="E10" s="3">
        <v>12</v>
      </c>
      <c r="F10" s="3">
        <v>0.42</v>
      </c>
      <c r="G10" s="3">
        <v>0.18</v>
      </c>
    </row>
    <row r="11" spans="1:7" x14ac:dyDescent="0.2">
      <c r="A11" t="s">
        <v>20</v>
      </c>
      <c r="B11" t="s">
        <v>11</v>
      </c>
      <c r="C11" t="s">
        <v>21</v>
      </c>
      <c r="D11" s="3">
        <v>124</v>
      </c>
      <c r="E11" s="3">
        <v>20</v>
      </c>
      <c r="F11" s="3">
        <v>0.31</v>
      </c>
      <c r="G11" s="3">
        <v>0.31</v>
      </c>
    </row>
    <row r="12" spans="1:7" x14ac:dyDescent="0.2">
      <c r="A12" t="s">
        <v>20</v>
      </c>
      <c r="B12" t="s">
        <v>11</v>
      </c>
      <c r="C12" t="s">
        <v>24</v>
      </c>
      <c r="D12" s="3">
        <v>119</v>
      </c>
      <c r="E12" s="3">
        <v>15</v>
      </c>
      <c r="F12" s="3">
        <v>0.42</v>
      </c>
      <c r="G12" s="3">
        <v>0.23</v>
      </c>
    </row>
    <row r="13" spans="1:7" x14ac:dyDescent="0.2">
      <c r="A13" t="s">
        <v>8</v>
      </c>
      <c r="B13" t="s">
        <v>11</v>
      </c>
      <c r="C13" t="s">
        <v>10</v>
      </c>
      <c r="D13" s="3">
        <v>31</v>
      </c>
      <c r="E13" s="3">
        <v>165</v>
      </c>
      <c r="F13" s="3">
        <v>0</v>
      </c>
      <c r="G13" s="3">
        <v>0</v>
      </c>
    </row>
    <row r="14" spans="1:7" x14ac:dyDescent="0.2">
      <c r="A14" t="s">
        <v>8</v>
      </c>
      <c r="B14" t="s">
        <v>11</v>
      </c>
      <c r="C14" t="s">
        <v>19</v>
      </c>
      <c r="D14" s="3">
        <v>0</v>
      </c>
      <c r="E14" s="3">
        <v>300</v>
      </c>
      <c r="F14" s="3">
        <v>0.12</v>
      </c>
      <c r="G14" s="3">
        <v>0.12</v>
      </c>
    </row>
    <row r="15" spans="1:7" x14ac:dyDescent="0.2">
      <c r="A15" t="s">
        <v>8</v>
      </c>
      <c r="B15" t="s">
        <v>11</v>
      </c>
      <c r="C15" t="s">
        <v>29</v>
      </c>
      <c r="D15" s="3">
        <v>52</v>
      </c>
      <c r="E15" s="3">
        <v>49</v>
      </c>
      <c r="F15" s="3">
        <v>0.36</v>
      </c>
      <c r="G15" s="3">
        <v>0.36</v>
      </c>
    </row>
    <row r="16" spans="1:7" x14ac:dyDescent="0.2">
      <c r="A16" t="s">
        <v>8</v>
      </c>
      <c r="B16" t="s">
        <v>11</v>
      </c>
      <c r="C16" t="s">
        <v>26</v>
      </c>
      <c r="D16" s="3">
        <v>49</v>
      </c>
      <c r="E16" s="3">
        <v>33</v>
      </c>
      <c r="F16" s="3">
        <v>0.47</v>
      </c>
      <c r="G16" s="3">
        <v>0.31</v>
      </c>
    </row>
    <row r="17" spans="1:7" x14ac:dyDescent="0.2">
      <c r="A17" t="s">
        <v>8</v>
      </c>
      <c r="B17" t="s">
        <v>11</v>
      </c>
      <c r="C17" t="s">
        <v>36</v>
      </c>
      <c r="D17" s="3">
        <v>31</v>
      </c>
      <c r="E17" s="3">
        <v>46</v>
      </c>
      <c r="F17" s="3">
        <v>0.72</v>
      </c>
      <c r="G17" s="3">
        <v>0.32</v>
      </c>
    </row>
    <row r="18" spans="1:7" x14ac:dyDescent="0.2">
      <c r="A18" t="s">
        <v>8</v>
      </c>
      <c r="B18" t="s">
        <v>11</v>
      </c>
      <c r="C18" t="s">
        <v>33</v>
      </c>
      <c r="D18" s="3">
        <v>52</v>
      </c>
      <c r="E18" s="3">
        <v>32</v>
      </c>
      <c r="F18" s="3">
        <v>0.81</v>
      </c>
      <c r="G18" s="3">
        <v>0.11</v>
      </c>
    </row>
    <row r="19" spans="1:7" x14ac:dyDescent="0.2">
      <c r="A19" t="s">
        <v>12</v>
      </c>
      <c r="B19" t="s">
        <v>9</v>
      </c>
      <c r="C19" t="s">
        <v>13</v>
      </c>
      <c r="D19" s="3">
        <v>54</v>
      </c>
      <c r="E19" s="3">
        <v>54</v>
      </c>
      <c r="F19" s="3">
        <v>0.18</v>
      </c>
      <c r="G19" s="3">
        <v>0.18</v>
      </c>
    </row>
    <row r="20" spans="1:7" x14ac:dyDescent="0.2">
      <c r="A20" t="s">
        <v>12</v>
      </c>
      <c r="B20" t="s">
        <v>9</v>
      </c>
      <c r="C20" t="s">
        <v>17</v>
      </c>
      <c r="D20" s="3">
        <v>0</v>
      </c>
      <c r="E20" s="3">
        <v>0</v>
      </c>
      <c r="F20" s="3">
        <v>0.22</v>
      </c>
      <c r="G20" s="3">
        <v>0.22</v>
      </c>
    </row>
    <row r="21" spans="1:7" x14ac:dyDescent="0.2">
      <c r="A21" t="s">
        <v>12</v>
      </c>
      <c r="B21" t="s">
        <v>9</v>
      </c>
      <c r="C21" t="s">
        <v>30</v>
      </c>
      <c r="D21" s="3">
        <v>30</v>
      </c>
      <c r="E21" s="3">
        <v>3.6</v>
      </c>
      <c r="F21" s="3">
        <v>0.44</v>
      </c>
      <c r="G21" s="3">
        <v>0.25</v>
      </c>
    </row>
    <row r="22" spans="1:7" x14ac:dyDescent="0.2">
      <c r="A22" t="s">
        <v>14</v>
      </c>
      <c r="B22" t="s">
        <v>9</v>
      </c>
      <c r="C22" t="s">
        <v>31</v>
      </c>
      <c r="D22" s="3">
        <v>42</v>
      </c>
      <c r="E22" s="3">
        <v>6</v>
      </c>
      <c r="F22" s="3">
        <v>0.23</v>
      </c>
      <c r="G22" s="3">
        <v>0.23</v>
      </c>
    </row>
    <row r="23" spans="1:7" x14ac:dyDescent="0.2">
      <c r="A23" t="s">
        <v>14</v>
      </c>
      <c r="B23" t="s">
        <v>9</v>
      </c>
      <c r="C23" t="s">
        <v>35</v>
      </c>
      <c r="D23" s="3">
        <v>42</v>
      </c>
      <c r="E23" s="3">
        <v>6</v>
      </c>
      <c r="F23" s="3">
        <v>0.34</v>
      </c>
      <c r="G23" s="3">
        <v>0.18</v>
      </c>
    </row>
    <row r="24" spans="1:7" x14ac:dyDescent="0.2">
      <c r="A24" t="s">
        <v>14</v>
      </c>
      <c r="B24" t="s">
        <v>9</v>
      </c>
      <c r="C24" t="s">
        <v>16</v>
      </c>
      <c r="D24" s="3">
        <v>0</v>
      </c>
      <c r="E24" s="3">
        <v>0</v>
      </c>
      <c r="F24" s="3">
        <v>0.36</v>
      </c>
      <c r="G24" s="3">
        <v>0.18</v>
      </c>
    </row>
    <row r="25" spans="1:7" x14ac:dyDescent="0.2">
      <c r="A25" t="s">
        <v>14</v>
      </c>
      <c r="B25" t="s">
        <v>9</v>
      </c>
      <c r="C25" t="s">
        <v>15</v>
      </c>
      <c r="D25" s="3">
        <v>0</v>
      </c>
      <c r="E25" s="3">
        <v>0</v>
      </c>
      <c r="F25" s="3">
        <v>0.42</v>
      </c>
      <c r="G25" s="3">
        <v>0.24</v>
      </c>
    </row>
    <row r="26" spans="1:7" x14ac:dyDescent="0.2">
      <c r="A26" t="s">
        <v>20</v>
      </c>
      <c r="B26" t="s">
        <v>9</v>
      </c>
      <c r="C26" t="s">
        <v>36</v>
      </c>
      <c r="D26" s="3">
        <v>43</v>
      </c>
      <c r="E26" s="3">
        <v>6.2</v>
      </c>
      <c r="F26" s="3">
        <v>0.22</v>
      </c>
      <c r="G26" s="3">
        <v>0.22</v>
      </c>
    </row>
    <row r="27" spans="1:7" x14ac:dyDescent="0.2">
      <c r="A27" t="s">
        <v>20</v>
      </c>
      <c r="B27" t="s">
        <v>9</v>
      </c>
      <c r="C27" t="s">
        <v>25</v>
      </c>
      <c r="D27" s="3">
        <v>42</v>
      </c>
      <c r="E27" s="3">
        <v>5</v>
      </c>
      <c r="F27" s="3">
        <v>0.35</v>
      </c>
      <c r="G27" s="3">
        <v>0.24</v>
      </c>
    </row>
    <row r="28" spans="1:7" x14ac:dyDescent="0.2">
      <c r="A28" t="s">
        <v>20</v>
      </c>
      <c r="B28" t="s">
        <v>9</v>
      </c>
      <c r="C28" t="s">
        <v>23</v>
      </c>
      <c r="D28" s="3">
        <v>37</v>
      </c>
      <c r="E28" s="3">
        <v>10</v>
      </c>
      <c r="F28" s="3">
        <v>0.41</v>
      </c>
      <c r="G28" s="3">
        <v>0.18</v>
      </c>
    </row>
    <row r="29" spans="1:7" x14ac:dyDescent="0.2">
      <c r="A29" t="s">
        <v>8</v>
      </c>
      <c r="B29" t="s">
        <v>9</v>
      </c>
      <c r="C29" t="s">
        <v>10</v>
      </c>
      <c r="D29" s="3">
        <v>31</v>
      </c>
      <c r="E29" s="3">
        <v>103</v>
      </c>
      <c r="F29" s="3">
        <v>0</v>
      </c>
      <c r="G29" s="3">
        <v>0</v>
      </c>
    </row>
    <row r="30" spans="1:7" x14ac:dyDescent="0.2">
      <c r="A30" t="s">
        <v>8</v>
      </c>
      <c r="B30" t="s">
        <v>9</v>
      </c>
      <c r="C30" t="s">
        <v>32</v>
      </c>
      <c r="D30" s="3">
        <v>21</v>
      </c>
      <c r="E30" s="3">
        <v>0</v>
      </c>
      <c r="F30" s="3">
        <v>7.0000000000000007E-2</v>
      </c>
      <c r="G30" s="3">
        <v>7.0000000000000007E-2</v>
      </c>
    </row>
    <row r="31" spans="1:7" x14ac:dyDescent="0.2">
      <c r="A31" t="s">
        <v>8</v>
      </c>
      <c r="B31" t="s">
        <v>9</v>
      </c>
      <c r="C31" t="s">
        <v>29</v>
      </c>
      <c r="D31" s="3">
        <v>52</v>
      </c>
      <c r="E31" s="3">
        <v>36</v>
      </c>
      <c r="F31" s="3">
        <v>0.24</v>
      </c>
      <c r="G31" s="3">
        <v>0.24</v>
      </c>
    </row>
    <row r="32" spans="1:7" x14ac:dyDescent="0.2">
      <c r="A32" t="s">
        <v>8</v>
      </c>
      <c r="B32" t="s">
        <v>9</v>
      </c>
      <c r="C32" t="s">
        <v>27</v>
      </c>
      <c r="D32" s="3">
        <v>21</v>
      </c>
      <c r="E32" s="3">
        <v>11</v>
      </c>
      <c r="F32" s="3">
        <v>0.36</v>
      </c>
      <c r="G32" s="3">
        <v>0.36</v>
      </c>
    </row>
    <row r="33" spans="1:7" x14ac:dyDescent="0.2">
      <c r="A33" t="s">
        <v>8</v>
      </c>
      <c r="B33" t="s">
        <v>9</v>
      </c>
      <c r="C33" t="s">
        <v>26</v>
      </c>
      <c r="D33" s="3">
        <v>21</v>
      </c>
      <c r="E33" s="3">
        <v>10</v>
      </c>
      <c r="F33" s="3">
        <v>0.47</v>
      </c>
      <c r="G33" s="3">
        <v>0.31</v>
      </c>
    </row>
    <row r="34" spans="1:7" x14ac:dyDescent="0.2">
      <c r="A34" t="s">
        <v>8</v>
      </c>
      <c r="B34" t="s">
        <v>9</v>
      </c>
      <c r="C34" t="s">
        <v>33</v>
      </c>
      <c r="D34" s="3">
        <v>52</v>
      </c>
      <c r="E34" s="3">
        <v>16</v>
      </c>
      <c r="F34" s="3">
        <v>0.56000000000000005</v>
      </c>
      <c r="G34" s="3">
        <v>0.11</v>
      </c>
    </row>
    <row r="35" spans="1:7" x14ac:dyDescent="0.2">
      <c r="A35" t="s">
        <v>8</v>
      </c>
      <c r="B35" t="s">
        <v>9</v>
      </c>
      <c r="C35" t="s">
        <v>36</v>
      </c>
      <c r="D35" s="3">
        <v>31</v>
      </c>
      <c r="E35" s="3">
        <v>23</v>
      </c>
      <c r="F35" s="3">
        <v>0.56000000000000005</v>
      </c>
      <c r="G35" s="3">
        <v>0.19</v>
      </c>
    </row>
  </sheetData>
  <sortState ref="A5:G35">
    <sortCondition ref="B5:B35"/>
    <sortCondition ref="A5:A35"/>
    <sortCondition ref="F5:F35"/>
  </sortState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35"/>
  <sheetViews>
    <sheetView topLeftCell="A18" workbookViewId="0">
      <selection activeCell="D31" sqref="D31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8</v>
      </c>
      <c r="B5" t="s">
        <v>9</v>
      </c>
      <c r="C5" t="s">
        <v>10</v>
      </c>
      <c r="D5" s="3">
        <v>31</v>
      </c>
      <c r="E5" s="3">
        <v>103</v>
      </c>
      <c r="F5" s="3">
        <v>0</v>
      </c>
      <c r="G5" s="3">
        <v>0</v>
      </c>
    </row>
    <row r="6" spans="1:7" x14ac:dyDescent="0.2">
      <c r="A6" t="s">
        <v>8</v>
      </c>
      <c r="B6" t="s">
        <v>11</v>
      </c>
      <c r="C6" t="s">
        <v>10</v>
      </c>
      <c r="D6" s="3">
        <v>31</v>
      </c>
      <c r="E6" s="3">
        <v>165</v>
      </c>
      <c r="F6" s="3">
        <v>0</v>
      </c>
      <c r="G6" s="3">
        <v>0</v>
      </c>
    </row>
    <row r="7" spans="1:7" hidden="1" x14ac:dyDescent="0.2">
      <c r="A7" t="s">
        <v>12</v>
      </c>
      <c r="B7" t="s">
        <v>9</v>
      </c>
      <c r="C7" t="s">
        <v>13</v>
      </c>
      <c r="D7" s="3">
        <v>54</v>
      </c>
      <c r="E7" s="3">
        <v>54</v>
      </c>
      <c r="F7" s="3">
        <v>0.18</v>
      </c>
      <c r="G7" s="3">
        <v>0.18</v>
      </c>
    </row>
    <row r="8" spans="1:7" hidden="1" x14ac:dyDescent="0.2">
      <c r="A8" t="s">
        <v>14</v>
      </c>
      <c r="B8" t="s">
        <v>9</v>
      </c>
      <c r="C8" t="s">
        <v>15</v>
      </c>
      <c r="D8" s="3">
        <v>0</v>
      </c>
      <c r="E8" s="3">
        <v>0</v>
      </c>
      <c r="F8" s="3">
        <v>0.42</v>
      </c>
      <c r="G8" s="3">
        <v>0.24</v>
      </c>
    </row>
    <row r="9" spans="1:7" hidden="1" x14ac:dyDescent="0.2">
      <c r="A9" t="s">
        <v>14</v>
      </c>
      <c r="B9" t="s">
        <v>9</v>
      </c>
      <c r="C9" t="s">
        <v>16</v>
      </c>
      <c r="D9" s="3">
        <v>0</v>
      </c>
      <c r="E9" s="3">
        <v>0</v>
      </c>
      <c r="F9" s="3">
        <v>0.36</v>
      </c>
      <c r="G9" s="3">
        <v>0.18</v>
      </c>
    </row>
    <row r="10" spans="1:7" hidden="1" x14ac:dyDescent="0.2">
      <c r="A10" t="s">
        <v>12</v>
      </c>
      <c r="B10" t="s">
        <v>9</v>
      </c>
      <c r="C10" t="s">
        <v>17</v>
      </c>
      <c r="D10" s="3">
        <v>0</v>
      </c>
      <c r="E10" s="3">
        <v>0</v>
      </c>
      <c r="F10" s="3">
        <v>0.22</v>
      </c>
      <c r="G10" s="3">
        <v>0.22</v>
      </c>
    </row>
    <row r="11" spans="1:7" hidden="1" x14ac:dyDescent="0.2">
      <c r="A11" t="s">
        <v>14</v>
      </c>
      <c r="B11" t="s">
        <v>11</v>
      </c>
      <c r="C11" t="s">
        <v>18</v>
      </c>
      <c r="D11" s="3">
        <v>120</v>
      </c>
      <c r="E11" s="3">
        <v>26</v>
      </c>
      <c r="F11" s="3">
        <v>0.26</v>
      </c>
      <c r="G11" s="3">
        <v>0.26</v>
      </c>
    </row>
    <row r="12" spans="1:7" x14ac:dyDescent="0.2">
      <c r="A12" t="s">
        <v>8</v>
      </c>
      <c r="B12" t="s">
        <v>9</v>
      </c>
      <c r="C12" t="s">
        <v>32</v>
      </c>
      <c r="D12" s="3">
        <v>21</v>
      </c>
      <c r="E12" s="3">
        <v>0</v>
      </c>
      <c r="F12" s="3">
        <v>7.0000000000000007E-2</v>
      </c>
      <c r="G12" s="3">
        <v>7.0000000000000007E-2</v>
      </c>
    </row>
    <row r="13" spans="1:7" hidden="1" x14ac:dyDescent="0.2">
      <c r="A13" t="s">
        <v>20</v>
      </c>
      <c r="B13" t="s">
        <v>11</v>
      </c>
      <c r="C13" t="s">
        <v>21</v>
      </c>
      <c r="D13" s="3">
        <v>124</v>
      </c>
      <c r="E13" s="3">
        <v>20</v>
      </c>
      <c r="F13" s="3">
        <v>0.31</v>
      </c>
      <c r="G13" s="3">
        <v>0.31</v>
      </c>
    </row>
    <row r="14" spans="1:7" hidden="1" x14ac:dyDescent="0.2">
      <c r="A14" t="s">
        <v>14</v>
      </c>
      <c r="B14" t="s">
        <v>11</v>
      </c>
      <c r="C14" t="s">
        <v>22</v>
      </c>
      <c r="D14" s="3">
        <v>90</v>
      </c>
      <c r="E14" s="3">
        <v>12</v>
      </c>
      <c r="F14" s="3">
        <v>0.42</v>
      </c>
      <c r="G14" s="3">
        <v>0.18</v>
      </c>
    </row>
    <row r="15" spans="1:7" hidden="1" x14ac:dyDescent="0.2">
      <c r="A15" t="s">
        <v>20</v>
      </c>
      <c r="B15" t="s">
        <v>9</v>
      </c>
      <c r="C15" t="s">
        <v>23</v>
      </c>
      <c r="D15" s="3">
        <v>37</v>
      </c>
      <c r="E15" s="3">
        <v>10</v>
      </c>
      <c r="F15" s="3">
        <v>0.41</v>
      </c>
      <c r="G15" s="3">
        <v>0.18</v>
      </c>
    </row>
    <row r="16" spans="1:7" hidden="1" x14ac:dyDescent="0.2">
      <c r="A16" t="s">
        <v>20</v>
      </c>
      <c r="B16" t="s">
        <v>11</v>
      </c>
      <c r="C16" t="s">
        <v>24</v>
      </c>
      <c r="D16" s="3">
        <v>119</v>
      </c>
      <c r="E16" s="3">
        <v>15</v>
      </c>
      <c r="F16" s="3">
        <v>0.42</v>
      </c>
      <c r="G16" s="3">
        <v>0.23</v>
      </c>
    </row>
    <row r="17" spans="1:7" hidden="1" x14ac:dyDescent="0.2">
      <c r="A17" t="s">
        <v>20</v>
      </c>
      <c r="B17" t="s">
        <v>9</v>
      </c>
      <c r="C17" t="s">
        <v>25</v>
      </c>
      <c r="D17" s="3">
        <v>42</v>
      </c>
      <c r="E17" s="3">
        <v>5</v>
      </c>
      <c r="F17" s="3">
        <v>0.35</v>
      </c>
      <c r="G17" s="3">
        <v>0.24</v>
      </c>
    </row>
    <row r="18" spans="1:7" x14ac:dyDescent="0.2">
      <c r="A18" t="s">
        <v>8</v>
      </c>
      <c r="B18" t="s">
        <v>9</v>
      </c>
      <c r="C18" t="s">
        <v>33</v>
      </c>
      <c r="D18" s="3">
        <v>52</v>
      </c>
      <c r="E18" s="3">
        <v>16</v>
      </c>
      <c r="F18" s="3">
        <v>0.56000000000000005</v>
      </c>
      <c r="G18" s="3">
        <v>0.11</v>
      </c>
    </row>
    <row r="19" spans="1:7" x14ac:dyDescent="0.2">
      <c r="A19" t="s">
        <v>8</v>
      </c>
      <c r="B19" t="s">
        <v>11</v>
      </c>
      <c r="C19" t="s">
        <v>33</v>
      </c>
      <c r="D19" s="3">
        <v>52</v>
      </c>
      <c r="E19" s="3">
        <v>32</v>
      </c>
      <c r="F19" s="3">
        <v>0.81</v>
      </c>
      <c r="G19" s="3">
        <v>0.11</v>
      </c>
    </row>
    <row r="20" spans="1:7" x14ac:dyDescent="0.2">
      <c r="A20" t="s">
        <v>8</v>
      </c>
      <c r="B20" t="s">
        <v>11</v>
      </c>
      <c r="C20" t="s">
        <v>19</v>
      </c>
      <c r="D20" s="3">
        <v>0</v>
      </c>
      <c r="E20" s="3">
        <v>300</v>
      </c>
      <c r="F20" s="3">
        <v>0.12</v>
      </c>
      <c r="G20" s="3">
        <v>0.12</v>
      </c>
    </row>
    <row r="21" spans="1:7" hidden="1" x14ac:dyDescent="0.2">
      <c r="A21" t="s">
        <v>12</v>
      </c>
      <c r="B21" t="s">
        <v>11</v>
      </c>
      <c r="C21" t="s">
        <v>28</v>
      </c>
      <c r="D21" s="3">
        <v>120</v>
      </c>
      <c r="E21" s="3">
        <v>23</v>
      </c>
      <c r="F21" s="3">
        <v>0.47</v>
      </c>
      <c r="G21" s="3">
        <v>0.35</v>
      </c>
    </row>
    <row r="22" spans="1:7" x14ac:dyDescent="0.2">
      <c r="A22" t="s">
        <v>8</v>
      </c>
      <c r="B22" t="s">
        <v>9</v>
      </c>
      <c r="C22" t="s">
        <v>36</v>
      </c>
      <c r="D22" s="3">
        <v>31</v>
      </c>
      <c r="E22" s="3">
        <v>23</v>
      </c>
      <c r="F22" s="3">
        <v>0.56000000000000005</v>
      </c>
      <c r="G22" s="3">
        <v>0.19</v>
      </c>
    </row>
    <row r="23" spans="1:7" x14ac:dyDescent="0.2">
      <c r="A23" t="s">
        <v>8</v>
      </c>
      <c r="B23" t="s">
        <v>9</v>
      </c>
      <c r="C23" t="s">
        <v>29</v>
      </c>
      <c r="D23" s="3">
        <v>52</v>
      </c>
      <c r="E23" s="3">
        <v>36</v>
      </c>
      <c r="F23" s="3">
        <v>0.24</v>
      </c>
      <c r="G23" s="3">
        <v>0.24</v>
      </c>
    </row>
    <row r="24" spans="1:7" hidden="1" x14ac:dyDescent="0.2">
      <c r="A24" t="s">
        <v>12</v>
      </c>
      <c r="B24" t="s">
        <v>9</v>
      </c>
      <c r="C24" t="s">
        <v>30</v>
      </c>
      <c r="D24" s="3">
        <v>30</v>
      </c>
      <c r="E24" s="3">
        <v>3.6</v>
      </c>
      <c r="F24" s="3">
        <v>0.44</v>
      </c>
      <c r="G24" s="3">
        <v>0.25</v>
      </c>
    </row>
    <row r="25" spans="1:7" hidden="1" x14ac:dyDescent="0.2">
      <c r="A25" t="s">
        <v>12</v>
      </c>
      <c r="B25" t="s">
        <v>11</v>
      </c>
      <c r="C25" t="s">
        <v>30</v>
      </c>
      <c r="D25" s="3">
        <v>120</v>
      </c>
      <c r="E25" s="3">
        <v>23</v>
      </c>
      <c r="F25" s="3">
        <v>0.53</v>
      </c>
      <c r="G25" s="3">
        <v>0.34</v>
      </c>
    </row>
    <row r="26" spans="1:7" hidden="1" x14ac:dyDescent="0.2">
      <c r="A26" t="s">
        <v>14</v>
      </c>
      <c r="B26" t="s">
        <v>9</v>
      </c>
      <c r="C26" t="s">
        <v>31</v>
      </c>
      <c r="D26" s="3">
        <v>42</v>
      </c>
      <c r="E26" s="3">
        <v>6</v>
      </c>
      <c r="F26" s="3">
        <v>0.23</v>
      </c>
      <c r="G26" s="3">
        <v>0.23</v>
      </c>
    </row>
    <row r="27" spans="1:7" x14ac:dyDescent="0.2">
      <c r="A27" t="s">
        <v>8</v>
      </c>
      <c r="B27" t="s">
        <v>9</v>
      </c>
      <c r="C27" t="s">
        <v>26</v>
      </c>
      <c r="D27" s="3">
        <v>21</v>
      </c>
      <c r="E27" s="3">
        <v>10</v>
      </c>
      <c r="F27" s="3">
        <v>0.47</v>
      </c>
      <c r="G27" s="3">
        <v>0.31</v>
      </c>
    </row>
    <row r="28" spans="1:7" x14ac:dyDescent="0.2">
      <c r="A28" t="s">
        <v>8</v>
      </c>
      <c r="B28" t="s">
        <v>11</v>
      </c>
      <c r="C28" t="s">
        <v>26</v>
      </c>
      <c r="D28" s="3">
        <v>49</v>
      </c>
      <c r="E28" s="3">
        <v>33</v>
      </c>
      <c r="F28" s="3">
        <v>0.47</v>
      </c>
      <c r="G28" s="3">
        <v>0.31</v>
      </c>
    </row>
    <row r="29" spans="1:7" x14ac:dyDescent="0.2">
      <c r="A29" t="s">
        <v>8</v>
      </c>
      <c r="B29" t="s">
        <v>11</v>
      </c>
      <c r="C29" t="s">
        <v>36</v>
      </c>
      <c r="D29" s="3">
        <v>31</v>
      </c>
      <c r="E29" s="3">
        <v>46</v>
      </c>
      <c r="F29" s="3">
        <v>0.72</v>
      </c>
      <c r="G29" s="3">
        <v>0.32</v>
      </c>
    </row>
    <row r="30" spans="1:7" hidden="1" x14ac:dyDescent="0.2">
      <c r="A30" t="s">
        <v>14</v>
      </c>
      <c r="B30" t="s">
        <v>11</v>
      </c>
      <c r="C30" t="s">
        <v>34</v>
      </c>
      <c r="D30" s="3">
        <v>234</v>
      </c>
      <c r="E30" s="3">
        <v>234</v>
      </c>
      <c r="F30" s="3">
        <v>0</v>
      </c>
      <c r="G30" s="3">
        <v>0</v>
      </c>
    </row>
    <row r="31" spans="1:7" hidden="1" x14ac:dyDescent="0.2">
      <c r="A31" t="s">
        <v>14</v>
      </c>
      <c r="B31" t="s">
        <v>9</v>
      </c>
      <c r="C31" t="s">
        <v>35</v>
      </c>
      <c r="D31" s="3">
        <v>42</v>
      </c>
      <c r="E31" s="3">
        <v>6</v>
      </c>
      <c r="F31" s="3">
        <v>0.34</v>
      </c>
      <c r="G31" s="3">
        <v>0.18</v>
      </c>
    </row>
    <row r="32" spans="1:7" hidden="1" x14ac:dyDescent="0.2">
      <c r="A32" t="s">
        <v>20</v>
      </c>
      <c r="B32" t="s">
        <v>9</v>
      </c>
      <c r="C32" t="s">
        <v>36</v>
      </c>
      <c r="D32" s="3">
        <v>43</v>
      </c>
      <c r="E32" s="3">
        <v>6.2</v>
      </c>
      <c r="F32" s="3">
        <v>0.22</v>
      </c>
      <c r="G32" s="3">
        <v>0.22</v>
      </c>
    </row>
    <row r="33" spans="1:7" x14ac:dyDescent="0.2">
      <c r="A33" t="s">
        <v>8</v>
      </c>
      <c r="B33" t="s">
        <v>9</v>
      </c>
      <c r="C33" t="s">
        <v>27</v>
      </c>
      <c r="D33" s="3">
        <v>21</v>
      </c>
      <c r="E33" s="3">
        <v>11</v>
      </c>
      <c r="F33" s="3">
        <v>0.36</v>
      </c>
      <c r="G33" s="3">
        <v>0.36</v>
      </c>
    </row>
    <row r="34" spans="1:7" x14ac:dyDescent="0.2">
      <c r="A34" t="s">
        <v>8</v>
      </c>
      <c r="B34" t="s">
        <v>11</v>
      </c>
      <c r="C34" t="s">
        <v>29</v>
      </c>
      <c r="D34" s="3">
        <v>52</v>
      </c>
      <c r="E34" s="3">
        <v>49</v>
      </c>
      <c r="F34" s="3">
        <v>0.36</v>
      </c>
      <c r="G34" s="3">
        <v>0.36</v>
      </c>
    </row>
    <row r="35" spans="1:7" hidden="1" x14ac:dyDescent="0.2">
      <c r="A35" t="s">
        <v>12</v>
      </c>
      <c r="B35" t="s">
        <v>11</v>
      </c>
      <c r="C35" t="s">
        <v>37</v>
      </c>
      <c r="D35" s="3">
        <v>300</v>
      </c>
      <c r="E35" s="3">
        <v>300</v>
      </c>
      <c r="F35" s="3">
        <v>0.18</v>
      </c>
      <c r="G35" s="3">
        <v>0.18</v>
      </c>
    </row>
  </sheetData>
  <autoFilter ref="A4:G35">
    <filterColumn colId="0">
      <filters>
        <filter val="Московская Сотовая Связь"/>
      </filters>
    </filterColumn>
    <sortState ref="A5:G34">
      <sortCondition ref="G5:G35"/>
    </sortState>
  </autoFilter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42" workbookViewId="0">
      <selection activeCell="B51" sqref="B51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3">
      <filters>
        <filter val="универсал"/>
      </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35"/>
  <sheetViews>
    <sheetView topLeftCell="A24" workbookViewId="0">
      <selection activeCell="G19" sqref="G19"/>
    </sheetView>
  </sheetViews>
  <sheetFormatPr defaultRowHeight="12" x14ac:dyDescent="0.2"/>
  <cols>
    <col min="1" max="1" width="26.1640625" customWidth="1"/>
    <col min="2" max="2" width="17" customWidth="1"/>
    <col min="3" max="3" width="16.33203125" bestFit="1" customWidth="1"/>
    <col min="4" max="4" width="10" customWidth="1"/>
    <col min="5" max="5" width="19.5" bestFit="1" customWidth="1"/>
    <col min="6" max="6" width="17" bestFit="1" customWidth="1"/>
    <col min="7" max="7" width="21.1640625" bestFit="1" customWidth="1"/>
  </cols>
  <sheetData>
    <row r="2" spans="1:7" ht="15.75" x14ac:dyDescent="0.25">
      <c r="C2" s="1" t="s">
        <v>0</v>
      </c>
      <c r="E2" s="2"/>
      <c r="F2" s="2"/>
    </row>
    <row r="4" spans="1:7" ht="12.75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t="s">
        <v>8</v>
      </c>
      <c r="B5" t="s">
        <v>11</v>
      </c>
      <c r="C5" t="s">
        <v>19</v>
      </c>
      <c r="D5" s="3">
        <v>0</v>
      </c>
      <c r="E5" s="3">
        <v>300</v>
      </c>
      <c r="F5" s="3">
        <v>0.12</v>
      </c>
      <c r="G5" s="3">
        <v>0.12</v>
      </c>
    </row>
    <row r="6" spans="1:7" x14ac:dyDescent="0.2">
      <c r="A6" t="s">
        <v>8</v>
      </c>
      <c r="B6" t="s">
        <v>11</v>
      </c>
      <c r="C6" t="s">
        <v>10</v>
      </c>
      <c r="D6" s="3">
        <v>31</v>
      </c>
      <c r="E6" s="3">
        <v>165</v>
      </c>
      <c r="F6" s="3">
        <v>0</v>
      </c>
      <c r="G6" s="3">
        <v>0</v>
      </c>
    </row>
    <row r="7" spans="1:7" hidden="1" x14ac:dyDescent="0.2">
      <c r="A7" t="s">
        <v>12</v>
      </c>
      <c r="B7" t="s">
        <v>9</v>
      </c>
      <c r="C7" t="s">
        <v>13</v>
      </c>
      <c r="D7" s="3">
        <v>54</v>
      </c>
      <c r="E7" s="3">
        <v>54</v>
      </c>
      <c r="F7" s="3">
        <v>0.18</v>
      </c>
      <c r="G7" s="3">
        <v>0.18</v>
      </c>
    </row>
    <row r="8" spans="1:7" x14ac:dyDescent="0.2">
      <c r="A8" t="s">
        <v>8</v>
      </c>
      <c r="B8" t="s">
        <v>9</v>
      </c>
      <c r="C8" t="s">
        <v>10</v>
      </c>
      <c r="D8" s="3">
        <v>31</v>
      </c>
      <c r="E8" s="3">
        <v>103</v>
      </c>
      <c r="F8" s="3">
        <v>0</v>
      </c>
      <c r="G8" s="3">
        <v>0</v>
      </c>
    </row>
    <row r="9" spans="1:7" x14ac:dyDescent="0.2">
      <c r="A9" t="s">
        <v>8</v>
      </c>
      <c r="B9" t="s">
        <v>11</v>
      </c>
      <c r="C9" t="s">
        <v>36</v>
      </c>
      <c r="D9" s="3">
        <v>31</v>
      </c>
      <c r="E9" s="3">
        <v>46</v>
      </c>
      <c r="F9" s="3">
        <v>0.72</v>
      </c>
      <c r="G9" s="3">
        <v>0.32</v>
      </c>
    </row>
    <row r="10" spans="1:7" x14ac:dyDescent="0.2">
      <c r="A10" t="s">
        <v>8</v>
      </c>
      <c r="B10" t="s">
        <v>11</v>
      </c>
      <c r="C10" t="s">
        <v>26</v>
      </c>
      <c r="D10" s="3">
        <v>49</v>
      </c>
      <c r="E10" s="3">
        <v>33</v>
      </c>
      <c r="F10" s="3">
        <v>0.47</v>
      </c>
      <c r="G10" s="3">
        <v>0.31</v>
      </c>
    </row>
    <row r="11" spans="1:7" hidden="1" x14ac:dyDescent="0.2">
      <c r="A11" t="s">
        <v>14</v>
      </c>
      <c r="B11" t="s">
        <v>11</v>
      </c>
      <c r="C11" t="s">
        <v>18</v>
      </c>
      <c r="D11" s="3">
        <v>120</v>
      </c>
      <c r="E11" s="3">
        <v>26</v>
      </c>
      <c r="F11" s="3">
        <v>0.26</v>
      </c>
      <c r="G11" s="3">
        <v>0.26</v>
      </c>
    </row>
    <row r="12" spans="1:7" x14ac:dyDescent="0.2">
      <c r="A12" t="s">
        <v>8</v>
      </c>
      <c r="B12" t="s">
        <v>9</v>
      </c>
      <c r="C12" t="s">
        <v>36</v>
      </c>
      <c r="D12" s="3">
        <v>31</v>
      </c>
      <c r="E12" s="3">
        <v>23</v>
      </c>
      <c r="F12" s="3">
        <v>0.56000000000000005</v>
      </c>
      <c r="G12" s="3">
        <v>0.19</v>
      </c>
    </row>
    <row r="13" spans="1:7" hidden="1" x14ac:dyDescent="0.2">
      <c r="A13" t="s">
        <v>20</v>
      </c>
      <c r="B13" t="s">
        <v>11</v>
      </c>
      <c r="C13" t="s">
        <v>21</v>
      </c>
      <c r="D13" s="3">
        <v>124</v>
      </c>
      <c r="E13" s="3">
        <v>20</v>
      </c>
      <c r="F13" s="3">
        <v>0.31</v>
      </c>
      <c r="G13" s="3">
        <v>0.31</v>
      </c>
    </row>
    <row r="14" spans="1:7" hidden="1" x14ac:dyDescent="0.2">
      <c r="A14" t="s">
        <v>14</v>
      </c>
      <c r="B14" t="s">
        <v>11</v>
      </c>
      <c r="C14" t="s">
        <v>22</v>
      </c>
      <c r="D14" s="3">
        <v>90</v>
      </c>
      <c r="E14" s="3">
        <v>12</v>
      </c>
      <c r="F14" s="3">
        <v>0.42</v>
      </c>
      <c r="G14" s="3">
        <v>0.18</v>
      </c>
    </row>
    <row r="15" spans="1:7" x14ac:dyDescent="0.2">
      <c r="A15" t="s">
        <v>8</v>
      </c>
      <c r="B15" t="s">
        <v>9</v>
      </c>
      <c r="C15" t="s">
        <v>27</v>
      </c>
      <c r="D15" s="3">
        <v>21</v>
      </c>
      <c r="E15" s="3">
        <v>11</v>
      </c>
      <c r="F15" s="3">
        <v>0.36</v>
      </c>
      <c r="G15" s="3">
        <v>0.36</v>
      </c>
    </row>
    <row r="16" spans="1:7" hidden="1" x14ac:dyDescent="0.2">
      <c r="A16" t="s">
        <v>20</v>
      </c>
      <c r="B16" t="s">
        <v>11</v>
      </c>
      <c r="C16" t="s">
        <v>24</v>
      </c>
      <c r="D16" s="3">
        <v>119</v>
      </c>
      <c r="E16" s="3">
        <v>15</v>
      </c>
      <c r="F16" s="3">
        <v>0.42</v>
      </c>
      <c r="G16" s="3">
        <v>0.23</v>
      </c>
    </row>
    <row r="17" spans="1:7" x14ac:dyDescent="0.2">
      <c r="A17" t="s">
        <v>20</v>
      </c>
      <c r="B17" t="s">
        <v>9</v>
      </c>
      <c r="C17" t="s">
        <v>23</v>
      </c>
      <c r="D17" s="3">
        <v>37</v>
      </c>
      <c r="E17" s="3">
        <v>10</v>
      </c>
      <c r="F17" s="3">
        <v>0.41</v>
      </c>
      <c r="G17" s="3">
        <v>0.18</v>
      </c>
    </row>
    <row r="18" spans="1:7" x14ac:dyDescent="0.2">
      <c r="A18" t="s">
        <v>8</v>
      </c>
      <c r="B18" t="s">
        <v>9</v>
      </c>
      <c r="C18" t="s">
        <v>26</v>
      </c>
      <c r="D18" s="3">
        <v>21</v>
      </c>
      <c r="E18" s="3">
        <v>10</v>
      </c>
      <c r="F18" s="3">
        <v>0.47</v>
      </c>
      <c r="G18" s="3">
        <v>0.31</v>
      </c>
    </row>
    <row r="19" spans="1:7" x14ac:dyDescent="0.2">
      <c r="A19" t="s">
        <v>20</v>
      </c>
      <c r="B19" t="s">
        <v>9</v>
      </c>
      <c r="C19" t="s">
        <v>36</v>
      </c>
      <c r="D19" s="3">
        <v>43</v>
      </c>
      <c r="E19" s="3">
        <v>6.2</v>
      </c>
      <c r="F19" s="3">
        <v>0.22</v>
      </c>
      <c r="G19" s="3">
        <v>0.22</v>
      </c>
    </row>
    <row r="20" spans="1:7" x14ac:dyDescent="0.2">
      <c r="A20" t="s">
        <v>14</v>
      </c>
      <c r="B20" t="s">
        <v>9</v>
      </c>
      <c r="C20" t="s">
        <v>31</v>
      </c>
      <c r="D20" s="3">
        <v>42</v>
      </c>
      <c r="E20" s="3">
        <v>6</v>
      </c>
      <c r="F20" s="3">
        <v>0.23</v>
      </c>
      <c r="G20" s="3">
        <v>0.23</v>
      </c>
    </row>
    <row r="21" spans="1:7" hidden="1" x14ac:dyDescent="0.2">
      <c r="A21" t="s">
        <v>12</v>
      </c>
      <c r="B21" t="s">
        <v>11</v>
      </c>
      <c r="C21" t="s">
        <v>28</v>
      </c>
      <c r="D21" s="3">
        <v>120</v>
      </c>
      <c r="E21" s="3">
        <v>23</v>
      </c>
      <c r="F21" s="3">
        <v>0.47</v>
      </c>
      <c r="G21" s="3">
        <v>0.35</v>
      </c>
    </row>
    <row r="22" spans="1:7" hidden="1" x14ac:dyDescent="0.2">
      <c r="A22" t="s">
        <v>8</v>
      </c>
      <c r="B22" t="s">
        <v>9</v>
      </c>
      <c r="C22" t="s">
        <v>29</v>
      </c>
      <c r="D22" s="3">
        <v>52</v>
      </c>
      <c r="E22" s="3">
        <v>36</v>
      </c>
      <c r="F22" s="3">
        <v>0.24</v>
      </c>
      <c r="G22" s="3">
        <v>0.24</v>
      </c>
    </row>
    <row r="23" spans="1:7" hidden="1" x14ac:dyDescent="0.2">
      <c r="A23" t="s">
        <v>8</v>
      </c>
      <c r="B23" t="s">
        <v>11</v>
      </c>
      <c r="C23" t="s">
        <v>29</v>
      </c>
      <c r="D23" s="3">
        <v>52</v>
      </c>
      <c r="E23" s="3">
        <v>49</v>
      </c>
      <c r="F23" s="3">
        <v>0.36</v>
      </c>
      <c r="G23" s="3">
        <v>0.36</v>
      </c>
    </row>
    <row r="24" spans="1:7" x14ac:dyDescent="0.2">
      <c r="A24" t="s">
        <v>14</v>
      </c>
      <c r="B24" t="s">
        <v>9</v>
      </c>
      <c r="C24" t="s">
        <v>35</v>
      </c>
      <c r="D24" s="3">
        <v>42</v>
      </c>
      <c r="E24" s="3">
        <v>6</v>
      </c>
      <c r="F24" s="3">
        <v>0.34</v>
      </c>
      <c r="G24" s="3">
        <v>0.18</v>
      </c>
    </row>
    <row r="25" spans="1:7" hidden="1" x14ac:dyDescent="0.2">
      <c r="A25" t="s">
        <v>12</v>
      </c>
      <c r="B25" t="s">
        <v>11</v>
      </c>
      <c r="C25" t="s">
        <v>30</v>
      </c>
      <c r="D25" s="3">
        <v>120</v>
      </c>
      <c r="E25" s="3">
        <v>23</v>
      </c>
      <c r="F25" s="3">
        <v>0.53</v>
      </c>
      <c r="G25" s="3">
        <v>0.34</v>
      </c>
    </row>
    <row r="26" spans="1:7" x14ac:dyDescent="0.2">
      <c r="A26" t="s">
        <v>20</v>
      </c>
      <c r="B26" t="s">
        <v>9</v>
      </c>
      <c r="C26" t="s">
        <v>25</v>
      </c>
      <c r="D26" s="3">
        <v>42</v>
      </c>
      <c r="E26" s="3">
        <v>5</v>
      </c>
      <c r="F26" s="3">
        <v>0.35</v>
      </c>
      <c r="G26" s="3">
        <v>0.24</v>
      </c>
    </row>
    <row r="27" spans="1:7" x14ac:dyDescent="0.2">
      <c r="A27" t="s">
        <v>12</v>
      </c>
      <c r="B27" t="s">
        <v>9</v>
      </c>
      <c r="C27" t="s">
        <v>30</v>
      </c>
      <c r="D27" s="3">
        <v>30</v>
      </c>
      <c r="E27" s="3">
        <v>3.6</v>
      </c>
      <c r="F27" s="3">
        <v>0.44</v>
      </c>
      <c r="G27" s="3">
        <v>0.25</v>
      </c>
    </row>
    <row r="28" spans="1:7" hidden="1" x14ac:dyDescent="0.2">
      <c r="A28" t="s">
        <v>8</v>
      </c>
      <c r="B28" t="s">
        <v>9</v>
      </c>
      <c r="C28" t="s">
        <v>33</v>
      </c>
      <c r="D28" s="3">
        <v>52</v>
      </c>
      <c r="E28" s="3">
        <v>16</v>
      </c>
      <c r="F28" s="3">
        <v>0.56000000000000005</v>
      </c>
      <c r="G28" s="3">
        <v>0.11</v>
      </c>
    </row>
    <row r="29" spans="1:7" hidden="1" x14ac:dyDescent="0.2">
      <c r="A29" t="s">
        <v>8</v>
      </c>
      <c r="B29" t="s">
        <v>11</v>
      </c>
      <c r="C29" t="s">
        <v>33</v>
      </c>
      <c r="D29" s="3">
        <v>52</v>
      </c>
      <c r="E29" s="3">
        <v>32</v>
      </c>
      <c r="F29" s="3">
        <v>0.81</v>
      </c>
      <c r="G29" s="3">
        <v>0.11</v>
      </c>
    </row>
    <row r="30" spans="1:7" hidden="1" x14ac:dyDescent="0.2">
      <c r="A30" t="s">
        <v>14</v>
      </c>
      <c r="B30" t="s">
        <v>11</v>
      </c>
      <c r="C30" t="s">
        <v>34</v>
      </c>
      <c r="D30" s="3">
        <v>234</v>
      </c>
      <c r="E30" s="3">
        <v>234</v>
      </c>
      <c r="F30" s="3">
        <v>0</v>
      </c>
      <c r="G30" s="3">
        <v>0</v>
      </c>
    </row>
    <row r="31" spans="1:7" x14ac:dyDescent="0.2">
      <c r="A31" t="s">
        <v>14</v>
      </c>
      <c r="B31" t="s">
        <v>9</v>
      </c>
      <c r="C31" t="s">
        <v>15</v>
      </c>
      <c r="D31" s="3">
        <v>0</v>
      </c>
      <c r="E31" s="3">
        <v>0</v>
      </c>
      <c r="F31" s="3">
        <v>0.42</v>
      </c>
      <c r="G31" s="3">
        <v>0.24</v>
      </c>
    </row>
    <row r="32" spans="1:7" x14ac:dyDescent="0.2">
      <c r="A32" t="s">
        <v>14</v>
      </c>
      <c r="B32" t="s">
        <v>9</v>
      </c>
      <c r="C32" t="s">
        <v>16</v>
      </c>
      <c r="D32" s="3">
        <v>0</v>
      </c>
      <c r="E32" s="3">
        <v>0</v>
      </c>
      <c r="F32" s="3">
        <v>0.36</v>
      </c>
      <c r="G32" s="3">
        <v>0.18</v>
      </c>
    </row>
    <row r="33" spans="1:7" x14ac:dyDescent="0.2">
      <c r="A33" t="s">
        <v>12</v>
      </c>
      <c r="B33" t="s">
        <v>9</v>
      </c>
      <c r="C33" t="s">
        <v>17</v>
      </c>
      <c r="D33" s="3">
        <v>0</v>
      </c>
      <c r="E33" s="3">
        <v>0</v>
      </c>
      <c r="F33" s="3">
        <v>0.22</v>
      </c>
      <c r="G33" s="3">
        <v>0.22</v>
      </c>
    </row>
    <row r="34" spans="1:7" x14ac:dyDescent="0.2">
      <c r="A34" t="s">
        <v>8</v>
      </c>
      <c r="B34" t="s">
        <v>9</v>
      </c>
      <c r="C34" t="s">
        <v>32</v>
      </c>
      <c r="D34" s="3">
        <v>21</v>
      </c>
      <c r="E34" s="3">
        <v>0</v>
      </c>
      <c r="F34" s="3">
        <v>7.0000000000000007E-2</v>
      </c>
      <c r="G34" s="3">
        <v>7.0000000000000007E-2</v>
      </c>
    </row>
    <row r="35" spans="1:7" hidden="1" x14ac:dyDescent="0.2">
      <c r="A35" t="s">
        <v>12</v>
      </c>
      <c r="B35" t="s">
        <v>11</v>
      </c>
      <c r="C35" t="s">
        <v>37</v>
      </c>
      <c r="D35" s="3">
        <v>300</v>
      </c>
      <c r="E35" s="3">
        <v>300</v>
      </c>
      <c r="F35" s="3">
        <v>0.18</v>
      </c>
      <c r="G35" s="3">
        <v>0.18</v>
      </c>
    </row>
  </sheetData>
  <autoFilter ref="A4:G35">
    <filterColumn colId="3">
      <customFilters>
        <customFilter operator="lessThanOrEqual" val="50"/>
      </customFilters>
    </filterColumn>
    <sortState ref="A5:G34">
      <sortCondition descending="1" ref="E5:E35"/>
    </sortState>
  </autoFilter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A45" workbookViewId="0">
      <selection activeCell="D6" sqref="D6"/>
    </sheetView>
  </sheetViews>
  <sheetFormatPr defaultRowHeight="15.75" x14ac:dyDescent="0.25"/>
  <cols>
    <col min="1" max="1" width="9.33203125" style="19"/>
    <col min="2" max="2" width="13.6640625" style="19" bestFit="1" customWidth="1"/>
    <col min="3" max="3" width="26.6640625" style="19" customWidth="1"/>
    <col min="4" max="4" width="12.83203125" style="19" bestFit="1" customWidth="1"/>
    <col min="5" max="5" width="17" style="19" bestFit="1" customWidth="1"/>
    <col min="6" max="6" width="17.5" style="19" customWidth="1"/>
    <col min="7" max="7" width="13.5" style="19" customWidth="1"/>
    <col min="8" max="8" width="13" style="19" customWidth="1"/>
    <col min="9" max="9" width="12.6640625" style="19" bestFit="1" customWidth="1"/>
    <col min="10" max="10" width="11.6640625" style="19" customWidth="1"/>
    <col min="11" max="11" width="14.1640625" style="19" customWidth="1"/>
    <col min="12" max="12" width="5" style="19" customWidth="1"/>
    <col min="13" max="13" width="34.6640625" style="20" bestFit="1" customWidth="1"/>
    <col min="14" max="16384" width="9.33203125" style="19"/>
  </cols>
  <sheetData>
    <row r="1" spans="2:13" ht="20.25" x14ac:dyDescent="0.3">
      <c r="C1" s="29" t="s">
        <v>142</v>
      </c>
    </row>
    <row r="3" spans="2:13" x14ac:dyDescent="0.25">
      <c r="B3" s="27" t="s">
        <v>141</v>
      </c>
      <c r="C3" s="27" t="s">
        <v>140</v>
      </c>
      <c r="D3" s="27" t="s">
        <v>139</v>
      </c>
      <c r="E3" s="28" t="s">
        <v>138</v>
      </c>
      <c r="F3" s="28" t="s">
        <v>137</v>
      </c>
      <c r="G3" s="28" t="s">
        <v>136</v>
      </c>
      <c r="H3" s="28" t="s">
        <v>135</v>
      </c>
      <c r="I3" s="28" t="s">
        <v>134</v>
      </c>
      <c r="J3" s="28" t="s">
        <v>133</v>
      </c>
      <c r="K3" s="28" t="s">
        <v>143</v>
      </c>
      <c r="L3" s="28" t="s">
        <v>132</v>
      </c>
      <c r="M3" s="26" t="s">
        <v>131</v>
      </c>
    </row>
    <row r="4" spans="2:13" x14ac:dyDescent="0.25">
      <c r="B4" s="24" t="s">
        <v>79</v>
      </c>
      <c r="C4" s="24" t="s">
        <v>119</v>
      </c>
      <c r="D4" s="23">
        <v>14500</v>
      </c>
      <c r="E4" s="22" t="s">
        <v>52</v>
      </c>
      <c r="F4" s="22" t="s">
        <v>45</v>
      </c>
      <c r="G4" s="22">
        <v>4</v>
      </c>
      <c r="H4" s="22">
        <v>75</v>
      </c>
      <c r="I4" s="22" t="s">
        <v>51</v>
      </c>
      <c r="J4" s="22" t="s">
        <v>43</v>
      </c>
      <c r="K4" s="22" t="s">
        <v>144</v>
      </c>
      <c r="L4" s="25">
        <v>2</v>
      </c>
      <c r="M4" s="25" t="s">
        <v>108</v>
      </c>
    </row>
    <row r="5" spans="2:13" x14ac:dyDescent="0.25">
      <c r="B5" s="24" t="s">
        <v>85</v>
      </c>
      <c r="C5" s="24" t="s">
        <v>100</v>
      </c>
      <c r="D5" s="23">
        <v>14950</v>
      </c>
      <c r="E5" s="22" t="s">
        <v>52</v>
      </c>
      <c r="F5" s="22" t="s">
        <v>45</v>
      </c>
      <c r="G5" s="22">
        <v>4</v>
      </c>
      <c r="H5" s="22">
        <v>108</v>
      </c>
      <c r="I5" s="22" t="s">
        <v>51</v>
      </c>
      <c r="J5" s="22" t="s">
        <v>43</v>
      </c>
      <c r="K5" s="22" t="s">
        <v>144</v>
      </c>
      <c r="L5" s="25">
        <v>1</v>
      </c>
      <c r="M5" s="25" t="s">
        <v>99</v>
      </c>
    </row>
    <row r="6" spans="2:13" x14ac:dyDescent="0.25">
      <c r="B6" s="24" t="s">
        <v>82</v>
      </c>
      <c r="C6" s="24" t="s">
        <v>115</v>
      </c>
      <c r="D6" s="23">
        <v>17490</v>
      </c>
      <c r="E6" s="22" t="s">
        <v>91</v>
      </c>
      <c r="F6" s="22" t="s">
        <v>45</v>
      </c>
      <c r="G6" s="22">
        <v>4</v>
      </c>
      <c r="H6" s="22">
        <v>82</v>
      </c>
      <c r="I6" s="22" t="s">
        <v>51</v>
      </c>
      <c r="J6" s="22" t="s">
        <v>43</v>
      </c>
      <c r="K6" s="22" t="s">
        <v>145</v>
      </c>
      <c r="L6" s="25">
        <v>1</v>
      </c>
      <c r="M6" s="25" t="s">
        <v>80</v>
      </c>
    </row>
    <row r="7" spans="2:13" x14ac:dyDescent="0.25">
      <c r="B7" s="24" t="s">
        <v>95</v>
      </c>
      <c r="C7" s="24" t="s">
        <v>118</v>
      </c>
      <c r="D7" s="23">
        <v>17800</v>
      </c>
      <c r="E7" s="22" t="s">
        <v>91</v>
      </c>
      <c r="F7" s="22" t="s">
        <v>45</v>
      </c>
      <c r="G7" s="22">
        <v>4</v>
      </c>
      <c r="H7" s="22">
        <v>75</v>
      </c>
      <c r="I7" s="22" t="s">
        <v>51</v>
      </c>
      <c r="J7" s="22" t="s">
        <v>43</v>
      </c>
      <c r="K7" s="22" t="s">
        <v>144</v>
      </c>
      <c r="L7" s="25">
        <v>2</v>
      </c>
      <c r="M7" s="25" t="s">
        <v>93</v>
      </c>
    </row>
    <row r="8" spans="2:13" x14ac:dyDescent="0.25">
      <c r="B8" s="24" t="s">
        <v>54</v>
      </c>
      <c r="C8" s="24" t="s">
        <v>120</v>
      </c>
      <c r="D8" s="23">
        <v>18600</v>
      </c>
      <c r="E8" s="22" t="s">
        <v>91</v>
      </c>
      <c r="F8" s="22" t="s">
        <v>45</v>
      </c>
      <c r="G8" s="22">
        <v>4</v>
      </c>
      <c r="H8" s="22">
        <v>60</v>
      </c>
      <c r="I8" s="22" t="s">
        <v>51</v>
      </c>
      <c r="J8" s="22" t="s">
        <v>43</v>
      </c>
      <c r="K8" s="22" t="s">
        <v>144</v>
      </c>
      <c r="L8" s="25">
        <v>2</v>
      </c>
      <c r="M8" s="25" t="s">
        <v>59</v>
      </c>
    </row>
    <row r="9" spans="2:13" x14ac:dyDescent="0.25">
      <c r="B9" s="24" t="s">
        <v>85</v>
      </c>
      <c r="C9" s="24" t="s">
        <v>112</v>
      </c>
      <c r="D9" s="23">
        <v>18650</v>
      </c>
      <c r="E9" s="22" t="s">
        <v>52</v>
      </c>
      <c r="F9" s="22" t="s">
        <v>45</v>
      </c>
      <c r="G9" s="22">
        <v>4</v>
      </c>
      <c r="H9" s="22">
        <v>98</v>
      </c>
      <c r="I9" s="22" t="s">
        <v>51</v>
      </c>
      <c r="J9" s="22" t="s">
        <v>50</v>
      </c>
      <c r="K9" s="22" t="s">
        <v>145</v>
      </c>
      <c r="L9" s="25">
        <v>1</v>
      </c>
      <c r="M9" s="25" t="s">
        <v>111</v>
      </c>
    </row>
    <row r="10" spans="2:13" x14ac:dyDescent="0.25">
      <c r="B10" s="24" t="s">
        <v>82</v>
      </c>
      <c r="C10" s="24" t="s">
        <v>101</v>
      </c>
      <c r="D10" s="23">
        <v>18990</v>
      </c>
      <c r="E10" s="22" t="s">
        <v>52</v>
      </c>
      <c r="F10" s="22" t="s">
        <v>45</v>
      </c>
      <c r="G10" s="22">
        <v>4</v>
      </c>
      <c r="H10" s="22">
        <v>107</v>
      </c>
      <c r="I10" s="22" t="s">
        <v>51</v>
      </c>
      <c r="J10" s="22" t="s">
        <v>43</v>
      </c>
      <c r="K10" s="22" t="s">
        <v>144</v>
      </c>
      <c r="L10" s="25">
        <v>2</v>
      </c>
      <c r="M10" s="25" t="s">
        <v>80</v>
      </c>
    </row>
    <row r="11" spans="2:13" x14ac:dyDescent="0.25">
      <c r="B11" s="24" t="s">
        <v>85</v>
      </c>
      <c r="C11" s="24" t="s">
        <v>146</v>
      </c>
      <c r="D11" s="23">
        <v>19700</v>
      </c>
      <c r="E11" s="22" t="s">
        <v>126</v>
      </c>
      <c r="F11" s="22" t="s">
        <v>45</v>
      </c>
      <c r="G11" s="22">
        <v>4</v>
      </c>
      <c r="H11" s="22">
        <v>128</v>
      </c>
      <c r="I11" s="22" t="s">
        <v>44</v>
      </c>
      <c r="J11" s="22" t="s">
        <v>43</v>
      </c>
      <c r="K11" s="22" t="s">
        <v>145</v>
      </c>
      <c r="L11" s="25">
        <v>2</v>
      </c>
      <c r="M11" s="25" t="s">
        <v>99</v>
      </c>
    </row>
    <row r="12" spans="2:13" x14ac:dyDescent="0.25">
      <c r="B12" s="24" t="s">
        <v>79</v>
      </c>
      <c r="C12" s="24" t="s">
        <v>109</v>
      </c>
      <c r="D12" s="23">
        <v>19900</v>
      </c>
      <c r="E12" s="22" t="s">
        <v>91</v>
      </c>
      <c r="F12" s="22" t="s">
        <v>45</v>
      </c>
      <c r="G12" s="22">
        <v>4</v>
      </c>
      <c r="H12" s="22">
        <v>98</v>
      </c>
      <c r="I12" s="22" t="s">
        <v>51</v>
      </c>
      <c r="J12" s="22" t="s">
        <v>50</v>
      </c>
      <c r="K12" s="22" t="s">
        <v>145</v>
      </c>
      <c r="L12" s="25">
        <v>2</v>
      </c>
      <c r="M12" s="25" t="s">
        <v>108</v>
      </c>
    </row>
    <row r="13" spans="2:13" x14ac:dyDescent="0.25">
      <c r="B13" s="24" t="s">
        <v>66</v>
      </c>
      <c r="C13" s="24" t="s">
        <v>113</v>
      </c>
      <c r="D13" s="23">
        <v>19900</v>
      </c>
      <c r="E13" s="22" t="s">
        <v>52</v>
      </c>
      <c r="F13" s="22" t="s">
        <v>45</v>
      </c>
      <c r="G13" s="22">
        <v>4</v>
      </c>
      <c r="H13" s="22">
        <v>97</v>
      </c>
      <c r="I13" s="22" t="s">
        <v>51</v>
      </c>
      <c r="J13" s="22" t="s">
        <v>43</v>
      </c>
      <c r="K13" s="22" t="s">
        <v>144</v>
      </c>
      <c r="L13" s="25">
        <v>2</v>
      </c>
      <c r="M13" s="25" t="s">
        <v>72</v>
      </c>
    </row>
    <row r="14" spans="2:13" x14ac:dyDescent="0.25">
      <c r="B14" s="24" t="s">
        <v>88</v>
      </c>
      <c r="C14" s="24" t="s">
        <v>106</v>
      </c>
      <c r="D14" s="23">
        <v>19990</v>
      </c>
      <c r="E14" s="22" t="s">
        <v>52</v>
      </c>
      <c r="F14" s="22" t="s">
        <v>45</v>
      </c>
      <c r="G14" s="22">
        <v>4</v>
      </c>
      <c r="H14" s="22">
        <v>103</v>
      </c>
      <c r="I14" s="22" t="s">
        <v>51</v>
      </c>
      <c r="J14" s="22" t="s">
        <v>43</v>
      </c>
      <c r="K14" s="22" t="s">
        <v>145</v>
      </c>
      <c r="L14" s="25">
        <v>2</v>
      </c>
      <c r="M14" s="25" t="s">
        <v>86</v>
      </c>
    </row>
    <row r="15" spans="2:13" x14ac:dyDescent="0.25">
      <c r="B15" s="24" t="s">
        <v>88</v>
      </c>
      <c r="C15" s="24" t="s">
        <v>103</v>
      </c>
      <c r="D15" s="23">
        <v>20990</v>
      </c>
      <c r="E15" s="22" t="s">
        <v>52</v>
      </c>
      <c r="F15" s="22" t="s">
        <v>45</v>
      </c>
      <c r="G15" s="22">
        <v>4</v>
      </c>
      <c r="H15" s="22">
        <v>103</v>
      </c>
      <c r="I15" s="22" t="s">
        <v>51</v>
      </c>
      <c r="J15" s="22" t="s">
        <v>43</v>
      </c>
      <c r="K15" s="22" t="s">
        <v>144</v>
      </c>
      <c r="L15" s="25">
        <v>2</v>
      </c>
      <c r="M15" s="25" t="s">
        <v>102</v>
      </c>
    </row>
    <row r="16" spans="2:13" x14ac:dyDescent="0.25">
      <c r="B16" s="24" t="s">
        <v>82</v>
      </c>
      <c r="C16" s="24" t="s">
        <v>90</v>
      </c>
      <c r="D16" s="23">
        <v>20995</v>
      </c>
      <c r="E16" s="22" t="s">
        <v>89</v>
      </c>
      <c r="F16" s="22" t="s">
        <v>45</v>
      </c>
      <c r="G16" s="22">
        <v>4</v>
      </c>
      <c r="H16" s="22">
        <v>123</v>
      </c>
      <c r="I16" s="22" t="s">
        <v>51</v>
      </c>
      <c r="J16" s="22" t="s">
        <v>50</v>
      </c>
      <c r="K16" s="22" t="s">
        <v>145</v>
      </c>
      <c r="L16" s="25">
        <v>2</v>
      </c>
      <c r="M16" s="25" t="s">
        <v>80</v>
      </c>
    </row>
    <row r="17" spans="2:13" x14ac:dyDescent="0.25">
      <c r="B17" s="24" t="s">
        <v>95</v>
      </c>
      <c r="C17" s="24" t="s">
        <v>97</v>
      </c>
      <c r="D17" s="23">
        <v>21600</v>
      </c>
      <c r="E17" s="22" t="s">
        <v>91</v>
      </c>
      <c r="F17" s="22" t="s">
        <v>45</v>
      </c>
      <c r="G17" s="22">
        <v>4</v>
      </c>
      <c r="H17" s="22">
        <v>110</v>
      </c>
      <c r="I17" s="22" t="s">
        <v>51</v>
      </c>
      <c r="J17" s="22" t="s">
        <v>43</v>
      </c>
      <c r="K17" s="22" t="s">
        <v>144</v>
      </c>
      <c r="L17" s="25">
        <v>6</v>
      </c>
      <c r="M17" s="25" t="s">
        <v>96</v>
      </c>
    </row>
    <row r="18" spans="2:13" x14ac:dyDescent="0.25">
      <c r="B18" s="24" t="s">
        <v>85</v>
      </c>
      <c r="C18" s="24" t="s">
        <v>84</v>
      </c>
      <c r="D18" s="23">
        <v>21800</v>
      </c>
      <c r="E18" s="22" t="s">
        <v>52</v>
      </c>
      <c r="F18" s="22" t="s">
        <v>45</v>
      </c>
      <c r="G18" s="22">
        <v>4</v>
      </c>
      <c r="H18" s="22">
        <v>136</v>
      </c>
      <c r="I18" s="22" t="s">
        <v>51</v>
      </c>
      <c r="J18" s="22" t="s">
        <v>43</v>
      </c>
      <c r="K18" s="22" t="s">
        <v>145</v>
      </c>
      <c r="L18" s="25">
        <v>2</v>
      </c>
      <c r="M18" s="25" t="s">
        <v>83</v>
      </c>
    </row>
    <row r="19" spans="2:13" x14ac:dyDescent="0.25">
      <c r="B19" s="24" t="s">
        <v>88</v>
      </c>
      <c r="C19" s="24" t="s">
        <v>110</v>
      </c>
      <c r="D19" s="23">
        <v>21900</v>
      </c>
      <c r="E19" s="22" t="s">
        <v>89</v>
      </c>
      <c r="F19" s="22" t="s">
        <v>45</v>
      </c>
      <c r="G19" s="22">
        <v>4</v>
      </c>
      <c r="H19" s="22">
        <v>98</v>
      </c>
      <c r="I19" s="22" t="s">
        <v>51</v>
      </c>
      <c r="J19" s="22" t="s">
        <v>43</v>
      </c>
      <c r="K19" s="22" t="s">
        <v>145</v>
      </c>
      <c r="L19" s="25">
        <v>2</v>
      </c>
      <c r="M19" s="25" t="s">
        <v>80</v>
      </c>
    </row>
    <row r="20" spans="2:13" x14ac:dyDescent="0.25">
      <c r="B20" s="24" t="s">
        <v>54</v>
      </c>
      <c r="C20" s="24" t="s">
        <v>107</v>
      </c>
      <c r="D20" s="23">
        <v>21960</v>
      </c>
      <c r="E20" s="22" t="s">
        <v>91</v>
      </c>
      <c r="F20" s="22" t="s">
        <v>45</v>
      </c>
      <c r="G20" s="22">
        <v>4</v>
      </c>
      <c r="H20" s="22">
        <v>102</v>
      </c>
      <c r="I20" s="22" t="s">
        <v>51</v>
      </c>
      <c r="J20" s="22" t="s">
        <v>43</v>
      </c>
      <c r="K20" s="22" t="s">
        <v>144</v>
      </c>
      <c r="L20" s="25">
        <v>2</v>
      </c>
      <c r="M20" s="25" t="s">
        <v>49</v>
      </c>
    </row>
    <row r="21" spans="2:13" x14ac:dyDescent="0.25">
      <c r="B21" s="24" t="s">
        <v>66</v>
      </c>
      <c r="C21" s="24" t="s">
        <v>114</v>
      </c>
      <c r="D21" s="23">
        <v>21980</v>
      </c>
      <c r="E21" s="22" t="s">
        <v>52</v>
      </c>
      <c r="F21" s="22" t="s">
        <v>45</v>
      </c>
      <c r="G21" s="22">
        <v>4</v>
      </c>
      <c r="H21" s="22">
        <v>95</v>
      </c>
      <c r="I21" s="22" t="s">
        <v>51</v>
      </c>
      <c r="J21" s="22" t="s">
        <v>43</v>
      </c>
      <c r="K21" s="22" t="s">
        <v>145</v>
      </c>
      <c r="L21" s="25">
        <v>2</v>
      </c>
      <c r="M21" s="25" t="s">
        <v>64</v>
      </c>
    </row>
    <row r="22" spans="2:13" x14ac:dyDescent="0.25">
      <c r="B22" s="24" t="s">
        <v>66</v>
      </c>
      <c r="C22" s="24" t="s">
        <v>98</v>
      </c>
      <c r="D22" s="23">
        <v>22180</v>
      </c>
      <c r="E22" s="22" t="s">
        <v>52</v>
      </c>
      <c r="F22" s="22" t="s">
        <v>45</v>
      </c>
      <c r="G22" s="22">
        <v>4</v>
      </c>
      <c r="H22" s="22">
        <v>108</v>
      </c>
      <c r="I22" s="22" t="s">
        <v>51</v>
      </c>
      <c r="J22" s="22" t="s">
        <v>50</v>
      </c>
      <c r="K22" s="22" t="s">
        <v>145</v>
      </c>
      <c r="L22" s="25">
        <v>2</v>
      </c>
      <c r="M22" s="25" t="s">
        <v>67</v>
      </c>
    </row>
    <row r="23" spans="2:13" x14ac:dyDescent="0.25">
      <c r="B23" s="24" t="s">
        <v>82</v>
      </c>
      <c r="C23" s="24" t="s">
        <v>81</v>
      </c>
      <c r="D23" s="23">
        <v>23995</v>
      </c>
      <c r="E23" s="22" t="s">
        <v>52</v>
      </c>
      <c r="F23" s="22" t="s">
        <v>45</v>
      </c>
      <c r="G23" s="22">
        <v>4</v>
      </c>
      <c r="H23" s="22">
        <v>139</v>
      </c>
      <c r="I23" s="22" t="s">
        <v>51</v>
      </c>
      <c r="J23" s="22" t="s">
        <v>43</v>
      </c>
      <c r="K23" s="22" t="s">
        <v>145</v>
      </c>
      <c r="L23" s="25">
        <v>1</v>
      </c>
      <c r="M23" s="25" t="s">
        <v>80</v>
      </c>
    </row>
    <row r="24" spans="2:13" x14ac:dyDescent="0.25">
      <c r="B24" s="24" t="s">
        <v>95</v>
      </c>
      <c r="C24" s="24" t="s">
        <v>147</v>
      </c>
      <c r="D24" s="23">
        <v>24300</v>
      </c>
      <c r="E24" s="22" t="s">
        <v>52</v>
      </c>
      <c r="F24" s="22" t="s">
        <v>45</v>
      </c>
      <c r="G24" s="22">
        <v>4</v>
      </c>
      <c r="H24" s="22">
        <v>117</v>
      </c>
      <c r="I24" s="22" t="s">
        <v>51</v>
      </c>
      <c r="J24" s="22" t="s">
        <v>43</v>
      </c>
      <c r="K24" s="22" t="s">
        <v>144</v>
      </c>
      <c r="L24" s="25">
        <v>6</v>
      </c>
      <c r="M24" s="25" t="s">
        <v>93</v>
      </c>
    </row>
    <row r="25" spans="2:13" x14ac:dyDescent="0.25">
      <c r="B25" s="24" t="s">
        <v>54</v>
      </c>
      <c r="C25" s="24" t="s">
        <v>75</v>
      </c>
      <c r="D25" s="23">
        <v>25960</v>
      </c>
      <c r="E25" s="22" t="s">
        <v>52</v>
      </c>
      <c r="F25" s="22" t="s">
        <v>45</v>
      </c>
      <c r="G25" s="22">
        <v>4</v>
      </c>
      <c r="H25" s="22">
        <v>150</v>
      </c>
      <c r="I25" s="22" t="s">
        <v>51</v>
      </c>
      <c r="J25" s="22" t="s">
        <v>43</v>
      </c>
      <c r="K25" s="22" t="s">
        <v>144</v>
      </c>
      <c r="L25" s="25">
        <v>2</v>
      </c>
      <c r="M25" s="25" t="s">
        <v>49</v>
      </c>
    </row>
    <row r="26" spans="2:13" x14ac:dyDescent="0.25">
      <c r="B26" s="24" t="s">
        <v>88</v>
      </c>
      <c r="C26" s="24" t="s">
        <v>87</v>
      </c>
      <c r="D26" s="23">
        <v>29500</v>
      </c>
      <c r="E26" s="22" t="s">
        <v>52</v>
      </c>
      <c r="F26" s="22" t="s">
        <v>45</v>
      </c>
      <c r="G26" s="22">
        <v>4</v>
      </c>
      <c r="H26" s="22">
        <v>133</v>
      </c>
      <c r="I26" s="22" t="s">
        <v>51</v>
      </c>
      <c r="J26" s="22" t="s">
        <v>43</v>
      </c>
      <c r="K26" s="22" t="s">
        <v>145</v>
      </c>
      <c r="L26" s="25">
        <v>2</v>
      </c>
      <c r="M26" s="25" t="s">
        <v>86</v>
      </c>
    </row>
    <row r="27" spans="2:13" x14ac:dyDescent="0.25">
      <c r="B27" s="24" t="s">
        <v>79</v>
      </c>
      <c r="C27" s="24" t="s">
        <v>92</v>
      </c>
      <c r="D27" s="23">
        <v>29790</v>
      </c>
      <c r="E27" s="22" t="s">
        <v>91</v>
      </c>
      <c r="F27" s="22" t="s">
        <v>45</v>
      </c>
      <c r="G27" s="22">
        <v>4</v>
      </c>
      <c r="H27" s="22">
        <v>120</v>
      </c>
      <c r="I27" s="22" t="s">
        <v>51</v>
      </c>
      <c r="J27" s="22" t="s">
        <v>43</v>
      </c>
      <c r="K27" s="22" t="s">
        <v>145</v>
      </c>
      <c r="L27" s="25">
        <v>2</v>
      </c>
      <c r="M27" s="25" t="s">
        <v>77</v>
      </c>
    </row>
    <row r="28" spans="2:13" x14ac:dyDescent="0.25">
      <c r="B28" s="24" t="s">
        <v>48</v>
      </c>
      <c r="C28" s="24" t="s">
        <v>62</v>
      </c>
      <c r="D28" s="23">
        <v>31900</v>
      </c>
      <c r="E28" s="22" t="s">
        <v>52</v>
      </c>
      <c r="F28" s="22" t="s">
        <v>45</v>
      </c>
      <c r="G28" s="22">
        <v>5</v>
      </c>
      <c r="H28" s="22">
        <v>170</v>
      </c>
      <c r="I28" s="22" t="s">
        <v>51</v>
      </c>
      <c r="J28" s="22" t="s">
        <v>43</v>
      </c>
      <c r="K28" s="22" t="s">
        <v>145</v>
      </c>
      <c r="L28" s="25">
        <v>1</v>
      </c>
      <c r="M28" s="25" t="s">
        <v>42</v>
      </c>
    </row>
    <row r="29" spans="2:13" x14ac:dyDescent="0.25">
      <c r="B29" s="24" t="s">
        <v>117</v>
      </c>
      <c r="C29" s="24" t="s">
        <v>128</v>
      </c>
      <c r="D29" s="23">
        <v>31900</v>
      </c>
      <c r="E29" s="22" t="s">
        <v>46</v>
      </c>
      <c r="F29" s="22" t="s">
        <v>45</v>
      </c>
      <c r="G29" s="22">
        <v>4</v>
      </c>
      <c r="H29" s="22">
        <v>120</v>
      </c>
      <c r="I29" s="22" t="s">
        <v>44</v>
      </c>
      <c r="J29" s="22" t="s">
        <v>43</v>
      </c>
      <c r="K29" s="22" t="s">
        <v>145</v>
      </c>
      <c r="L29" s="25">
        <v>1</v>
      </c>
      <c r="M29" s="25" t="s">
        <v>42</v>
      </c>
    </row>
    <row r="30" spans="2:13" x14ac:dyDescent="0.25">
      <c r="B30" s="24" t="s">
        <v>79</v>
      </c>
      <c r="C30" s="24" t="s">
        <v>78</v>
      </c>
      <c r="D30" s="23">
        <v>32200</v>
      </c>
      <c r="E30" s="22" t="s">
        <v>60</v>
      </c>
      <c r="F30" s="22" t="s">
        <v>45</v>
      </c>
      <c r="G30" s="22">
        <v>4</v>
      </c>
      <c r="H30" s="22">
        <v>140</v>
      </c>
      <c r="I30" s="22" t="s">
        <v>51</v>
      </c>
      <c r="J30" s="22" t="s">
        <v>50</v>
      </c>
      <c r="K30" s="22" t="s">
        <v>145</v>
      </c>
      <c r="L30" s="25">
        <v>2</v>
      </c>
      <c r="M30" s="25" t="s">
        <v>77</v>
      </c>
    </row>
    <row r="31" spans="2:13" x14ac:dyDescent="0.25">
      <c r="B31" s="24" t="s">
        <v>88</v>
      </c>
      <c r="C31" s="24" t="s">
        <v>129</v>
      </c>
      <c r="D31" s="23">
        <v>32490</v>
      </c>
      <c r="E31" s="22" t="s">
        <v>104</v>
      </c>
      <c r="F31" s="22" t="s">
        <v>45</v>
      </c>
      <c r="G31" s="22">
        <v>4</v>
      </c>
      <c r="H31" s="22">
        <v>114</v>
      </c>
      <c r="I31" s="22" t="s">
        <v>44</v>
      </c>
      <c r="J31" s="22" t="s">
        <v>50</v>
      </c>
      <c r="K31" s="22" t="s">
        <v>145</v>
      </c>
      <c r="L31" s="25">
        <v>2</v>
      </c>
      <c r="M31" s="25" t="s">
        <v>86</v>
      </c>
    </row>
    <row r="32" spans="2:13" x14ac:dyDescent="0.25">
      <c r="B32" s="24" t="s">
        <v>66</v>
      </c>
      <c r="C32" s="24" t="s">
        <v>122</v>
      </c>
      <c r="D32" s="23">
        <v>32980</v>
      </c>
      <c r="E32" s="22" t="s">
        <v>46</v>
      </c>
      <c r="F32" s="22" t="s">
        <v>45</v>
      </c>
      <c r="G32" s="22">
        <v>4</v>
      </c>
      <c r="H32" s="22">
        <v>149</v>
      </c>
      <c r="I32" s="22" t="s">
        <v>44</v>
      </c>
      <c r="J32" s="22" t="s">
        <v>50</v>
      </c>
      <c r="K32" s="22" t="s">
        <v>145</v>
      </c>
      <c r="L32" s="25">
        <v>2</v>
      </c>
      <c r="M32" s="25" t="s">
        <v>69</v>
      </c>
    </row>
    <row r="33" spans="2:13" x14ac:dyDescent="0.25">
      <c r="B33" s="24" t="s">
        <v>54</v>
      </c>
      <c r="C33" s="24" t="s">
        <v>63</v>
      </c>
      <c r="D33" s="23">
        <v>32990</v>
      </c>
      <c r="E33" s="22" t="s">
        <v>60</v>
      </c>
      <c r="F33" s="22" t="s">
        <v>45</v>
      </c>
      <c r="G33" s="22">
        <v>4</v>
      </c>
      <c r="H33" s="22">
        <v>150</v>
      </c>
      <c r="I33" s="22" t="s">
        <v>51</v>
      </c>
      <c r="J33" s="22" t="s">
        <v>43</v>
      </c>
      <c r="K33" s="22" t="s">
        <v>144</v>
      </c>
      <c r="L33" s="25">
        <v>2</v>
      </c>
      <c r="M33" s="25" t="s">
        <v>59</v>
      </c>
    </row>
    <row r="34" spans="2:13" x14ac:dyDescent="0.25">
      <c r="B34" s="24" t="s">
        <v>66</v>
      </c>
      <c r="C34" s="24" t="s">
        <v>148</v>
      </c>
      <c r="D34" s="23">
        <v>34400</v>
      </c>
      <c r="E34" s="22" t="s">
        <v>52</v>
      </c>
      <c r="F34" s="22" t="s">
        <v>45</v>
      </c>
      <c r="G34" s="22">
        <v>4</v>
      </c>
      <c r="H34" s="22">
        <v>150</v>
      </c>
      <c r="I34" s="22" t="s">
        <v>51</v>
      </c>
      <c r="J34" s="22" t="s">
        <v>50</v>
      </c>
      <c r="K34" s="22" t="s">
        <v>145</v>
      </c>
      <c r="L34" s="25">
        <v>4</v>
      </c>
      <c r="M34" s="25" t="s">
        <v>67</v>
      </c>
    </row>
    <row r="35" spans="2:13" x14ac:dyDescent="0.25">
      <c r="B35" s="24" t="s">
        <v>88</v>
      </c>
      <c r="C35" s="24" t="s">
        <v>125</v>
      </c>
      <c r="D35" s="23">
        <v>36490</v>
      </c>
      <c r="E35" s="22" t="s">
        <v>104</v>
      </c>
      <c r="F35" s="22" t="s">
        <v>45</v>
      </c>
      <c r="G35" s="22">
        <v>4</v>
      </c>
      <c r="H35" s="22">
        <v>129</v>
      </c>
      <c r="I35" s="22" t="s">
        <v>44</v>
      </c>
      <c r="J35" s="22" t="s">
        <v>50</v>
      </c>
      <c r="K35" s="22" t="s">
        <v>145</v>
      </c>
      <c r="L35" s="25">
        <v>2</v>
      </c>
      <c r="M35" s="25" t="s">
        <v>80</v>
      </c>
    </row>
    <row r="36" spans="2:13" x14ac:dyDescent="0.25">
      <c r="B36" s="24" t="s">
        <v>66</v>
      </c>
      <c r="C36" s="24" t="s">
        <v>65</v>
      </c>
      <c r="D36" s="23">
        <v>36900</v>
      </c>
      <c r="E36" s="22" t="s">
        <v>52</v>
      </c>
      <c r="F36" s="22" t="s">
        <v>45</v>
      </c>
      <c r="G36" s="22">
        <v>4</v>
      </c>
      <c r="H36" s="22">
        <v>149</v>
      </c>
      <c r="I36" s="22" t="s">
        <v>51</v>
      </c>
      <c r="J36" s="22" t="s">
        <v>43</v>
      </c>
      <c r="K36" s="22" t="s">
        <v>144</v>
      </c>
      <c r="L36" s="25">
        <v>4</v>
      </c>
      <c r="M36" s="25" t="s">
        <v>72</v>
      </c>
    </row>
    <row r="37" spans="2:13" x14ac:dyDescent="0.25">
      <c r="B37" s="24" t="s">
        <v>88</v>
      </c>
      <c r="C37" s="24" t="s">
        <v>130</v>
      </c>
      <c r="D37" s="23">
        <v>37900</v>
      </c>
      <c r="E37" s="22" t="s">
        <v>104</v>
      </c>
      <c r="F37" s="22" t="s">
        <v>70</v>
      </c>
      <c r="G37" s="22">
        <v>4</v>
      </c>
      <c r="H37" s="22">
        <v>100</v>
      </c>
      <c r="I37" s="22" t="s">
        <v>44</v>
      </c>
      <c r="J37" s="22" t="s">
        <v>43</v>
      </c>
      <c r="K37" s="22" t="s">
        <v>145</v>
      </c>
      <c r="L37" s="25">
        <v>1</v>
      </c>
      <c r="M37" s="25" t="s">
        <v>80</v>
      </c>
    </row>
    <row r="38" spans="2:13" x14ac:dyDescent="0.25">
      <c r="B38" s="24" t="s">
        <v>66</v>
      </c>
      <c r="C38" s="24" t="s">
        <v>65</v>
      </c>
      <c r="D38" s="23">
        <v>38600</v>
      </c>
      <c r="E38" s="22" t="s">
        <v>52</v>
      </c>
      <c r="F38" s="22" t="s">
        <v>45</v>
      </c>
      <c r="G38" s="22">
        <v>4</v>
      </c>
      <c r="H38" s="22">
        <v>150</v>
      </c>
      <c r="I38" s="22" t="s">
        <v>51</v>
      </c>
      <c r="J38" s="22" t="s">
        <v>50</v>
      </c>
      <c r="K38" s="22" t="s">
        <v>144</v>
      </c>
      <c r="L38" s="25">
        <v>4</v>
      </c>
      <c r="M38" s="25" t="s">
        <v>64</v>
      </c>
    </row>
    <row r="39" spans="2:13" x14ac:dyDescent="0.25">
      <c r="B39" s="24" t="s">
        <v>58</v>
      </c>
      <c r="C39" s="24" t="s">
        <v>121</v>
      </c>
      <c r="D39" s="23">
        <v>38900</v>
      </c>
      <c r="E39" s="22" t="s">
        <v>52</v>
      </c>
      <c r="F39" s="22" t="s">
        <v>45</v>
      </c>
      <c r="G39" s="22">
        <v>16</v>
      </c>
      <c r="H39" s="22">
        <v>150</v>
      </c>
      <c r="I39" s="22" t="s">
        <v>44</v>
      </c>
      <c r="J39" s="22" t="s">
        <v>43</v>
      </c>
      <c r="K39" s="22" t="s">
        <v>145</v>
      </c>
      <c r="L39" s="25">
        <v>4</v>
      </c>
      <c r="M39" s="25" t="s">
        <v>56</v>
      </c>
    </row>
    <row r="40" spans="2:13" x14ac:dyDescent="0.25">
      <c r="B40" s="24" t="s">
        <v>88</v>
      </c>
      <c r="C40" s="24" t="s">
        <v>124</v>
      </c>
      <c r="D40" s="23">
        <v>39100</v>
      </c>
      <c r="E40" s="22" t="s">
        <v>60</v>
      </c>
      <c r="F40" s="22" t="s">
        <v>45</v>
      </c>
      <c r="G40" s="22">
        <v>4</v>
      </c>
      <c r="H40" s="22">
        <v>147</v>
      </c>
      <c r="I40" s="22" t="s">
        <v>44</v>
      </c>
      <c r="J40" s="22" t="s">
        <v>43</v>
      </c>
      <c r="K40" s="22" t="s">
        <v>145</v>
      </c>
      <c r="L40" s="25">
        <v>2</v>
      </c>
      <c r="M40" s="25" t="s">
        <v>86</v>
      </c>
    </row>
    <row r="41" spans="2:13" x14ac:dyDescent="0.25">
      <c r="B41" s="24" t="s">
        <v>58</v>
      </c>
      <c r="C41" s="24" t="s">
        <v>57</v>
      </c>
      <c r="D41" s="23">
        <v>39900</v>
      </c>
      <c r="E41" s="22" t="s">
        <v>52</v>
      </c>
      <c r="F41" s="22" t="s">
        <v>45</v>
      </c>
      <c r="G41" s="22">
        <v>16</v>
      </c>
      <c r="H41" s="22">
        <v>190</v>
      </c>
      <c r="I41" s="22" t="s">
        <v>51</v>
      </c>
      <c r="J41" s="22" t="s">
        <v>50</v>
      </c>
      <c r="K41" s="22" t="s">
        <v>145</v>
      </c>
      <c r="L41" s="25">
        <v>6</v>
      </c>
      <c r="M41" s="25" t="s">
        <v>56</v>
      </c>
    </row>
    <row r="42" spans="2:13" x14ac:dyDescent="0.25">
      <c r="B42" s="24" t="s">
        <v>48</v>
      </c>
      <c r="C42" s="24" t="s">
        <v>55</v>
      </c>
      <c r="D42" s="23">
        <v>40900</v>
      </c>
      <c r="E42" s="22" t="s">
        <v>52</v>
      </c>
      <c r="F42" s="22" t="s">
        <v>45</v>
      </c>
      <c r="G42" s="21">
        <v>5</v>
      </c>
      <c r="H42" s="22">
        <v>170</v>
      </c>
      <c r="I42" s="22" t="s">
        <v>51</v>
      </c>
      <c r="J42" s="22" t="s">
        <v>43</v>
      </c>
      <c r="K42" s="22" t="s">
        <v>145</v>
      </c>
      <c r="L42" s="25">
        <v>1</v>
      </c>
      <c r="M42" s="25" t="s">
        <v>42</v>
      </c>
    </row>
    <row r="43" spans="2:13" x14ac:dyDescent="0.25">
      <c r="B43" s="24" t="s">
        <v>88</v>
      </c>
      <c r="C43" s="24" t="s">
        <v>105</v>
      </c>
      <c r="D43" s="23">
        <v>44900</v>
      </c>
      <c r="E43" s="22" t="s">
        <v>104</v>
      </c>
      <c r="F43" s="22" t="s">
        <v>70</v>
      </c>
      <c r="G43" s="22">
        <v>4</v>
      </c>
      <c r="H43" s="22">
        <v>165</v>
      </c>
      <c r="I43" s="22" t="s">
        <v>44</v>
      </c>
      <c r="J43" s="22" t="s">
        <v>43</v>
      </c>
      <c r="K43" s="22" t="s">
        <v>144</v>
      </c>
      <c r="L43" s="25">
        <v>2</v>
      </c>
      <c r="M43" s="25" t="s">
        <v>102</v>
      </c>
    </row>
    <row r="44" spans="2:13" x14ac:dyDescent="0.25">
      <c r="B44" s="24" t="s">
        <v>66</v>
      </c>
      <c r="C44" s="24" t="s">
        <v>73</v>
      </c>
      <c r="D44" s="23">
        <v>45900</v>
      </c>
      <c r="E44" s="22" t="s">
        <v>46</v>
      </c>
      <c r="F44" s="22" t="s">
        <v>70</v>
      </c>
      <c r="G44" s="22">
        <v>6</v>
      </c>
      <c r="H44" s="22">
        <v>128</v>
      </c>
      <c r="I44" s="22" t="s">
        <v>44</v>
      </c>
      <c r="J44" s="22" t="s">
        <v>43</v>
      </c>
      <c r="K44" s="22" t="s">
        <v>145</v>
      </c>
      <c r="L44" s="25">
        <v>0</v>
      </c>
      <c r="M44" s="25" t="s">
        <v>72</v>
      </c>
    </row>
    <row r="45" spans="2:13" x14ac:dyDescent="0.25">
      <c r="B45" s="24" t="s">
        <v>82</v>
      </c>
      <c r="C45" s="24" t="s">
        <v>123</v>
      </c>
      <c r="D45" s="23">
        <v>45995</v>
      </c>
      <c r="E45" s="22" t="s">
        <v>104</v>
      </c>
      <c r="F45" s="22" t="s">
        <v>45</v>
      </c>
      <c r="G45" s="22">
        <v>6</v>
      </c>
      <c r="H45" s="22">
        <v>200</v>
      </c>
      <c r="I45" s="22" t="s">
        <v>44</v>
      </c>
      <c r="J45" s="22" t="s">
        <v>50</v>
      </c>
      <c r="K45" s="22" t="s">
        <v>144</v>
      </c>
      <c r="L45" s="25">
        <v>2</v>
      </c>
      <c r="M45" s="25" t="s">
        <v>80</v>
      </c>
    </row>
    <row r="46" spans="2:13" x14ac:dyDescent="0.25">
      <c r="B46" s="24" t="s">
        <v>54</v>
      </c>
      <c r="C46" s="24" t="s">
        <v>61</v>
      </c>
      <c r="D46" s="23">
        <v>48990</v>
      </c>
      <c r="E46" s="22" t="s">
        <v>60</v>
      </c>
      <c r="F46" s="22" t="s">
        <v>45</v>
      </c>
      <c r="G46" s="22">
        <v>6</v>
      </c>
      <c r="H46" s="22">
        <v>204</v>
      </c>
      <c r="I46" s="22" t="s">
        <v>51</v>
      </c>
      <c r="J46" s="22" t="s">
        <v>50</v>
      </c>
      <c r="K46" s="22" t="s">
        <v>145</v>
      </c>
      <c r="L46" s="25">
        <v>6</v>
      </c>
      <c r="M46" s="25" t="s">
        <v>59</v>
      </c>
    </row>
    <row r="47" spans="2:13" x14ac:dyDescent="0.25">
      <c r="B47" s="24" t="s">
        <v>48</v>
      </c>
      <c r="C47" s="24" t="s">
        <v>47</v>
      </c>
      <c r="D47" s="23">
        <v>49900</v>
      </c>
      <c r="E47" s="22" t="s">
        <v>46</v>
      </c>
      <c r="F47" s="22" t="s">
        <v>45</v>
      </c>
      <c r="G47" s="21">
        <v>5</v>
      </c>
      <c r="H47" s="22">
        <v>200</v>
      </c>
      <c r="I47" s="22" t="s">
        <v>44</v>
      </c>
      <c r="J47" s="22" t="s">
        <v>43</v>
      </c>
      <c r="K47" s="22" t="s">
        <v>145</v>
      </c>
      <c r="L47" s="25">
        <v>1</v>
      </c>
      <c r="M47" s="25" t="s">
        <v>42</v>
      </c>
    </row>
    <row r="48" spans="2:13" x14ac:dyDescent="0.25">
      <c r="B48" s="24" t="s">
        <v>117</v>
      </c>
      <c r="C48" s="24" t="s">
        <v>116</v>
      </c>
      <c r="D48" s="23">
        <v>52400</v>
      </c>
      <c r="E48" s="22" t="s">
        <v>46</v>
      </c>
      <c r="F48" s="22" t="s">
        <v>70</v>
      </c>
      <c r="G48" s="22">
        <v>5</v>
      </c>
      <c r="H48" s="22">
        <v>137</v>
      </c>
      <c r="I48" s="22" t="s">
        <v>44</v>
      </c>
      <c r="J48" s="22" t="s">
        <v>43</v>
      </c>
      <c r="K48" s="22" t="s">
        <v>144</v>
      </c>
      <c r="L48" s="25">
        <v>1</v>
      </c>
      <c r="M48" s="25" t="s">
        <v>42</v>
      </c>
    </row>
    <row r="49" spans="2:13" x14ac:dyDescent="0.25">
      <c r="B49" s="24" t="s">
        <v>66</v>
      </c>
      <c r="C49" s="24" t="s">
        <v>71</v>
      </c>
      <c r="D49" s="23">
        <v>52600</v>
      </c>
      <c r="E49" s="22" t="s">
        <v>46</v>
      </c>
      <c r="F49" s="22" t="s">
        <v>70</v>
      </c>
      <c r="G49" s="22">
        <v>6</v>
      </c>
      <c r="H49" s="22">
        <v>131</v>
      </c>
      <c r="I49" s="22" t="s">
        <v>44</v>
      </c>
      <c r="J49" s="22" t="s">
        <v>43</v>
      </c>
      <c r="K49" s="22" t="s">
        <v>145</v>
      </c>
      <c r="L49" s="25">
        <v>0</v>
      </c>
      <c r="M49" s="25" t="s">
        <v>69</v>
      </c>
    </row>
    <row r="50" spans="2:13" x14ac:dyDescent="0.25">
      <c r="B50" s="24" t="s">
        <v>54</v>
      </c>
      <c r="C50" s="24" t="s">
        <v>53</v>
      </c>
      <c r="D50" s="23">
        <v>54500</v>
      </c>
      <c r="E50" s="22" t="s">
        <v>52</v>
      </c>
      <c r="F50" s="22" t="s">
        <v>45</v>
      </c>
      <c r="G50" s="22">
        <v>8</v>
      </c>
      <c r="H50" s="22">
        <v>275</v>
      </c>
      <c r="I50" s="22" t="s">
        <v>51</v>
      </c>
      <c r="J50" s="22" t="s">
        <v>50</v>
      </c>
      <c r="K50" s="22" t="s">
        <v>145</v>
      </c>
      <c r="L50" s="25">
        <v>6</v>
      </c>
      <c r="M50" s="25" t="s">
        <v>49</v>
      </c>
    </row>
    <row r="51" spans="2:13" x14ac:dyDescent="0.25">
      <c r="B51" s="24" t="s">
        <v>66</v>
      </c>
      <c r="C51" s="24" t="s">
        <v>74</v>
      </c>
      <c r="D51" s="23">
        <v>74900</v>
      </c>
      <c r="E51" s="22" t="s">
        <v>46</v>
      </c>
      <c r="F51" s="22" t="s">
        <v>45</v>
      </c>
      <c r="G51" s="22">
        <v>6</v>
      </c>
      <c r="H51" s="22">
        <v>231</v>
      </c>
      <c r="I51" s="22" t="s">
        <v>44</v>
      </c>
      <c r="J51" s="22" t="s">
        <v>50</v>
      </c>
      <c r="K51" s="22" t="s">
        <v>144</v>
      </c>
      <c r="L51" s="25">
        <v>2</v>
      </c>
      <c r="M51" s="25" t="s">
        <v>67</v>
      </c>
    </row>
    <row r="52" spans="2:13" x14ac:dyDescent="0.25">
      <c r="B52" s="24"/>
      <c r="D52" s="23"/>
      <c r="E52" s="22"/>
      <c r="G52" s="21"/>
      <c r="H52" s="22"/>
      <c r="L52" s="25"/>
    </row>
    <row r="53" spans="2:13" x14ac:dyDescent="0.25">
      <c r="G53" s="21"/>
    </row>
    <row r="54" spans="2:13" x14ac:dyDescent="0.25">
      <c r="G54" s="21"/>
    </row>
    <row r="55" spans="2:13" x14ac:dyDescent="0.25">
      <c r="G55" s="21"/>
    </row>
  </sheetData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B1" workbookViewId="0">
      <selection activeCell="A3" sqref="A3"/>
    </sheetView>
  </sheetViews>
  <sheetFormatPr defaultRowHeight="12" x14ac:dyDescent="0.2"/>
  <cols>
    <col min="1" max="1" width="18.33203125" customWidth="1"/>
    <col min="2" max="2" width="32.1640625" customWidth="1"/>
    <col min="3" max="3" width="8.6640625" customWidth="1"/>
    <col min="4" max="4" width="6.1640625" customWidth="1"/>
    <col min="5" max="5" width="11" customWidth="1"/>
    <col min="6" max="7" width="12.1640625" customWidth="1"/>
    <col min="8" max="8" width="8.1640625" customWidth="1"/>
    <col min="9" max="9" width="7.1640625" customWidth="1"/>
    <col min="10" max="10" width="12.1640625" customWidth="1"/>
    <col min="11" max="11" width="6" customWidth="1"/>
    <col min="12" max="12" width="12.33203125" customWidth="1"/>
    <col min="13" max="35" width="4.1640625" customWidth="1"/>
    <col min="36" max="36" width="12.33203125" bestFit="1" customWidth="1"/>
  </cols>
  <sheetData>
    <row r="3" spans="1:2" x14ac:dyDescent="0.2">
      <c r="A3" s="30" t="s">
        <v>153</v>
      </c>
      <c r="B3" t="s">
        <v>155</v>
      </c>
    </row>
    <row r="4" spans="1:2" x14ac:dyDescent="0.2">
      <c r="A4" s="31" t="s">
        <v>58</v>
      </c>
      <c r="B4" s="32">
        <v>170</v>
      </c>
    </row>
    <row r="5" spans="1:2" x14ac:dyDescent="0.2">
      <c r="A5" s="31" t="s">
        <v>82</v>
      </c>
      <c r="B5" s="32">
        <v>130.19999999999999</v>
      </c>
    </row>
    <row r="6" spans="1:2" x14ac:dyDescent="0.2">
      <c r="A6" s="31" t="s">
        <v>85</v>
      </c>
      <c r="B6" s="32">
        <v>117.5</v>
      </c>
    </row>
    <row r="7" spans="1:2" x14ac:dyDescent="0.2">
      <c r="A7" s="31" t="s">
        <v>117</v>
      </c>
      <c r="B7" s="32">
        <v>128.5</v>
      </c>
    </row>
    <row r="8" spans="1:2" x14ac:dyDescent="0.2">
      <c r="A8" s="31" t="s">
        <v>88</v>
      </c>
      <c r="B8" s="32">
        <v>121.33333333333333</v>
      </c>
    </row>
    <row r="9" spans="1:2" x14ac:dyDescent="0.2">
      <c r="A9" s="31" t="s">
        <v>95</v>
      </c>
      <c r="B9" s="32">
        <v>100.66666666666667</v>
      </c>
    </row>
    <row r="10" spans="1:2" x14ac:dyDescent="0.2">
      <c r="A10" s="31" t="s">
        <v>79</v>
      </c>
      <c r="B10" s="32">
        <v>108.25</v>
      </c>
    </row>
    <row r="11" spans="1:2" x14ac:dyDescent="0.2">
      <c r="A11" s="31" t="s">
        <v>66</v>
      </c>
      <c r="B11" s="32">
        <v>138.80000000000001</v>
      </c>
    </row>
    <row r="12" spans="1:2" x14ac:dyDescent="0.2">
      <c r="A12" s="31" t="s">
        <v>54</v>
      </c>
      <c r="B12" s="32">
        <v>156.83333333333334</v>
      </c>
    </row>
    <row r="13" spans="1:2" x14ac:dyDescent="0.2">
      <c r="A13" s="31" t="s">
        <v>48</v>
      </c>
      <c r="B13" s="32">
        <v>180</v>
      </c>
    </row>
    <row r="14" spans="1:2" x14ac:dyDescent="0.2">
      <c r="A14" s="31" t="s">
        <v>154</v>
      </c>
      <c r="B14" s="32">
        <v>133.625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"/>
  <sheetViews>
    <sheetView workbookViewId="0">
      <selection activeCell="A3" sqref="A3"/>
    </sheetView>
  </sheetViews>
  <sheetFormatPr defaultRowHeight="12" x14ac:dyDescent="0.2"/>
  <cols>
    <col min="1" max="1" width="20.6640625" customWidth="1"/>
    <col min="2" max="2" width="21.6640625" customWidth="1"/>
    <col min="3" max="4" width="12.1640625" bestFit="1" customWidth="1"/>
    <col min="5" max="5" width="13.1640625" bestFit="1" customWidth="1"/>
    <col min="6" max="6" width="11.33203125" bestFit="1" customWidth="1"/>
    <col min="7" max="7" width="12.83203125" bestFit="1" customWidth="1"/>
    <col min="8" max="8" width="11.33203125" bestFit="1" customWidth="1"/>
    <col min="9" max="11" width="12.1640625" bestFit="1" customWidth="1"/>
    <col min="12" max="12" width="11.33203125" bestFit="1" customWidth="1"/>
    <col min="13" max="13" width="13.83203125" bestFit="1" customWidth="1"/>
    <col min="14" max="14" width="12.1640625" bestFit="1" customWidth="1"/>
  </cols>
  <sheetData>
    <row r="3" spans="1:14" x14ac:dyDescent="0.2">
      <c r="B3" s="30" t="s">
        <v>159</v>
      </c>
    </row>
    <row r="4" spans="1:14" x14ac:dyDescent="0.2">
      <c r="B4" t="s">
        <v>58</v>
      </c>
      <c r="C4" t="s">
        <v>82</v>
      </c>
      <c r="D4" t="s">
        <v>85</v>
      </c>
      <c r="E4" t="s">
        <v>117</v>
      </c>
      <c r="G4" t="s">
        <v>88</v>
      </c>
      <c r="I4" t="s">
        <v>95</v>
      </c>
      <c r="J4" t="s">
        <v>79</v>
      </c>
      <c r="K4" t="s">
        <v>66</v>
      </c>
      <c r="M4" t="s">
        <v>54</v>
      </c>
      <c r="N4" t="s">
        <v>48</v>
      </c>
    </row>
    <row r="5" spans="1:14" x14ac:dyDescent="0.2">
      <c r="B5" t="s">
        <v>45</v>
      </c>
      <c r="C5" t="s">
        <v>45</v>
      </c>
      <c r="D5" t="s">
        <v>45</v>
      </c>
      <c r="E5" t="s">
        <v>45</v>
      </c>
      <c r="F5" t="s">
        <v>70</v>
      </c>
      <c r="G5" t="s">
        <v>45</v>
      </c>
      <c r="H5" t="s">
        <v>70</v>
      </c>
      <c r="I5" t="s">
        <v>45</v>
      </c>
      <c r="J5" t="s">
        <v>45</v>
      </c>
      <c r="K5" t="s">
        <v>45</v>
      </c>
      <c r="L5" t="s">
        <v>70</v>
      </c>
      <c r="M5" t="s">
        <v>45</v>
      </c>
      <c r="N5" t="s">
        <v>45</v>
      </c>
    </row>
    <row r="6" spans="1:14" x14ac:dyDescent="0.2">
      <c r="A6" t="s">
        <v>156</v>
      </c>
      <c r="B6" s="34">
        <v>39400</v>
      </c>
      <c r="C6" s="34">
        <v>25493</v>
      </c>
      <c r="D6" s="34">
        <v>18775</v>
      </c>
      <c r="E6" s="34">
        <v>31900</v>
      </c>
      <c r="F6" s="34">
        <v>52400</v>
      </c>
      <c r="G6" s="34">
        <v>28637.142857142859</v>
      </c>
      <c r="H6" s="34">
        <v>41400</v>
      </c>
      <c r="I6" s="34">
        <v>21233.333333333332</v>
      </c>
      <c r="J6" s="34">
        <v>24097.5</v>
      </c>
      <c r="K6" s="34">
        <v>35230</v>
      </c>
      <c r="L6" s="34">
        <v>49250</v>
      </c>
      <c r="M6" s="34">
        <v>33833.333333333336</v>
      </c>
      <c r="N6" s="34">
        <v>40900</v>
      </c>
    </row>
  </sheetData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topLeftCell="A4" workbookViewId="0">
      <selection activeCell="B7" sqref="B7"/>
    </sheetView>
  </sheetViews>
  <sheetFormatPr defaultRowHeight="12" x14ac:dyDescent="0.2"/>
  <cols>
    <col min="1" max="1" width="32.5" customWidth="1"/>
    <col min="2" max="2" width="21.6640625" customWidth="1"/>
    <col min="3" max="4" width="12.1640625" customWidth="1"/>
    <col min="5" max="5" width="13.1640625" customWidth="1"/>
    <col min="6" max="6" width="11.33203125" customWidth="1"/>
    <col min="7" max="7" width="12.83203125" customWidth="1"/>
    <col min="8" max="8" width="11.33203125" customWidth="1"/>
    <col min="9" max="11" width="12.1640625" customWidth="1"/>
    <col min="12" max="12" width="11.33203125" customWidth="1"/>
    <col min="13" max="13" width="13.83203125" customWidth="1"/>
    <col min="14" max="16" width="12.1640625" customWidth="1"/>
    <col min="17" max="17" width="13.1640625" customWidth="1"/>
    <col min="18" max="18" width="11.33203125" customWidth="1"/>
    <col min="19" max="19" width="12.83203125" customWidth="1"/>
    <col min="20" max="20" width="11.33203125" customWidth="1"/>
    <col min="21" max="23" width="12.1640625" customWidth="1"/>
    <col min="24" max="24" width="11.33203125" customWidth="1"/>
    <col min="25" max="25" width="13.83203125" customWidth="1"/>
    <col min="26" max="26" width="12.1640625" customWidth="1"/>
    <col min="27" max="27" width="20.83203125" customWidth="1"/>
    <col min="28" max="29" width="12.1640625" customWidth="1"/>
    <col min="30" max="30" width="13.1640625" customWidth="1"/>
    <col min="31" max="31" width="11.33203125" customWidth="1"/>
    <col min="32" max="32" width="12.83203125" customWidth="1"/>
    <col min="33" max="33" width="11.33203125" customWidth="1"/>
    <col min="34" max="36" width="12.1640625" customWidth="1"/>
    <col min="37" max="37" width="11.33203125" customWidth="1"/>
    <col min="38" max="38" width="13.83203125" customWidth="1"/>
    <col min="39" max="39" width="12.1640625" customWidth="1"/>
  </cols>
  <sheetData>
    <row r="3" spans="1:14" x14ac:dyDescent="0.2">
      <c r="B3" s="30" t="s">
        <v>159</v>
      </c>
    </row>
    <row r="4" spans="1:14" x14ac:dyDescent="0.2">
      <c r="B4" t="s">
        <v>58</v>
      </c>
      <c r="C4" t="s">
        <v>82</v>
      </c>
      <c r="D4" t="s">
        <v>85</v>
      </c>
      <c r="E4" t="s">
        <v>117</v>
      </c>
      <c r="G4" t="s">
        <v>88</v>
      </c>
      <c r="I4" t="s">
        <v>95</v>
      </c>
      <c r="J4" t="s">
        <v>79</v>
      </c>
      <c r="K4" t="s">
        <v>66</v>
      </c>
      <c r="M4" t="s">
        <v>54</v>
      </c>
      <c r="N4" t="s">
        <v>48</v>
      </c>
    </row>
    <row r="5" spans="1:14" x14ac:dyDescent="0.2">
      <c r="A5" s="30" t="s">
        <v>160</v>
      </c>
      <c r="B5" t="s">
        <v>45</v>
      </c>
      <c r="C5" t="s">
        <v>45</v>
      </c>
      <c r="D5" t="s">
        <v>45</v>
      </c>
      <c r="E5" t="s">
        <v>45</v>
      </c>
      <c r="F5" t="s">
        <v>70</v>
      </c>
      <c r="G5" t="s">
        <v>45</v>
      </c>
      <c r="H5" t="s">
        <v>70</v>
      </c>
      <c r="I5" t="s">
        <v>45</v>
      </c>
      <c r="J5" t="s">
        <v>45</v>
      </c>
      <c r="K5" t="s">
        <v>45</v>
      </c>
      <c r="L5" t="s">
        <v>70</v>
      </c>
      <c r="M5" t="s">
        <v>45</v>
      </c>
      <c r="N5" t="s">
        <v>45</v>
      </c>
    </row>
    <row r="6" spans="1:14" x14ac:dyDescent="0.2">
      <c r="A6" s="31" t="s">
        <v>158</v>
      </c>
      <c r="B6" s="32">
        <v>150</v>
      </c>
      <c r="C6" s="32">
        <v>82</v>
      </c>
      <c r="D6" s="32">
        <v>98</v>
      </c>
      <c r="E6" s="32">
        <v>120</v>
      </c>
      <c r="F6" s="32">
        <v>137</v>
      </c>
      <c r="G6" s="32">
        <v>98</v>
      </c>
      <c r="H6" s="32">
        <v>100</v>
      </c>
      <c r="I6" s="32">
        <v>75</v>
      </c>
      <c r="J6" s="32">
        <v>75</v>
      </c>
      <c r="K6" s="32">
        <v>95</v>
      </c>
      <c r="L6" s="32">
        <v>128</v>
      </c>
      <c r="M6" s="32">
        <v>60</v>
      </c>
      <c r="N6" s="32">
        <v>170</v>
      </c>
    </row>
    <row r="7" spans="1:14" x14ac:dyDescent="0.2">
      <c r="A7" s="31" t="s">
        <v>157</v>
      </c>
      <c r="B7" s="32">
        <v>190</v>
      </c>
      <c r="C7" s="32">
        <v>200</v>
      </c>
      <c r="D7" s="32">
        <v>136</v>
      </c>
      <c r="E7" s="32">
        <v>120</v>
      </c>
      <c r="F7" s="32">
        <v>137</v>
      </c>
      <c r="G7" s="32">
        <v>147</v>
      </c>
      <c r="H7" s="32">
        <v>165</v>
      </c>
      <c r="I7" s="32">
        <v>117</v>
      </c>
      <c r="J7" s="32">
        <v>140</v>
      </c>
      <c r="K7" s="32">
        <v>231</v>
      </c>
      <c r="L7" s="32">
        <v>131</v>
      </c>
      <c r="M7" s="32">
        <v>275</v>
      </c>
      <c r="N7" s="32">
        <v>200</v>
      </c>
    </row>
    <row r="8" spans="1:14" x14ac:dyDescent="0.2">
      <c r="A8" s="31" t="s">
        <v>156</v>
      </c>
      <c r="B8" s="34">
        <v>39400</v>
      </c>
      <c r="C8" s="34">
        <v>25493</v>
      </c>
      <c r="D8" s="34">
        <v>18775</v>
      </c>
      <c r="E8" s="34">
        <v>31900</v>
      </c>
      <c r="F8" s="34">
        <v>52400</v>
      </c>
      <c r="G8" s="34">
        <v>28637.142857142859</v>
      </c>
      <c r="H8" s="34">
        <v>41400</v>
      </c>
      <c r="I8" s="34">
        <v>21233.333333333332</v>
      </c>
      <c r="J8" s="34">
        <v>24097.5</v>
      </c>
      <c r="K8" s="34">
        <v>35230</v>
      </c>
      <c r="L8" s="34">
        <v>49250</v>
      </c>
      <c r="M8" s="34">
        <v>33833.333333333336</v>
      </c>
      <c r="N8" s="34">
        <v>40900</v>
      </c>
    </row>
  </sheetData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2" x14ac:dyDescent="0.2"/>
  <cols>
    <col min="1" max="1" width="18.33203125" customWidth="1"/>
    <col min="2" max="2" width="22.5" customWidth="1"/>
    <col min="3" max="3" width="33.5" customWidth="1"/>
    <col min="4" max="4" width="34.33203125" bestFit="1" customWidth="1"/>
  </cols>
  <sheetData>
    <row r="1" spans="1:4" x14ac:dyDescent="0.2">
      <c r="A1" s="30" t="s">
        <v>141</v>
      </c>
      <c r="B1" t="s">
        <v>161</v>
      </c>
    </row>
    <row r="3" spans="1:4" x14ac:dyDescent="0.2">
      <c r="A3" s="30" t="s">
        <v>153</v>
      </c>
      <c r="B3" t="s">
        <v>156</v>
      </c>
      <c r="C3" t="s">
        <v>158</v>
      </c>
      <c r="D3" t="s">
        <v>157</v>
      </c>
    </row>
    <row r="4" spans="1:4" x14ac:dyDescent="0.2">
      <c r="A4" s="31" t="s">
        <v>45</v>
      </c>
      <c r="B4" s="34">
        <v>29798.953488372092</v>
      </c>
      <c r="C4" s="32">
        <v>60</v>
      </c>
      <c r="D4" s="32">
        <v>275</v>
      </c>
    </row>
    <row r="5" spans="1:4" x14ac:dyDescent="0.2">
      <c r="A5" s="31" t="s">
        <v>70</v>
      </c>
      <c r="B5" s="34">
        <v>46740</v>
      </c>
      <c r="C5" s="32">
        <v>100</v>
      </c>
      <c r="D5" s="32">
        <v>165</v>
      </c>
    </row>
  </sheetData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workbookViewId="0">
      <selection activeCell="D6" sqref="D6"/>
    </sheetView>
  </sheetViews>
  <sheetFormatPr defaultRowHeight="12" x14ac:dyDescent="0.2"/>
  <cols>
    <col min="1" max="1" width="32.5" customWidth="1"/>
    <col min="2" max="2" width="21.6640625" customWidth="1"/>
    <col min="3" max="4" width="12.1640625" customWidth="1"/>
    <col min="5" max="5" width="13.1640625" customWidth="1"/>
    <col min="6" max="6" width="11.33203125" customWidth="1"/>
    <col min="7" max="7" width="12.83203125" customWidth="1"/>
    <col min="8" max="8" width="11.33203125" customWidth="1"/>
    <col min="9" max="11" width="12.1640625" customWidth="1"/>
    <col min="12" max="12" width="11.33203125" customWidth="1"/>
    <col min="13" max="13" width="13.83203125" customWidth="1"/>
    <col min="14" max="16" width="12.1640625" customWidth="1"/>
    <col min="17" max="17" width="13.1640625" customWidth="1"/>
    <col min="18" max="18" width="11.33203125" customWidth="1"/>
    <col min="19" max="19" width="12.83203125" customWidth="1"/>
    <col min="20" max="20" width="11.33203125" customWidth="1"/>
    <col min="21" max="23" width="12.1640625" customWidth="1"/>
    <col min="24" max="24" width="11.33203125" customWidth="1"/>
    <col min="25" max="25" width="13.83203125" customWidth="1"/>
    <col min="26" max="26" width="12.1640625" customWidth="1"/>
    <col min="27" max="27" width="20.83203125" customWidth="1"/>
    <col min="28" max="29" width="12.1640625" customWidth="1"/>
    <col min="30" max="30" width="13.1640625" customWidth="1"/>
    <col min="31" max="31" width="11.33203125" customWidth="1"/>
    <col min="32" max="32" width="12.83203125" customWidth="1"/>
    <col min="33" max="33" width="11.33203125" customWidth="1"/>
    <col min="34" max="36" width="12.1640625" customWidth="1"/>
    <col min="37" max="37" width="11.33203125" customWidth="1"/>
    <col min="38" max="38" width="13.83203125" customWidth="1"/>
    <col min="39" max="39" width="12.1640625" customWidth="1"/>
  </cols>
  <sheetData>
    <row r="3" spans="1:14" x14ac:dyDescent="0.2">
      <c r="B3" t="s">
        <v>159</v>
      </c>
    </row>
    <row r="4" spans="1:14" x14ac:dyDescent="0.2">
      <c r="B4" t="s">
        <v>58</v>
      </c>
      <c r="C4" t="s">
        <v>82</v>
      </c>
      <c r="D4" t="s">
        <v>85</v>
      </c>
      <c r="E4" t="s">
        <v>117</v>
      </c>
      <c r="G4" t="s">
        <v>88</v>
      </c>
      <c r="I4" t="s">
        <v>95</v>
      </c>
      <c r="J4" t="s">
        <v>79</v>
      </c>
      <c r="K4" t="s">
        <v>66</v>
      </c>
      <c r="M4" t="s">
        <v>54</v>
      </c>
      <c r="N4" t="s">
        <v>48</v>
      </c>
    </row>
    <row r="5" spans="1:14" x14ac:dyDescent="0.2">
      <c r="A5" t="s">
        <v>160</v>
      </c>
      <c r="B5" t="s">
        <v>45</v>
      </c>
      <c r="C5" t="s">
        <v>45</v>
      </c>
      <c r="D5" t="s">
        <v>45</v>
      </c>
      <c r="E5" t="s">
        <v>45</v>
      </c>
      <c r="F5" t="s">
        <v>70</v>
      </c>
      <c r="G5" t="s">
        <v>45</v>
      </c>
      <c r="H5" t="s">
        <v>70</v>
      </c>
      <c r="I5" t="s">
        <v>45</v>
      </c>
      <c r="J5" t="s">
        <v>45</v>
      </c>
      <c r="K5" t="s">
        <v>45</v>
      </c>
      <c r="L5" t="s">
        <v>70</v>
      </c>
      <c r="M5" t="s">
        <v>45</v>
      </c>
      <c r="N5" t="s">
        <v>45</v>
      </c>
    </row>
    <row r="6" spans="1:14" x14ac:dyDescent="0.2">
      <c r="A6" s="31" t="s">
        <v>158</v>
      </c>
      <c r="B6" s="32">
        <v>150</v>
      </c>
      <c r="C6" s="32">
        <v>82</v>
      </c>
      <c r="D6" s="32">
        <v>98</v>
      </c>
      <c r="E6" s="32">
        <v>120</v>
      </c>
      <c r="F6" s="32">
        <v>137</v>
      </c>
      <c r="G6" s="32">
        <v>98</v>
      </c>
      <c r="H6" s="32">
        <v>100</v>
      </c>
      <c r="I6" s="32">
        <v>75</v>
      </c>
      <c r="J6" s="32">
        <v>75</v>
      </c>
      <c r="K6" s="32">
        <v>95</v>
      </c>
      <c r="L6" s="32">
        <v>128</v>
      </c>
      <c r="M6" s="32">
        <v>60</v>
      </c>
      <c r="N6" s="32">
        <v>170</v>
      </c>
    </row>
    <row r="7" spans="1:14" x14ac:dyDescent="0.2">
      <c r="A7" s="31" t="s">
        <v>157</v>
      </c>
      <c r="B7" s="32">
        <v>190</v>
      </c>
      <c r="C7" s="32">
        <v>200</v>
      </c>
      <c r="D7" s="32">
        <v>136</v>
      </c>
      <c r="E7" s="32">
        <v>120</v>
      </c>
      <c r="F7" s="32">
        <v>137</v>
      </c>
      <c r="G7" s="32">
        <v>147</v>
      </c>
      <c r="H7" s="32">
        <v>165</v>
      </c>
      <c r="I7" s="32">
        <v>117</v>
      </c>
      <c r="J7" s="32">
        <v>140</v>
      </c>
      <c r="K7" s="32">
        <v>231</v>
      </c>
      <c r="L7" s="32">
        <v>131</v>
      </c>
      <c r="M7" s="32">
        <v>275</v>
      </c>
      <c r="N7" s="32">
        <v>200</v>
      </c>
    </row>
    <row r="8" spans="1:14" x14ac:dyDescent="0.2">
      <c r="A8" s="31" t="s">
        <v>156</v>
      </c>
      <c r="B8" s="34">
        <v>39400</v>
      </c>
      <c r="C8" s="34">
        <v>25493</v>
      </c>
      <c r="D8" s="34">
        <v>18775</v>
      </c>
      <c r="E8" s="34">
        <v>31900</v>
      </c>
      <c r="F8" s="34">
        <v>52400</v>
      </c>
      <c r="G8" s="34">
        <v>28637.142857142859</v>
      </c>
      <c r="H8" s="34">
        <v>41400</v>
      </c>
      <c r="I8" s="34">
        <v>21233.333333333332</v>
      </c>
      <c r="J8" s="34">
        <v>24097.5</v>
      </c>
      <c r="K8" s="34">
        <v>35230</v>
      </c>
      <c r="L8" s="34">
        <v>49250</v>
      </c>
      <c r="M8" s="34">
        <v>33833.333333333336</v>
      </c>
      <c r="N8" s="34">
        <v>40900</v>
      </c>
    </row>
  </sheetData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C12" sqref="C12"/>
    </sheetView>
  </sheetViews>
  <sheetFormatPr defaultRowHeight="12" x14ac:dyDescent="0.2"/>
  <cols>
    <col min="1" max="1" width="18.33203125" bestFit="1" customWidth="1"/>
    <col min="2" max="2" width="33.5" bestFit="1" customWidth="1"/>
    <col min="3" max="3" width="22.5" bestFit="1" customWidth="1"/>
  </cols>
  <sheetData>
    <row r="3" spans="1:3" x14ac:dyDescent="0.2">
      <c r="A3" s="30" t="s">
        <v>153</v>
      </c>
      <c r="B3" t="s">
        <v>158</v>
      </c>
      <c r="C3" t="s">
        <v>156</v>
      </c>
    </row>
    <row r="4" spans="1:3" x14ac:dyDescent="0.2">
      <c r="A4" s="31" t="s">
        <v>45</v>
      </c>
      <c r="B4" s="32"/>
      <c r="C4" s="32"/>
    </row>
    <row r="5" spans="1:3" x14ac:dyDescent="0.2">
      <c r="A5" s="33" t="s">
        <v>58</v>
      </c>
      <c r="B5" s="32"/>
      <c r="C5" s="32"/>
    </row>
    <row r="6" spans="1:3" x14ac:dyDescent="0.2">
      <c r="A6" s="35" t="s">
        <v>44</v>
      </c>
      <c r="B6" s="32">
        <v>150</v>
      </c>
      <c r="C6" s="32">
        <v>38900</v>
      </c>
    </row>
    <row r="7" spans="1:3" x14ac:dyDescent="0.2">
      <c r="A7" s="35" t="s">
        <v>51</v>
      </c>
      <c r="B7" s="32">
        <v>190</v>
      </c>
      <c r="C7" s="32">
        <v>39900</v>
      </c>
    </row>
    <row r="8" spans="1:3" x14ac:dyDescent="0.2">
      <c r="A8" s="33" t="s">
        <v>82</v>
      </c>
      <c r="B8" s="32"/>
      <c r="C8" s="32"/>
    </row>
    <row r="9" spans="1:3" x14ac:dyDescent="0.2">
      <c r="A9" s="35" t="s">
        <v>44</v>
      </c>
      <c r="B9" s="32">
        <v>200</v>
      </c>
      <c r="C9" s="32">
        <v>45995</v>
      </c>
    </row>
    <row r="10" spans="1:3" x14ac:dyDescent="0.2">
      <c r="A10" s="35" t="s">
        <v>51</v>
      </c>
      <c r="B10" s="32">
        <v>82</v>
      </c>
      <c r="C10" s="32">
        <v>20367.5</v>
      </c>
    </row>
    <row r="11" spans="1:3" x14ac:dyDescent="0.2">
      <c r="A11" s="33" t="s">
        <v>85</v>
      </c>
      <c r="B11" s="32"/>
      <c r="C11" s="32"/>
    </row>
    <row r="12" spans="1:3" x14ac:dyDescent="0.2">
      <c r="A12" s="35" t="s">
        <v>44</v>
      </c>
      <c r="B12" s="32">
        <v>128</v>
      </c>
      <c r="C12" s="32">
        <v>19700</v>
      </c>
    </row>
    <row r="13" spans="1:3" x14ac:dyDescent="0.2">
      <c r="A13" s="35" t="s">
        <v>51</v>
      </c>
      <c r="B13" s="32">
        <v>98</v>
      </c>
      <c r="C13" s="32">
        <v>18466.666666666668</v>
      </c>
    </row>
    <row r="14" spans="1:3" x14ac:dyDescent="0.2">
      <c r="A14" s="33" t="s">
        <v>117</v>
      </c>
      <c r="B14" s="32"/>
      <c r="C14" s="32"/>
    </row>
    <row r="15" spans="1:3" x14ac:dyDescent="0.2">
      <c r="A15" s="35" t="s">
        <v>44</v>
      </c>
      <c r="B15" s="32">
        <v>120</v>
      </c>
      <c r="C15" s="32">
        <v>31900</v>
      </c>
    </row>
    <row r="16" spans="1:3" x14ac:dyDescent="0.2">
      <c r="A16" s="33" t="s">
        <v>88</v>
      </c>
      <c r="B16" s="32"/>
      <c r="C16" s="32"/>
    </row>
    <row r="17" spans="1:3" x14ac:dyDescent="0.2">
      <c r="A17" s="35" t="s">
        <v>44</v>
      </c>
      <c r="B17" s="32">
        <v>114</v>
      </c>
      <c r="C17" s="32">
        <v>36026.666666666664</v>
      </c>
    </row>
    <row r="18" spans="1:3" x14ac:dyDescent="0.2">
      <c r="A18" s="35" t="s">
        <v>51</v>
      </c>
      <c r="B18" s="32">
        <v>98</v>
      </c>
      <c r="C18" s="32">
        <v>23095</v>
      </c>
    </row>
    <row r="19" spans="1:3" x14ac:dyDescent="0.2">
      <c r="A19" s="33" t="s">
        <v>95</v>
      </c>
      <c r="B19" s="32"/>
      <c r="C19" s="32"/>
    </row>
    <row r="20" spans="1:3" x14ac:dyDescent="0.2">
      <c r="A20" s="35" t="s">
        <v>51</v>
      </c>
      <c r="B20" s="32">
        <v>75</v>
      </c>
      <c r="C20" s="32">
        <v>21233.333333333332</v>
      </c>
    </row>
    <row r="21" spans="1:3" x14ac:dyDescent="0.2">
      <c r="A21" s="33" t="s">
        <v>79</v>
      </c>
      <c r="B21" s="32"/>
      <c r="C21" s="32"/>
    </row>
    <row r="22" spans="1:3" x14ac:dyDescent="0.2">
      <c r="A22" s="35" t="s">
        <v>51</v>
      </c>
      <c r="B22" s="32">
        <v>75</v>
      </c>
      <c r="C22" s="32">
        <v>24097.5</v>
      </c>
    </row>
    <row r="23" spans="1:3" x14ac:dyDescent="0.2">
      <c r="A23" s="33" t="s">
        <v>66</v>
      </c>
      <c r="B23" s="32"/>
      <c r="C23" s="32"/>
    </row>
    <row r="24" spans="1:3" x14ac:dyDescent="0.2">
      <c r="A24" s="35" t="s">
        <v>44</v>
      </c>
      <c r="B24" s="32">
        <v>149</v>
      </c>
      <c r="C24" s="32">
        <v>53940</v>
      </c>
    </row>
    <row r="25" spans="1:3" x14ac:dyDescent="0.2">
      <c r="A25" s="35" t="s">
        <v>51</v>
      </c>
      <c r="B25" s="32">
        <v>95</v>
      </c>
      <c r="C25" s="32">
        <v>28993.333333333332</v>
      </c>
    </row>
    <row r="26" spans="1:3" x14ac:dyDescent="0.2">
      <c r="A26" s="33" t="s">
        <v>54</v>
      </c>
      <c r="B26" s="32"/>
      <c r="C26" s="32"/>
    </row>
    <row r="27" spans="1:3" x14ac:dyDescent="0.2">
      <c r="A27" s="35" t="s">
        <v>51</v>
      </c>
      <c r="B27" s="32">
        <v>60</v>
      </c>
      <c r="C27" s="32">
        <v>33833.333333333336</v>
      </c>
    </row>
    <row r="28" spans="1:3" x14ac:dyDescent="0.2">
      <c r="A28" s="33" t="s">
        <v>48</v>
      </c>
      <c r="B28" s="32"/>
      <c r="C28" s="32"/>
    </row>
    <row r="29" spans="1:3" x14ac:dyDescent="0.2">
      <c r="A29" s="35" t="s">
        <v>44</v>
      </c>
      <c r="B29" s="32">
        <v>200</v>
      </c>
      <c r="C29" s="32">
        <v>49900</v>
      </c>
    </row>
    <row r="30" spans="1:3" x14ac:dyDescent="0.2">
      <c r="A30" s="35" t="s">
        <v>51</v>
      </c>
      <c r="B30" s="32">
        <v>170</v>
      </c>
      <c r="C30" s="32">
        <v>36400</v>
      </c>
    </row>
    <row r="31" spans="1:3" x14ac:dyDescent="0.2">
      <c r="A31" s="31" t="s">
        <v>70</v>
      </c>
      <c r="B31" s="32"/>
      <c r="C31" s="32"/>
    </row>
    <row r="32" spans="1:3" x14ac:dyDescent="0.2">
      <c r="A32" s="33" t="s">
        <v>117</v>
      </c>
      <c r="B32" s="32"/>
      <c r="C32" s="32"/>
    </row>
    <row r="33" spans="1:3" x14ac:dyDescent="0.2">
      <c r="A33" s="35" t="s">
        <v>44</v>
      </c>
      <c r="B33" s="32">
        <v>137</v>
      </c>
      <c r="C33" s="32">
        <v>52400</v>
      </c>
    </row>
    <row r="34" spans="1:3" x14ac:dyDescent="0.2">
      <c r="A34" s="33" t="s">
        <v>88</v>
      </c>
      <c r="B34" s="32"/>
      <c r="C34" s="32"/>
    </row>
    <row r="35" spans="1:3" x14ac:dyDescent="0.2">
      <c r="A35" s="35" t="s">
        <v>44</v>
      </c>
      <c r="B35" s="32">
        <v>100</v>
      </c>
      <c r="C35" s="32">
        <v>41400</v>
      </c>
    </row>
    <row r="36" spans="1:3" x14ac:dyDescent="0.2">
      <c r="A36" s="33" t="s">
        <v>66</v>
      </c>
      <c r="B36" s="32"/>
      <c r="C36" s="32"/>
    </row>
    <row r="37" spans="1:3" x14ac:dyDescent="0.2">
      <c r="A37" s="35" t="s">
        <v>44</v>
      </c>
      <c r="B37" s="32">
        <v>128</v>
      </c>
      <c r="C37" s="32">
        <v>49250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"/>
  <sheetViews>
    <sheetView tabSelected="1" workbookViewId="0">
      <selection activeCell="G29" sqref="G29"/>
    </sheetView>
  </sheetViews>
  <sheetFormatPr defaultRowHeight="12" x14ac:dyDescent="0.2"/>
  <cols>
    <col min="1" max="1" width="20.6640625" bestFit="1" customWidth="1"/>
    <col min="2" max="2" width="21.6640625" customWidth="1"/>
    <col min="3" max="4" width="12.1640625" bestFit="1" customWidth="1"/>
    <col min="5" max="5" width="13.1640625" bestFit="1" customWidth="1"/>
    <col min="6" max="6" width="11.33203125" bestFit="1" customWidth="1"/>
    <col min="7" max="7" width="12.83203125" bestFit="1" customWidth="1"/>
    <col min="8" max="8" width="11.33203125" bestFit="1" customWidth="1"/>
    <col min="9" max="11" width="12.1640625" bestFit="1" customWidth="1"/>
    <col min="12" max="12" width="11.33203125" bestFit="1" customWidth="1"/>
    <col min="13" max="13" width="13.83203125" bestFit="1" customWidth="1"/>
    <col min="14" max="14" width="12.1640625" bestFit="1" customWidth="1"/>
  </cols>
  <sheetData>
    <row r="3" spans="1:14" x14ac:dyDescent="0.2">
      <c r="B3" s="30" t="s">
        <v>159</v>
      </c>
    </row>
    <row r="4" spans="1:14" x14ac:dyDescent="0.2">
      <c r="B4" t="s">
        <v>58</v>
      </c>
      <c r="C4" t="s">
        <v>82</v>
      </c>
      <c r="D4" t="s">
        <v>85</v>
      </c>
      <c r="E4" t="s">
        <v>117</v>
      </c>
      <c r="G4" t="s">
        <v>88</v>
      </c>
      <c r="I4" t="s">
        <v>95</v>
      </c>
      <c r="J4" t="s">
        <v>79</v>
      </c>
      <c r="K4" t="s">
        <v>66</v>
      </c>
      <c r="M4" t="s">
        <v>54</v>
      </c>
      <c r="N4" t="s">
        <v>48</v>
      </c>
    </row>
    <row r="5" spans="1:14" x14ac:dyDescent="0.2">
      <c r="B5" t="s">
        <v>45</v>
      </c>
      <c r="C5" t="s">
        <v>45</v>
      </c>
      <c r="D5" t="s">
        <v>45</v>
      </c>
      <c r="E5" t="s">
        <v>45</v>
      </c>
      <c r="F5" t="s">
        <v>70</v>
      </c>
      <c r="G5" t="s">
        <v>45</v>
      </c>
      <c r="H5" t="s">
        <v>70</v>
      </c>
      <c r="I5" t="s">
        <v>45</v>
      </c>
      <c r="J5" t="s">
        <v>45</v>
      </c>
      <c r="K5" t="s">
        <v>45</v>
      </c>
      <c r="L5" t="s">
        <v>70</v>
      </c>
      <c r="M5" t="s">
        <v>45</v>
      </c>
      <c r="N5" t="s">
        <v>45</v>
      </c>
    </row>
    <row r="6" spans="1:14" x14ac:dyDescent="0.2">
      <c r="A6" t="s">
        <v>156</v>
      </c>
      <c r="B6" s="34">
        <v>39400</v>
      </c>
      <c r="C6" s="34">
        <v>25493</v>
      </c>
      <c r="D6" s="34">
        <v>18775</v>
      </c>
      <c r="E6" s="34">
        <v>31900</v>
      </c>
      <c r="F6" s="34">
        <v>52400</v>
      </c>
      <c r="G6" s="34">
        <v>28637.142857142859</v>
      </c>
      <c r="H6" s="34">
        <v>41400</v>
      </c>
      <c r="I6" s="34">
        <v>21233.333333333332</v>
      </c>
      <c r="J6" s="34">
        <v>24097.5</v>
      </c>
      <c r="K6" s="34">
        <v>35230</v>
      </c>
      <c r="L6" s="34">
        <v>49250</v>
      </c>
      <c r="M6" s="34">
        <v>33833.333333333336</v>
      </c>
      <c r="N6" s="34">
        <v>40900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workbookViewId="0">
      <selection activeCell="E7" sqref="E7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0">
      <filters>
        <filter val="Honda"/>
        <filter val="KIA"/>
        <filter val="Volvo"/>
      </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40" workbookViewId="0">
      <selection activeCell="D4" sqref="D4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2">
      <top10 val="8" filterVal="45900"/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38" workbookViewId="0">
      <selection activeCell="D4" sqref="D4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6">
      <dynamicFilter type="aboveAverage"/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52" workbookViewId="0">
      <selection activeCell="D35" sqref="D35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2">
      <customFilters and="1">
        <customFilter operator="greaterThanOrEqual" val="16000"/>
        <customFilter operator="lessThanOrEqual" val="18000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41" workbookViewId="0">
      <selection activeCell="K5" sqref="K5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10">
      <customFilters>
        <customFilter val="*Центр*"/>
        <customFilter val="*Моторс*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53" workbookViewId="0">
      <selection activeCell="C8" sqref="C8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hidden="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hidden="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hidden="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hidden="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hidden="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hidden="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hidden="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1">
      <customFilters and="1">
        <customFilter val="*3*"/>
        <customFilter val="*G*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5"/>
  <sheetViews>
    <sheetView topLeftCell="A22" workbookViewId="0">
      <selection activeCell="C8" sqref="C8"/>
    </sheetView>
  </sheetViews>
  <sheetFormatPr defaultRowHeight="15.75" x14ac:dyDescent="0.25"/>
  <cols>
    <col min="1" max="1" width="19" style="19" customWidth="1"/>
    <col min="2" max="2" width="30.6640625" style="19" customWidth="1"/>
    <col min="3" max="3" width="12.83203125" style="19" bestFit="1" customWidth="1"/>
    <col min="4" max="4" width="17" style="19" bestFit="1" customWidth="1"/>
    <col min="5" max="5" width="21.6640625" style="19" customWidth="1"/>
    <col min="6" max="6" width="15" style="19" customWidth="1"/>
    <col min="7" max="7" width="22.1640625" style="19" customWidth="1"/>
    <col min="8" max="8" width="12.6640625" style="19" bestFit="1" customWidth="1"/>
    <col min="9" max="9" width="11.6640625" style="19" customWidth="1"/>
    <col min="10" max="10" width="7.83203125" style="21" customWidth="1"/>
    <col min="11" max="11" width="34.6640625" style="20" bestFit="1" customWidth="1"/>
    <col min="12" max="16384" width="9.33203125" style="19"/>
  </cols>
  <sheetData>
    <row r="1" spans="1:11" ht="22.5" x14ac:dyDescent="0.3">
      <c r="B1" s="36" t="s">
        <v>142</v>
      </c>
      <c r="C1" s="36"/>
      <c r="D1" s="36"/>
      <c r="E1" s="36"/>
      <c r="F1" s="36"/>
      <c r="G1" s="36"/>
      <c r="H1" s="36"/>
      <c r="I1" s="36"/>
    </row>
    <row r="3" spans="1:11" x14ac:dyDescent="0.25">
      <c r="A3" s="27" t="s">
        <v>141</v>
      </c>
      <c r="B3" s="27" t="s">
        <v>140</v>
      </c>
      <c r="C3" s="27" t="s">
        <v>139</v>
      </c>
      <c r="D3" s="28" t="s">
        <v>138</v>
      </c>
      <c r="E3" s="28" t="s">
        <v>137</v>
      </c>
      <c r="F3" s="28" t="s">
        <v>136</v>
      </c>
      <c r="G3" s="28" t="s">
        <v>135</v>
      </c>
      <c r="H3" s="28" t="s">
        <v>134</v>
      </c>
      <c r="I3" s="28" t="s">
        <v>133</v>
      </c>
      <c r="J3" s="27" t="s">
        <v>132</v>
      </c>
      <c r="K3" s="26" t="s">
        <v>131</v>
      </c>
    </row>
    <row r="4" spans="1:11" hidden="1" x14ac:dyDescent="0.25">
      <c r="A4" s="24" t="s">
        <v>88</v>
      </c>
      <c r="B4" s="24" t="s">
        <v>130</v>
      </c>
      <c r="C4" s="23">
        <v>37900</v>
      </c>
      <c r="D4" s="22" t="s">
        <v>104</v>
      </c>
      <c r="E4" s="22" t="s">
        <v>70</v>
      </c>
      <c r="F4" s="22">
        <v>4</v>
      </c>
      <c r="G4" s="22">
        <v>100</v>
      </c>
      <c r="H4" s="22" t="s">
        <v>44</v>
      </c>
      <c r="I4" s="22" t="s">
        <v>43</v>
      </c>
      <c r="J4" s="22">
        <v>1</v>
      </c>
      <c r="K4" s="25" t="s">
        <v>80</v>
      </c>
    </row>
    <row r="5" spans="1:11" hidden="1" x14ac:dyDescent="0.25">
      <c r="A5" s="24" t="s">
        <v>88</v>
      </c>
      <c r="B5" s="24" t="s">
        <v>129</v>
      </c>
      <c r="C5" s="23">
        <v>32490</v>
      </c>
      <c r="D5" s="22" t="s">
        <v>104</v>
      </c>
      <c r="E5" s="22" t="s">
        <v>45</v>
      </c>
      <c r="F5" s="22">
        <v>4</v>
      </c>
      <c r="G5" s="22">
        <v>114</v>
      </c>
      <c r="H5" s="22" t="s">
        <v>44</v>
      </c>
      <c r="I5" s="22" t="s">
        <v>50</v>
      </c>
      <c r="J5" s="22">
        <v>2</v>
      </c>
      <c r="K5" s="25" t="s">
        <v>86</v>
      </c>
    </row>
    <row r="6" spans="1:11" hidden="1" x14ac:dyDescent="0.25">
      <c r="A6" s="24" t="s">
        <v>117</v>
      </c>
      <c r="B6" s="24" t="s">
        <v>128</v>
      </c>
      <c r="C6" s="23">
        <v>31900</v>
      </c>
      <c r="D6" s="22" t="s">
        <v>46</v>
      </c>
      <c r="E6" s="22" t="s">
        <v>45</v>
      </c>
      <c r="F6" s="22">
        <v>4</v>
      </c>
      <c r="G6" s="22">
        <v>120</v>
      </c>
      <c r="H6" s="22" t="s">
        <v>44</v>
      </c>
      <c r="I6" s="22" t="s">
        <v>43</v>
      </c>
      <c r="J6" s="22">
        <v>1</v>
      </c>
      <c r="K6" s="25" t="s">
        <v>42</v>
      </c>
    </row>
    <row r="7" spans="1:11" hidden="1" x14ac:dyDescent="0.25">
      <c r="A7" s="24" t="s">
        <v>85</v>
      </c>
      <c r="B7" s="24" t="s">
        <v>127</v>
      </c>
      <c r="C7" s="23">
        <v>19700</v>
      </c>
      <c r="D7" s="22" t="s">
        <v>126</v>
      </c>
      <c r="E7" s="22" t="s">
        <v>45</v>
      </c>
      <c r="F7" s="22">
        <v>4</v>
      </c>
      <c r="G7" s="22">
        <v>128</v>
      </c>
      <c r="H7" s="22" t="s">
        <v>44</v>
      </c>
      <c r="I7" s="22" t="s">
        <v>43</v>
      </c>
      <c r="J7" s="22">
        <v>2</v>
      </c>
      <c r="K7" s="25" t="s">
        <v>99</v>
      </c>
    </row>
    <row r="8" spans="1:11" hidden="1" x14ac:dyDescent="0.25">
      <c r="A8" s="24" t="s">
        <v>88</v>
      </c>
      <c r="B8" s="24" t="s">
        <v>125</v>
      </c>
      <c r="C8" s="23">
        <v>36490</v>
      </c>
      <c r="D8" s="22" t="s">
        <v>104</v>
      </c>
      <c r="E8" s="22" t="s">
        <v>45</v>
      </c>
      <c r="F8" s="22">
        <v>4</v>
      </c>
      <c r="G8" s="22">
        <v>129</v>
      </c>
      <c r="H8" s="22" t="s">
        <v>44</v>
      </c>
      <c r="I8" s="22" t="s">
        <v>50</v>
      </c>
      <c r="J8" s="22">
        <v>2</v>
      </c>
      <c r="K8" s="25" t="s">
        <v>80</v>
      </c>
    </row>
    <row r="9" spans="1:11" hidden="1" x14ac:dyDescent="0.25">
      <c r="A9" s="24" t="s">
        <v>88</v>
      </c>
      <c r="B9" s="24" t="s">
        <v>124</v>
      </c>
      <c r="C9" s="23">
        <v>39100</v>
      </c>
      <c r="D9" s="22" t="s">
        <v>60</v>
      </c>
      <c r="E9" s="22" t="s">
        <v>45</v>
      </c>
      <c r="F9" s="22">
        <v>4</v>
      </c>
      <c r="G9" s="22">
        <v>147</v>
      </c>
      <c r="H9" s="22" t="s">
        <v>44</v>
      </c>
      <c r="I9" s="22" t="s">
        <v>43</v>
      </c>
      <c r="J9" s="22">
        <v>2</v>
      </c>
      <c r="K9" s="25" t="s">
        <v>86</v>
      </c>
    </row>
    <row r="10" spans="1:11" hidden="1" x14ac:dyDescent="0.25">
      <c r="A10" s="24" t="s">
        <v>82</v>
      </c>
      <c r="B10" s="24" t="s">
        <v>123</v>
      </c>
      <c r="C10" s="23">
        <v>45995</v>
      </c>
      <c r="D10" s="22" t="s">
        <v>104</v>
      </c>
      <c r="E10" s="22" t="s">
        <v>45</v>
      </c>
      <c r="F10" s="22">
        <v>6</v>
      </c>
      <c r="G10" s="22">
        <v>200</v>
      </c>
      <c r="H10" s="22" t="s">
        <v>44</v>
      </c>
      <c r="I10" s="22" t="s">
        <v>50</v>
      </c>
      <c r="J10" s="22">
        <v>2</v>
      </c>
      <c r="K10" s="25" t="s">
        <v>80</v>
      </c>
    </row>
    <row r="11" spans="1:11" hidden="1" x14ac:dyDescent="0.25">
      <c r="A11" s="24" t="s">
        <v>66</v>
      </c>
      <c r="B11" s="24" t="s">
        <v>122</v>
      </c>
      <c r="C11" s="23">
        <v>32980</v>
      </c>
      <c r="D11" s="22" t="s">
        <v>46</v>
      </c>
      <c r="E11" s="22" t="s">
        <v>45</v>
      </c>
      <c r="F11" s="22">
        <v>4</v>
      </c>
      <c r="G11" s="22">
        <v>149</v>
      </c>
      <c r="H11" s="22" t="s">
        <v>44</v>
      </c>
      <c r="I11" s="22" t="s">
        <v>50</v>
      </c>
      <c r="J11" s="22">
        <v>2</v>
      </c>
      <c r="K11" s="25" t="s">
        <v>69</v>
      </c>
    </row>
    <row r="12" spans="1:11" hidden="1" x14ac:dyDescent="0.25">
      <c r="A12" s="24" t="s">
        <v>58</v>
      </c>
      <c r="B12" s="24" t="s">
        <v>121</v>
      </c>
      <c r="C12" s="23">
        <v>38900</v>
      </c>
      <c r="D12" s="22" t="s">
        <v>52</v>
      </c>
      <c r="E12" s="22" t="s">
        <v>45</v>
      </c>
      <c r="F12" s="22">
        <v>16</v>
      </c>
      <c r="G12" s="22">
        <v>150</v>
      </c>
      <c r="H12" s="22" t="s">
        <v>44</v>
      </c>
      <c r="I12" s="22" t="s">
        <v>43</v>
      </c>
      <c r="J12" s="22">
        <v>4</v>
      </c>
      <c r="K12" s="25" t="s">
        <v>56</v>
      </c>
    </row>
    <row r="13" spans="1:11" hidden="1" x14ac:dyDescent="0.25">
      <c r="A13" s="24" t="s">
        <v>54</v>
      </c>
      <c r="B13" s="24" t="s">
        <v>120</v>
      </c>
      <c r="C13" s="23">
        <v>18600</v>
      </c>
      <c r="D13" s="22" t="s">
        <v>91</v>
      </c>
      <c r="E13" s="22" t="s">
        <v>45</v>
      </c>
      <c r="F13" s="22">
        <v>4</v>
      </c>
      <c r="G13" s="22">
        <v>60</v>
      </c>
      <c r="H13" s="22" t="s">
        <v>51</v>
      </c>
      <c r="I13" s="22" t="s">
        <v>43</v>
      </c>
      <c r="J13" s="22">
        <v>2</v>
      </c>
      <c r="K13" s="25" t="s">
        <v>59</v>
      </c>
    </row>
    <row r="14" spans="1:11" hidden="1" x14ac:dyDescent="0.25">
      <c r="A14" s="24" t="s">
        <v>79</v>
      </c>
      <c r="B14" s="24" t="s">
        <v>119</v>
      </c>
      <c r="C14" s="23">
        <v>14500</v>
      </c>
      <c r="D14" s="22" t="s">
        <v>52</v>
      </c>
      <c r="E14" s="22" t="s">
        <v>45</v>
      </c>
      <c r="F14" s="22">
        <v>4</v>
      </c>
      <c r="G14" s="22">
        <v>75</v>
      </c>
      <c r="H14" s="22" t="s">
        <v>51</v>
      </c>
      <c r="I14" s="22" t="s">
        <v>43</v>
      </c>
      <c r="J14" s="22">
        <v>2</v>
      </c>
      <c r="K14" s="25" t="s">
        <v>108</v>
      </c>
    </row>
    <row r="15" spans="1:11" hidden="1" x14ac:dyDescent="0.25">
      <c r="A15" s="24" t="s">
        <v>95</v>
      </c>
      <c r="B15" s="24" t="s">
        <v>118</v>
      </c>
      <c r="C15" s="23">
        <v>17800</v>
      </c>
      <c r="D15" s="22" t="s">
        <v>91</v>
      </c>
      <c r="E15" s="22" t="s">
        <v>45</v>
      </c>
      <c r="F15" s="22">
        <v>4</v>
      </c>
      <c r="G15" s="22">
        <v>75</v>
      </c>
      <c r="H15" s="22" t="s">
        <v>51</v>
      </c>
      <c r="I15" s="22" t="s">
        <v>43</v>
      </c>
      <c r="J15" s="22">
        <v>2</v>
      </c>
      <c r="K15" s="25" t="s">
        <v>93</v>
      </c>
    </row>
    <row r="16" spans="1:11" hidden="1" x14ac:dyDescent="0.25">
      <c r="A16" s="24" t="s">
        <v>117</v>
      </c>
      <c r="B16" s="24" t="s">
        <v>116</v>
      </c>
      <c r="C16" s="23">
        <v>52400</v>
      </c>
      <c r="D16" s="22" t="s">
        <v>46</v>
      </c>
      <c r="E16" s="22" t="s">
        <v>70</v>
      </c>
      <c r="F16" s="22">
        <v>5</v>
      </c>
      <c r="G16" s="22">
        <v>137</v>
      </c>
      <c r="H16" s="22" t="s">
        <v>44</v>
      </c>
      <c r="I16" s="22" t="s">
        <v>43</v>
      </c>
      <c r="J16" s="22">
        <v>1</v>
      </c>
      <c r="K16" s="25" t="s">
        <v>42</v>
      </c>
    </row>
    <row r="17" spans="1:11" hidden="1" x14ac:dyDescent="0.25">
      <c r="A17" s="24" t="s">
        <v>82</v>
      </c>
      <c r="B17" s="24" t="s">
        <v>115</v>
      </c>
      <c r="C17" s="23">
        <v>17490</v>
      </c>
      <c r="D17" s="22" t="s">
        <v>91</v>
      </c>
      <c r="E17" s="22" t="s">
        <v>45</v>
      </c>
      <c r="F17" s="22">
        <v>4</v>
      </c>
      <c r="G17" s="22">
        <v>82</v>
      </c>
      <c r="H17" s="22" t="s">
        <v>51</v>
      </c>
      <c r="I17" s="22" t="s">
        <v>43</v>
      </c>
      <c r="J17" s="22">
        <v>1</v>
      </c>
      <c r="K17" s="25" t="s">
        <v>80</v>
      </c>
    </row>
    <row r="18" spans="1:11" x14ac:dyDescent="0.25">
      <c r="A18" s="24" t="s">
        <v>66</v>
      </c>
      <c r="B18" s="24" t="s">
        <v>114</v>
      </c>
      <c r="C18" s="23">
        <v>21980</v>
      </c>
      <c r="D18" s="22" t="s">
        <v>52</v>
      </c>
      <c r="E18" s="22" t="s">
        <v>45</v>
      </c>
      <c r="F18" s="22">
        <v>4</v>
      </c>
      <c r="G18" s="22">
        <v>95</v>
      </c>
      <c r="H18" s="22" t="s">
        <v>51</v>
      </c>
      <c r="I18" s="22" t="s">
        <v>43</v>
      </c>
      <c r="J18" s="22">
        <v>2</v>
      </c>
      <c r="K18" s="25" t="s">
        <v>64</v>
      </c>
    </row>
    <row r="19" spans="1:11" x14ac:dyDescent="0.25">
      <c r="A19" s="24" t="s">
        <v>66</v>
      </c>
      <c r="B19" s="24" t="s">
        <v>113</v>
      </c>
      <c r="C19" s="23">
        <v>19900</v>
      </c>
      <c r="D19" s="22" t="s">
        <v>52</v>
      </c>
      <c r="E19" s="22" t="s">
        <v>45</v>
      </c>
      <c r="F19" s="22">
        <v>4</v>
      </c>
      <c r="G19" s="22">
        <v>97</v>
      </c>
      <c r="H19" s="22" t="s">
        <v>51</v>
      </c>
      <c r="I19" s="22" t="s">
        <v>43</v>
      </c>
      <c r="J19" s="22">
        <v>2</v>
      </c>
      <c r="K19" s="25" t="s">
        <v>72</v>
      </c>
    </row>
    <row r="20" spans="1:11" hidden="1" x14ac:dyDescent="0.25">
      <c r="A20" s="24" t="s">
        <v>85</v>
      </c>
      <c r="B20" s="24" t="s">
        <v>112</v>
      </c>
      <c r="C20" s="23">
        <v>18650</v>
      </c>
      <c r="D20" s="22" t="s">
        <v>52</v>
      </c>
      <c r="E20" s="22" t="s">
        <v>45</v>
      </c>
      <c r="F20" s="22">
        <v>4</v>
      </c>
      <c r="G20" s="22">
        <v>98</v>
      </c>
      <c r="H20" s="22" t="s">
        <v>51</v>
      </c>
      <c r="I20" s="22" t="s">
        <v>50</v>
      </c>
      <c r="J20" s="22">
        <v>1</v>
      </c>
      <c r="K20" s="25" t="s">
        <v>111</v>
      </c>
    </row>
    <row r="21" spans="1:11" hidden="1" x14ac:dyDescent="0.25">
      <c r="A21" s="24" t="s">
        <v>88</v>
      </c>
      <c r="B21" s="24" t="s">
        <v>110</v>
      </c>
      <c r="C21" s="23">
        <v>21900</v>
      </c>
      <c r="D21" s="22" t="s">
        <v>89</v>
      </c>
      <c r="E21" s="22" t="s">
        <v>45</v>
      </c>
      <c r="F21" s="22">
        <v>4</v>
      </c>
      <c r="G21" s="22">
        <v>98</v>
      </c>
      <c r="H21" s="22" t="s">
        <v>51</v>
      </c>
      <c r="I21" s="22" t="s">
        <v>43</v>
      </c>
      <c r="J21" s="22">
        <v>2</v>
      </c>
      <c r="K21" s="25" t="s">
        <v>80</v>
      </c>
    </row>
    <row r="22" spans="1:11" x14ac:dyDescent="0.25">
      <c r="A22" s="24" t="s">
        <v>79</v>
      </c>
      <c r="B22" s="24" t="s">
        <v>109</v>
      </c>
      <c r="C22" s="23">
        <v>19900</v>
      </c>
      <c r="D22" s="22" t="s">
        <v>91</v>
      </c>
      <c r="E22" s="22" t="s">
        <v>45</v>
      </c>
      <c r="F22" s="22">
        <v>4</v>
      </c>
      <c r="G22" s="22">
        <v>98</v>
      </c>
      <c r="H22" s="22" t="s">
        <v>51</v>
      </c>
      <c r="I22" s="22" t="s">
        <v>50</v>
      </c>
      <c r="J22" s="22">
        <v>2</v>
      </c>
      <c r="K22" s="25" t="s">
        <v>108</v>
      </c>
    </row>
    <row r="23" spans="1:11" hidden="1" x14ac:dyDescent="0.25">
      <c r="A23" s="24" t="s">
        <v>54</v>
      </c>
      <c r="B23" s="24" t="s">
        <v>107</v>
      </c>
      <c r="C23" s="23">
        <v>21960</v>
      </c>
      <c r="D23" s="22" t="s">
        <v>91</v>
      </c>
      <c r="E23" s="22" t="s">
        <v>45</v>
      </c>
      <c r="F23" s="22">
        <v>4</v>
      </c>
      <c r="G23" s="22">
        <v>102</v>
      </c>
      <c r="H23" s="22" t="s">
        <v>51</v>
      </c>
      <c r="I23" s="22" t="s">
        <v>43</v>
      </c>
      <c r="J23" s="22">
        <v>2</v>
      </c>
      <c r="K23" s="25" t="s">
        <v>49</v>
      </c>
    </row>
    <row r="24" spans="1:11" x14ac:dyDescent="0.25">
      <c r="A24" s="24" t="s">
        <v>88</v>
      </c>
      <c r="B24" s="24" t="s">
        <v>106</v>
      </c>
      <c r="C24" s="23">
        <v>19990</v>
      </c>
      <c r="D24" s="22" t="s">
        <v>52</v>
      </c>
      <c r="E24" s="22" t="s">
        <v>45</v>
      </c>
      <c r="F24" s="22">
        <v>4</v>
      </c>
      <c r="G24" s="22">
        <v>103</v>
      </c>
      <c r="H24" s="22" t="s">
        <v>51</v>
      </c>
      <c r="I24" s="22" t="s">
        <v>43</v>
      </c>
      <c r="J24" s="22">
        <v>2</v>
      </c>
      <c r="K24" s="25" t="s">
        <v>86</v>
      </c>
    </row>
    <row r="25" spans="1:11" hidden="1" x14ac:dyDescent="0.25">
      <c r="A25" s="24" t="s">
        <v>88</v>
      </c>
      <c r="B25" s="24" t="s">
        <v>105</v>
      </c>
      <c r="C25" s="23">
        <v>44900</v>
      </c>
      <c r="D25" s="22" t="s">
        <v>104</v>
      </c>
      <c r="E25" s="22" t="s">
        <v>70</v>
      </c>
      <c r="F25" s="22">
        <v>4</v>
      </c>
      <c r="G25" s="22">
        <v>165</v>
      </c>
      <c r="H25" s="22" t="s">
        <v>44</v>
      </c>
      <c r="I25" s="22" t="s">
        <v>43</v>
      </c>
      <c r="J25" s="22">
        <v>2</v>
      </c>
      <c r="K25" s="25" t="s">
        <v>102</v>
      </c>
    </row>
    <row r="26" spans="1:11" x14ac:dyDescent="0.25">
      <c r="A26" s="24" t="s">
        <v>88</v>
      </c>
      <c r="B26" s="24" t="s">
        <v>103</v>
      </c>
      <c r="C26" s="23">
        <v>20990</v>
      </c>
      <c r="D26" s="22" t="s">
        <v>52</v>
      </c>
      <c r="E26" s="22" t="s">
        <v>45</v>
      </c>
      <c r="F26" s="22">
        <v>4</v>
      </c>
      <c r="G26" s="22">
        <v>103</v>
      </c>
      <c r="H26" s="22" t="s">
        <v>51</v>
      </c>
      <c r="I26" s="22" t="s">
        <v>43</v>
      </c>
      <c r="J26" s="22">
        <v>2</v>
      </c>
      <c r="K26" s="25" t="s">
        <v>102</v>
      </c>
    </row>
    <row r="27" spans="1:11" hidden="1" x14ac:dyDescent="0.25">
      <c r="A27" s="24" t="s">
        <v>82</v>
      </c>
      <c r="B27" s="24" t="s">
        <v>101</v>
      </c>
      <c r="C27" s="23">
        <v>18990</v>
      </c>
      <c r="D27" s="22" t="s">
        <v>52</v>
      </c>
      <c r="E27" s="22" t="s">
        <v>45</v>
      </c>
      <c r="F27" s="22">
        <v>4</v>
      </c>
      <c r="G27" s="22">
        <v>107</v>
      </c>
      <c r="H27" s="22" t="s">
        <v>51</v>
      </c>
      <c r="I27" s="22" t="s">
        <v>43</v>
      </c>
      <c r="J27" s="22">
        <v>2</v>
      </c>
      <c r="K27" s="25" t="s">
        <v>80</v>
      </c>
    </row>
    <row r="28" spans="1:11" hidden="1" x14ac:dyDescent="0.25">
      <c r="A28" s="24" t="s">
        <v>85</v>
      </c>
      <c r="B28" s="24" t="s">
        <v>100</v>
      </c>
      <c r="C28" s="23">
        <v>14950</v>
      </c>
      <c r="D28" s="22" t="s">
        <v>52</v>
      </c>
      <c r="E28" s="22" t="s">
        <v>45</v>
      </c>
      <c r="F28" s="22">
        <v>4</v>
      </c>
      <c r="G28" s="22">
        <v>108</v>
      </c>
      <c r="H28" s="22" t="s">
        <v>51</v>
      </c>
      <c r="I28" s="22" t="s">
        <v>43</v>
      </c>
      <c r="J28" s="22">
        <v>1</v>
      </c>
      <c r="K28" s="25" t="s">
        <v>99</v>
      </c>
    </row>
    <row r="29" spans="1:11" x14ac:dyDescent="0.25">
      <c r="A29" s="24" t="s">
        <v>66</v>
      </c>
      <c r="B29" s="24" t="s">
        <v>98</v>
      </c>
      <c r="C29" s="23">
        <v>22180</v>
      </c>
      <c r="D29" s="22" t="s">
        <v>52</v>
      </c>
      <c r="E29" s="22" t="s">
        <v>45</v>
      </c>
      <c r="F29" s="22">
        <v>4</v>
      </c>
      <c r="G29" s="22">
        <v>108</v>
      </c>
      <c r="H29" s="22" t="s">
        <v>51</v>
      </c>
      <c r="I29" s="22" t="s">
        <v>50</v>
      </c>
      <c r="J29" s="22">
        <v>2</v>
      </c>
      <c r="K29" s="25" t="s">
        <v>67</v>
      </c>
    </row>
    <row r="30" spans="1:11" hidden="1" x14ac:dyDescent="0.25">
      <c r="A30" s="24" t="s">
        <v>95</v>
      </c>
      <c r="B30" s="24" t="s">
        <v>97</v>
      </c>
      <c r="C30" s="23">
        <v>21600</v>
      </c>
      <c r="D30" s="22" t="s">
        <v>91</v>
      </c>
      <c r="E30" s="22" t="s">
        <v>45</v>
      </c>
      <c r="F30" s="22">
        <v>4</v>
      </c>
      <c r="G30" s="22">
        <v>110</v>
      </c>
      <c r="H30" s="22" t="s">
        <v>51</v>
      </c>
      <c r="I30" s="22" t="s">
        <v>43</v>
      </c>
      <c r="J30" s="22">
        <v>6</v>
      </c>
      <c r="K30" s="25" t="s">
        <v>96</v>
      </c>
    </row>
    <row r="31" spans="1:11" hidden="1" x14ac:dyDescent="0.25">
      <c r="A31" s="24" t="s">
        <v>95</v>
      </c>
      <c r="B31" s="24" t="s">
        <v>94</v>
      </c>
      <c r="C31" s="23">
        <v>24300</v>
      </c>
      <c r="D31" s="22" t="s">
        <v>52</v>
      </c>
      <c r="E31" s="22" t="s">
        <v>45</v>
      </c>
      <c r="F31" s="22">
        <v>4</v>
      </c>
      <c r="G31" s="22">
        <v>117</v>
      </c>
      <c r="H31" s="22" t="s">
        <v>51</v>
      </c>
      <c r="I31" s="22" t="s">
        <v>43</v>
      </c>
      <c r="J31" s="22">
        <v>6</v>
      </c>
      <c r="K31" s="25" t="s">
        <v>93</v>
      </c>
    </row>
    <row r="32" spans="1:11" hidden="1" x14ac:dyDescent="0.25">
      <c r="A32" s="24" t="s">
        <v>79</v>
      </c>
      <c r="B32" s="24" t="s">
        <v>92</v>
      </c>
      <c r="C32" s="23">
        <v>29790</v>
      </c>
      <c r="D32" s="22" t="s">
        <v>91</v>
      </c>
      <c r="E32" s="22" t="s">
        <v>45</v>
      </c>
      <c r="F32" s="22">
        <v>4</v>
      </c>
      <c r="G32" s="22">
        <v>120</v>
      </c>
      <c r="H32" s="22" t="s">
        <v>51</v>
      </c>
      <c r="I32" s="22" t="s">
        <v>43</v>
      </c>
      <c r="J32" s="22">
        <v>2</v>
      </c>
      <c r="K32" s="25" t="s">
        <v>77</v>
      </c>
    </row>
    <row r="33" spans="1:11" hidden="1" x14ac:dyDescent="0.25">
      <c r="A33" s="24" t="s">
        <v>82</v>
      </c>
      <c r="B33" s="24" t="s">
        <v>90</v>
      </c>
      <c r="C33" s="23">
        <v>20995</v>
      </c>
      <c r="D33" s="22" t="s">
        <v>89</v>
      </c>
      <c r="E33" s="22" t="s">
        <v>45</v>
      </c>
      <c r="F33" s="22">
        <v>4</v>
      </c>
      <c r="G33" s="22">
        <v>123</v>
      </c>
      <c r="H33" s="22" t="s">
        <v>51</v>
      </c>
      <c r="I33" s="22" t="s">
        <v>50</v>
      </c>
      <c r="J33" s="22">
        <v>2</v>
      </c>
      <c r="K33" s="25" t="s">
        <v>80</v>
      </c>
    </row>
    <row r="34" spans="1:11" hidden="1" x14ac:dyDescent="0.25">
      <c r="A34" s="24" t="s">
        <v>88</v>
      </c>
      <c r="B34" s="24" t="s">
        <v>87</v>
      </c>
      <c r="C34" s="23">
        <v>29500</v>
      </c>
      <c r="D34" s="22" t="s">
        <v>52</v>
      </c>
      <c r="E34" s="22" t="s">
        <v>45</v>
      </c>
      <c r="F34" s="22">
        <v>4</v>
      </c>
      <c r="G34" s="22">
        <v>133</v>
      </c>
      <c r="H34" s="22" t="s">
        <v>51</v>
      </c>
      <c r="I34" s="22" t="s">
        <v>43</v>
      </c>
      <c r="J34" s="22">
        <v>2</v>
      </c>
      <c r="K34" s="25" t="s">
        <v>86</v>
      </c>
    </row>
    <row r="35" spans="1:11" hidden="1" x14ac:dyDescent="0.25">
      <c r="A35" s="24" t="s">
        <v>85</v>
      </c>
      <c r="B35" s="24" t="s">
        <v>84</v>
      </c>
      <c r="C35" s="23">
        <v>21800</v>
      </c>
      <c r="D35" s="22" t="s">
        <v>52</v>
      </c>
      <c r="E35" s="22" t="s">
        <v>45</v>
      </c>
      <c r="F35" s="22">
        <v>4</v>
      </c>
      <c r="G35" s="22">
        <v>136</v>
      </c>
      <c r="H35" s="22" t="s">
        <v>51</v>
      </c>
      <c r="I35" s="22" t="s">
        <v>43</v>
      </c>
      <c r="J35" s="22">
        <v>2</v>
      </c>
      <c r="K35" s="25" t="s">
        <v>83</v>
      </c>
    </row>
    <row r="36" spans="1:11" hidden="1" x14ac:dyDescent="0.25">
      <c r="A36" s="24" t="s">
        <v>82</v>
      </c>
      <c r="B36" s="24" t="s">
        <v>81</v>
      </c>
      <c r="C36" s="23">
        <v>23995</v>
      </c>
      <c r="D36" s="22" t="s">
        <v>52</v>
      </c>
      <c r="E36" s="22" t="s">
        <v>45</v>
      </c>
      <c r="F36" s="22">
        <v>4</v>
      </c>
      <c r="G36" s="22">
        <v>139</v>
      </c>
      <c r="H36" s="22" t="s">
        <v>51</v>
      </c>
      <c r="I36" s="22" t="s">
        <v>43</v>
      </c>
      <c r="J36" s="22">
        <v>1</v>
      </c>
      <c r="K36" s="25" t="s">
        <v>80</v>
      </c>
    </row>
    <row r="37" spans="1:11" hidden="1" x14ac:dyDescent="0.25">
      <c r="A37" s="24" t="s">
        <v>79</v>
      </c>
      <c r="B37" s="24" t="s">
        <v>78</v>
      </c>
      <c r="C37" s="23">
        <v>32200</v>
      </c>
      <c r="D37" s="22" t="s">
        <v>60</v>
      </c>
      <c r="E37" s="22" t="s">
        <v>45</v>
      </c>
      <c r="F37" s="22">
        <v>4</v>
      </c>
      <c r="G37" s="22">
        <v>140</v>
      </c>
      <c r="H37" s="22" t="s">
        <v>51</v>
      </c>
      <c r="I37" s="22" t="s">
        <v>50</v>
      </c>
      <c r="J37" s="22">
        <v>2</v>
      </c>
      <c r="K37" s="25" t="s">
        <v>77</v>
      </c>
    </row>
    <row r="38" spans="1:11" hidden="1" x14ac:dyDescent="0.25">
      <c r="A38" s="24" t="s">
        <v>66</v>
      </c>
      <c r="B38" s="24" t="s">
        <v>76</v>
      </c>
      <c r="C38" s="23">
        <v>36900</v>
      </c>
      <c r="D38" s="22" t="s">
        <v>52</v>
      </c>
      <c r="E38" s="22" t="s">
        <v>45</v>
      </c>
      <c r="F38" s="22">
        <v>4</v>
      </c>
      <c r="G38" s="22">
        <v>149</v>
      </c>
      <c r="H38" s="22" t="s">
        <v>51</v>
      </c>
      <c r="I38" s="22" t="s">
        <v>43</v>
      </c>
      <c r="J38" s="22">
        <v>4</v>
      </c>
      <c r="K38" s="25" t="s">
        <v>72</v>
      </c>
    </row>
    <row r="39" spans="1:11" hidden="1" x14ac:dyDescent="0.25">
      <c r="A39" s="24" t="s">
        <v>54</v>
      </c>
      <c r="B39" s="24" t="s">
        <v>75</v>
      </c>
      <c r="C39" s="23">
        <v>25960</v>
      </c>
      <c r="D39" s="22" t="s">
        <v>52</v>
      </c>
      <c r="E39" s="22" t="s">
        <v>45</v>
      </c>
      <c r="F39" s="22">
        <v>4</v>
      </c>
      <c r="G39" s="22">
        <v>150</v>
      </c>
      <c r="H39" s="22" t="s">
        <v>51</v>
      </c>
      <c r="I39" s="22" t="s">
        <v>43</v>
      </c>
      <c r="J39" s="22">
        <v>2</v>
      </c>
      <c r="K39" s="25" t="s">
        <v>49</v>
      </c>
    </row>
    <row r="40" spans="1:11" hidden="1" x14ac:dyDescent="0.25">
      <c r="A40" s="24" t="s">
        <v>66</v>
      </c>
      <c r="B40" s="24" t="s">
        <v>74</v>
      </c>
      <c r="C40" s="23">
        <v>74900</v>
      </c>
      <c r="D40" s="22" t="s">
        <v>46</v>
      </c>
      <c r="E40" s="22" t="s">
        <v>45</v>
      </c>
      <c r="F40" s="22">
        <v>6</v>
      </c>
      <c r="G40" s="22">
        <v>231</v>
      </c>
      <c r="H40" s="22" t="s">
        <v>44</v>
      </c>
      <c r="I40" s="22" t="s">
        <v>50</v>
      </c>
      <c r="J40" s="22">
        <v>2</v>
      </c>
      <c r="K40" s="25" t="s">
        <v>67</v>
      </c>
    </row>
    <row r="41" spans="1:11" hidden="1" x14ac:dyDescent="0.25">
      <c r="A41" s="24" t="s">
        <v>66</v>
      </c>
      <c r="B41" s="24" t="s">
        <v>73</v>
      </c>
      <c r="C41" s="23">
        <v>45900</v>
      </c>
      <c r="D41" s="22" t="s">
        <v>46</v>
      </c>
      <c r="E41" s="22" t="s">
        <v>70</v>
      </c>
      <c r="F41" s="22">
        <v>6</v>
      </c>
      <c r="G41" s="22">
        <v>128</v>
      </c>
      <c r="H41" s="22" t="s">
        <v>44</v>
      </c>
      <c r="I41" s="22" t="s">
        <v>43</v>
      </c>
      <c r="J41" s="22">
        <v>0</v>
      </c>
      <c r="K41" s="25" t="s">
        <v>72</v>
      </c>
    </row>
    <row r="42" spans="1:11" hidden="1" x14ac:dyDescent="0.25">
      <c r="A42" s="24" t="s">
        <v>66</v>
      </c>
      <c r="B42" s="24" t="s">
        <v>71</v>
      </c>
      <c r="C42" s="23">
        <v>52600</v>
      </c>
      <c r="D42" s="22" t="s">
        <v>46</v>
      </c>
      <c r="E42" s="22" t="s">
        <v>70</v>
      </c>
      <c r="F42" s="22">
        <v>6</v>
      </c>
      <c r="G42" s="22">
        <v>131</v>
      </c>
      <c r="H42" s="22" t="s">
        <v>44</v>
      </c>
      <c r="I42" s="22" t="s">
        <v>43</v>
      </c>
      <c r="J42" s="22">
        <v>0</v>
      </c>
      <c r="K42" s="25" t="s">
        <v>69</v>
      </c>
    </row>
    <row r="43" spans="1:11" x14ac:dyDescent="0.25">
      <c r="A43" s="24" t="s">
        <v>66</v>
      </c>
      <c r="B43" s="24" t="s">
        <v>68</v>
      </c>
      <c r="C43" s="23">
        <v>34400</v>
      </c>
      <c r="D43" s="22" t="s">
        <v>52</v>
      </c>
      <c r="E43" s="22" t="s">
        <v>45</v>
      </c>
      <c r="F43" s="22">
        <v>4</v>
      </c>
      <c r="G43" s="22">
        <v>150</v>
      </c>
      <c r="H43" s="22" t="s">
        <v>51</v>
      </c>
      <c r="I43" s="22" t="s">
        <v>50</v>
      </c>
      <c r="J43" s="22">
        <v>4</v>
      </c>
      <c r="K43" s="25" t="s">
        <v>67</v>
      </c>
    </row>
    <row r="44" spans="1:11" hidden="1" x14ac:dyDescent="0.25">
      <c r="A44" s="24" t="s">
        <v>66</v>
      </c>
      <c r="B44" s="24" t="s">
        <v>65</v>
      </c>
      <c r="C44" s="23">
        <v>38600</v>
      </c>
      <c r="D44" s="22" t="s">
        <v>52</v>
      </c>
      <c r="E44" s="22" t="s">
        <v>45</v>
      </c>
      <c r="F44" s="22">
        <v>4</v>
      </c>
      <c r="G44" s="22">
        <v>150</v>
      </c>
      <c r="H44" s="22" t="s">
        <v>51</v>
      </c>
      <c r="I44" s="22" t="s">
        <v>50</v>
      </c>
      <c r="J44" s="22">
        <v>4</v>
      </c>
      <c r="K44" s="25" t="s">
        <v>64</v>
      </c>
    </row>
    <row r="45" spans="1:11" hidden="1" x14ac:dyDescent="0.25">
      <c r="A45" s="24" t="s">
        <v>54</v>
      </c>
      <c r="B45" s="24" t="s">
        <v>63</v>
      </c>
      <c r="C45" s="23">
        <v>32990</v>
      </c>
      <c r="D45" s="22" t="s">
        <v>60</v>
      </c>
      <c r="E45" s="22" t="s">
        <v>45</v>
      </c>
      <c r="F45" s="22">
        <v>4</v>
      </c>
      <c r="G45" s="22">
        <v>150</v>
      </c>
      <c r="H45" s="22" t="s">
        <v>51</v>
      </c>
      <c r="I45" s="22" t="s">
        <v>43</v>
      </c>
      <c r="J45" s="22">
        <v>2</v>
      </c>
      <c r="K45" s="25" t="s">
        <v>59</v>
      </c>
    </row>
    <row r="46" spans="1:11" hidden="1" x14ac:dyDescent="0.25">
      <c r="A46" s="24" t="s">
        <v>48</v>
      </c>
      <c r="B46" s="24" t="s">
        <v>62</v>
      </c>
      <c r="C46" s="23">
        <v>31900</v>
      </c>
      <c r="D46" s="22" t="s">
        <v>52</v>
      </c>
      <c r="E46" s="22" t="s">
        <v>45</v>
      </c>
      <c r="F46" s="22">
        <v>5</v>
      </c>
      <c r="G46" s="22">
        <v>170</v>
      </c>
      <c r="H46" s="22" t="s">
        <v>51</v>
      </c>
      <c r="I46" s="22" t="s">
        <v>43</v>
      </c>
      <c r="J46" s="22">
        <v>1</v>
      </c>
      <c r="K46" s="25" t="s">
        <v>42</v>
      </c>
    </row>
    <row r="47" spans="1:11" hidden="1" x14ac:dyDescent="0.25">
      <c r="A47" s="24" t="s">
        <v>54</v>
      </c>
      <c r="B47" s="24" t="s">
        <v>61</v>
      </c>
      <c r="C47" s="23">
        <v>48990</v>
      </c>
      <c r="D47" s="22" t="s">
        <v>60</v>
      </c>
      <c r="E47" s="22" t="s">
        <v>45</v>
      </c>
      <c r="F47" s="22">
        <v>6</v>
      </c>
      <c r="G47" s="22">
        <v>204</v>
      </c>
      <c r="H47" s="22" t="s">
        <v>51</v>
      </c>
      <c r="I47" s="22" t="s">
        <v>50</v>
      </c>
      <c r="J47" s="22">
        <v>6</v>
      </c>
      <c r="K47" s="25" t="s">
        <v>59</v>
      </c>
    </row>
    <row r="48" spans="1:11" hidden="1" x14ac:dyDescent="0.25">
      <c r="A48" s="24" t="s">
        <v>58</v>
      </c>
      <c r="B48" s="24" t="s">
        <v>57</v>
      </c>
      <c r="C48" s="23">
        <v>39900</v>
      </c>
      <c r="D48" s="22" t="s">
        <v>52</v>
      </c>
      <c r="E48" s="22" t="s">
        <v>45</v>
      </c>
      <c r="F48" s="22">
        <v>16</v>
      </c>
      <c r="G48" s="22">
        <v>190</v>
      </c>
      <c r="H48" s="22" t="s">
        <v>51</v>
      </c>
      <c r="I48" s="22" t="s">
        <v>50</v>
      </c>
      <c r="J48" s="22">
        <v>6</v>
      </c>
      <c r="K48" s="25" t="s">
        <v>56</v>
      </c>
    </row>
    <row r="49" spans="1:11" hidden="1" x14ac:dyDescent="0.25">
      <c r="A49" s="24" t="s">
        <v>48</v>
      </c>
      <c r="B49" s="24" t="s">
        <v>55</v>
      </c>
      <c r="C49" s="23">
        <v>40900</v>
      </c>
      <c r="D49" s="22" t="s">
        <v>52</v>
      </c>
      <c r="E49" s="22" t="s">
        <v>45</v>
      </c>
      <c r="F49" s="21">
        <v>5</v>
      </c>
      <c r="G49" s="22">
        <v>170</v>
      </c>
      <c r="H49" s="22" t="s">
        <v>51</v>
      </c>
      <c r="I49" s="22" t="s">
        <v>43</v>
      </c>
      <c r="J49" s="22">
        <v>1</v>
      </c>
      <c r="K49" s="25" t="s">
        <v>42</v>
      </c>
    </row>
    <row r="50" spans="1:11" hidden="1" x14ac:dyDescent="0.25">
      <c r="A50" s="24" t="s">
        <v>54</v>
      </c>
      <c r="B50" s="24" t="s">
        <v>53</v>
      </c>
      <c r="C50" s="23">
        <v>54500</v>
      </c>
      <c r="D50" s="22" t="s">
        <v>52</v>
      </c>
      <c r="E50" s="22" t="s">
        <v>45</v>
      </c>
      <c r="F50" s="22">
        <v>8</v>
      </c>
      <c r="G50" s="22">
        <v>275</v>
      </c>
      <c r="H50" s="22" t="s">
        <v>51</v>
      </c>
      <c r="I50" s="22" t="s">
        <v>50</v>
      </c>
      <c r="J50" s="22">
        <v>6</v>
      </c>
      <c r="K50" s="25" t="s">
        <v>49</v>
      </c>
    </row>
    <row r="51" spans="1:11" hidden="1" x14ac:dyDescent="0.25">
      <c r="A51" s="24" t="s">
        <v>48</v>
      </c>
      <c r="B51" s="24" t="s">
        <v>47</v>
      </c>
      <c r="C51" s="23">
        <v>49900</v>
      </c>
      <c r="D51" s="22" t="s">
        <v>46</v>
      </c>
      <c r="E51" s="22" t="s">
        <v>45</v>
      </c>
      <c r="F51" s="21">
        <v>5</v>
      </c>
      <c r="G51" s="22">
        <v>200</v>
      </c>
      <c r="H51" s="22" t="s">
        <v>44</v>
      </c>
      <c r="I51" s="22" t="s">
        <v>43</v>
      </c>
      <c r="J51" s="22">
        <v>1</v>
      </c>
      <c r="K51" s="25" t="s">
        <v>42</v>
      </c>
    </row>
    <row r="52" spans="1:11" x14ac:dyDescent="0.25">
      <c r="A52" s="24"/>
      <c r="C52" s="23"/>
      <c r="D52" s="22"/>
      <c r="F52" s="21"/>
      <c r="G52" s="22"/>
      <c r="J52" s="22"/>
    </row>
    <row r="53" spans="1:11" x14ac:dyDescent="0.25">
      <c r="F53" s="21"/>
    </row>
    <row r="54" spans="1:11" x14ac:dyDescent="0.25">
      <c r="F54" s="21"/>
    </row>
    <row r="55" spans="1:11" x14ac:dyDescent="0.25">
      <c r="F55" s="21"/>
    </row>
  </sheetData>
  <autoFilter ref="A3:K51">
    <filterColumn colId="1">
      <customFilters>
        <customFilter val="C*1*"/>
        <customFilter val="C*4*"/>
      </customFilters>
    </filterColumn>
  </autoFilter>
  <mergeCells count="1">
    <mergeCell ref="B1:I1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13</vt:i4>
      </vt:variant>
    </vt:vector>
  </HeadingPairs>
  <TitlesOfParts>
    <vt:vector size="41" baseType="lpstr">
      <vt:lpstr>Отрезок</vt:lpstr>
      <vt:lpstr>Ф1</vt:lpstr>
      <vt:lpstr>Ф2</vt:lpstr>
      <vt:lpstr>Ф3</vt:lpstr>
      <vt:lpstr>Ф4</vt:lpstr>
      <vt:lpstr>Ф5</vt:lpstr>
      <vt:lpstr>Ф6</vt:lpstr>
      <vt:lpstr>Ф7</vt:lpstr>
      <vt:lpstr>Ф8</vt:lpstr>
      <vt:lpstr>Ф9</vt:lpstr>
      <vt:lpstr>Ф10</vt:lpstr>
      <vt:lpstr>Ф11</vt:lpstr>
      <vt:lpstr>Ф12</vt:lpstr>
      <vt:lpstr>С1</vt:lpstr>
      <vt:lpstr>С2</vt:lpstr>
      <vt:lpstr>С3</vt:lpstr>
      <vt:lpstr>С4</vt:lpstr>
      <vt:lpstr>С5</vt:lpstr>
      <vt:lpstr>ФС1</vt:lpstr>
      <vt:lpstr>ФС2</vt:lpstr>
      <vt:lpstr>СводныеТаблицы</vt:lpstr>
      <vt:lpstr>СТ1</vt:lpstr>
      <vt:lpstr>СТ2</vt:lpstr>
      <vt:lpstr>СТ3</vt:lpstr>
      <vt:lpstr>СТ4</vt:lpstr>
      <vt:lpstr>СТ5</vt:lpstr>
      <vt:lpstr>СТ6</vt:lpstr>
      <vt:lpstr>СТ7</vt:lpstr>
      <vt:lpstr>Ф1!Извлечь</vt:lpstr>
      <vt:lpstr>Ф10!Извлечь</vt:lpstr>
      <vt:lpstr>Ф11!Извлечь</vt:lpstr>
      <vt:lpstr>Ф12!Извлечь</vt:lpstr>
      <vt:lpstr>Ф2!Извлечь</vt:lpstr>
      <vt:lpstr>Ф3!Извлечь</vt:lpstr>
      <vt:lpstr>Ф4!Извлечь</vt:lpstr>
      <vt:lpstr>Ф5!Извлечь</vt:lpstr>
      <vt:lpstr>Ф6!Извлечь</vt:lpstr>
      <vt:lpstr>Ф7!Извлечь</vt:lpstr>
      <vt:lpstr>Ф8!Извлечь</vt:lpstr>
      <vt:lpstr>Ф9!Извлечь</vt:lpstr>
      <vt:lpstr>Ф12!Критерии</vt:lpstr>
    </vt:vector>
  </TitlesOfParts>
  <Company>МГУ ВМК 2011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3</dc:title>
  <dc:subject>Сортировка, итоги, условное выражение</dc:subject>
  <dc:creator>Баева Н.В.</dc:creator>
  <cp:keywords>2012</cp:keywords>
  <cp:lastModifiedBy>Денис Дорожкин</cp:lastModifiedBy>
  <dcterms:created xsi:type="dcterms:W3CDTF">2001-01-10T16:29:31Z</dcterms:created>
  <dcterms:modified xsi:type="dcterms:W3CDTF">2016-03-30T09:01:22Z</dcterms:modified>
</cp:coreProperties>
</file>