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bookViews>
    <workbookView xWindow="0" yWindow="0" windowWidth="23040" windowHeight="9144"/>
  </bookViews>
  <sheets>
    <sheet name="Sheet1" sheetId="1" r:id="rId1"/>
    <sheet name="01制作圆环图" sheetId="2" r:id="rId2"/>
    <sheet name="02条件筛选" sheetId="3" r:id="rId3"/>
    <sheet name="03抽奖小程序" sheetId="4" r:id="rId4"/>
    <sheet name="04行列转置" sheetId="5" r:id="rId5"/>
    <sheet name="05表格美化" sheetId="6" r:id="rId6"/>
    <sheet name="06返回行号" sheetId="8" r:id="rId7"/>
  </sheets>
  <definedNames>
    <definedName name="_xlnm._FilterDatabase" localSheetId="2" hidden="1">'02条件筛选'!$A$1:$B$12</definedName>
    <definedName name="_xlnm._FilterDatabase" localSheetId="0" hidden="1">Sheet1!$A$42:$A$49</definedName>
    <definedName name="_xlnm.Criteria" localSheetId="2">'02条件筛选'!$G$6:$G$9</definedName>
    <definedName name="切片器_销售部门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C22" i="8"/>
  <c r="C23" i="8"/>
  <c r="C24" i="8"/>
  <c r="C25" i="8"/>
  <c r="C26" i="8"/>
  <c r="C27" i="8"/>
  <c r="C28" i="8"/>
  <c r="C29" i="8"/>
  <c r="C20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" i="8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B19" i="2"/>
  <c r="B2" i="2"/>
  <c r="D61" i="1"/>
  <c r="D59" i="1" s="1"/>
  <c r="D56" i="1" s="1"/>
  <c r="D53" i="1" s="1"/>
  <c r="F53" i="1"/>
  <c r="F56" i="1"/>
  <c r="F59" i="1"/>
  <c r="F61" i="1"/>
  <c r="E61" i="1"/>
  <c r="E59" i="1" s="1"/>
  <c r="E56" i="1" s="1"/>
  <c r="E5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3" i="1"/>
  <c r="G3" i="1" s="1"/>
  <c r="F4" i="4" l="1"/>
</calcChain>
</file>

<file path=xl/sharedStrings.xml><?xml version="1.0" encoding="utf-8"?>
<sst xmlns="http://schemas.openxmlformats.org/spreadsheetml/2006/main" count="218" uniqueCount="132">
  <si>
    <t>投标产品</t>
    <phoneticPr fontId="2" type="noConversion"/>
  </si>
  <si>
    <t>公司甲</t>
    <phoneticPr fontId="2" type="noConversion"/>
  </si>
  <si>
    <t>公司乙</t>
    <phoneticPr fontId="2" type="noConversion"/>
  </si>
  <si>
    <t>公司丙</t>
    <phoneticPr fontId="2" type="noConversion"/>
  </si>
  <si>
    <t>公司丁</t>
    <phoneticPr fontId="2" type="noConversion"/>
  </si>
  <si>
    <t>最低价</t>
    <phoneticPr fontId="2" type="noConversion"/>
  </si>
  <si>
    <t>对应公司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</si>
  <si>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</si>
  <si>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</si>
  <si>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</si>
  <si>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</si>
  <si>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</si>
  <si>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</si>
  <si>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</si>
  <si>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</si>
  <si>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</si>
  <si>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个人简历</t>
    <phoneticPr fontId="2" type="noConversion"/>
  </si>
  <si>
    <t>姓名</t>
    <phoneticPr fontId="2" type="noConversion"/>
  </si>
  <si>
    <t>姓名：</t>
    <phoneticPr fontId="2" type="noConversion"/>
  </si>
  <si>
    <t>学历：</t>
    <phoneticPr fontId="2" type="noConversion"/>
  </si>
  <si>
    <t>身份证号:</t>
    <phoneticPr fontId="2" type="noConversion"/>
  </si>
  <si>
    <t>联系方式:</t>
    <phoneticPr fontId="2" type="noConversion"/>
  </si>
  <si>
    <t>1.计算中标最低价对应公司</t>
    <phoneticPr fontId="2" type="noConversion"/>
  </si>
  <si>
    <t>2.快速批量添加下划线</t>
    <phoneticPr fontId="2" type="noConversion"/>
  </si>
  <si>
    <t>注：@*_</t>
    <phoneticPr fontId="2" type="noConversion"/>
  </si>
  <si>
    <t>定位</t>
    <phoneticPr fontId="2" type="noConversion"/>
  </si>
  <si>
    <t>吕布</t>
  </si>
  <si>
    <t>吕布</t>
    <phoneticPr fontId="2" type="noConversion"/>
  </si>
  <si>
    <t>坦克</t>
    <phoneticPr fontId="2" type="noConversion"/>
  </si>
  <si>
    <t>小乔</t>
    <phoneticPr fontId="2" type="noConversion"/>
  </si>
  <si>
    <t>法师</t>
    <phoneticPr fontId="2" type="noConversion"/>
  </si>
  <si>
    <t>大桥</t>
    <phoneticPr fontId="2" type="noConversion"/>
  </si>
  <si>
    <t>辅助</t>
    <phoneticPr fontId="2" type="noConversion"/>
  </si>
  <si>
    <t>刘备</t>
    <phoneticPr fontId="2" type="noConversion"/>
  </si>
  <si>
    <t>战士</t>
    <phoneticPr fontId="2" type="noConversion"/>
  </si>
  <si>
    <t>亚瑟</t>
  </si>
  <si>
    <t>亚瑟</t>
    <phoneticPr fontId="2" type="noConversion"/>
  </si>
  <si>
    <t>战士</t>
    <phoneticPr fontId="2" type="noConversion"/>
  </si>
  <si>
    <t>后裔</t>
    <phoneticPr fontId="2" type="noConversion"/>
  </si>
  <si>
    <t>射手</t>
    <phoneticPr fontId="2" type="noConversion"/>
  </si>
  <si>
    <t>3.几个筛选技巧之按颜色筛选</t>
    <phoneticPr fontId="2" type="noConversion"/>
  </si>
  <si>
    <t>战士1</t>
    <phoneticPr fontId="2" type="noConversion"/>
  </si>
  <si>
    <t>战士2</t>
    <phoneticPr fontId="2" type="noConversion"/>
  </si>
  <si>
    <t>注：右键“按所选单元格的值筛选”</t>
    <phoneticPr fontId="2" type="noConversion"/>
  </si>
  <si>
    <t>注：MIN()、MATCH()、INDEX()</t>
    <phoneticPr fontId="2" type="noConversion"/>
  </si>
  <si>
    <t>3.几个筛选技巧之直接筛选相同对象</t>
    <phoneticPr fontId="2" type="noConversion"/>
  </si>
  <si>
    <t>发票抬头</t>
    <phoneticPr fontId="2" type="noConversion"/>
  </si>
  <si>
    <t>吕布</t>
    <phoneticPr fontId="2" type="noConversion"/>
  </si>
  <si>
    <t>后裔</t>
    <phoneticPr fontId="2" type="noConversion"/>
  </si>
  <si>
    <t>亚瑟</t>
    <phoneticPr fontId="2" type="noConversion"/>
  </si>
  <si>
    <t>Excel自学工作室</t>
    <phoneticPr fontId="2" type="noConversion"/>
  </si>
  <si>
    <t>KONG的工作室</t>
    <phoneticPr fontId="2" type="noConversion"/>
  </si>
  <si>
    <t>我的公司</t>
    <phoneticPr fontId="2" type="noConversion"/>
  </si>
  <si>
    <t>注：英文下的"?"为“字符”，“*”号为通配符</t>
    <phoneticPr fontId="2" type="noConversion"/>
  </si>
  <si>
    <t>英雄</t>
    <phoneticPr fontId="2" type="noConversion"/>
  </si>
  <si>
    <t>月份</t>
    <phoneticPr fontId="2" type="noConversion"/>
  </si>
  <si>
    <t>销量</t>
    <phoneticPr fontId="2" type="noConversion"/>
  </si>
  <si>
    <t>汇总</t>
    <phoneticPr fontId="2" type="noConversion"/>
  </si>
  <si>
    <t>计数</t>
    <phoneticPr fontId="2" type="noConversion"/>
  </si>
  <si>
    <t>编号</t>
    <phoneticPr fontId="2" type="noConversion"/>
  </si>
  <si>
    <t>亚瑟</t>
    <phoneticPr fontId="2" type="noConversion"/>
  </si>
  <si>
    <t>1月</t>
    <phoneticPr fontId="2" type="noConversion"/>
  </si>
  <si>
    <t>3月</t>
    <phoneticPr fontId="2" type="noConversion"/>
  </si>
  <si>
    <t>4月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</si>
  <si>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</si>
  <si>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</si>
  <si>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</si>
  <si>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后裔</t>
    <phoneticPr fontId="2" type="noConversion"/>
  </si>
  <si>
    <t>赵云</t>
  </si>
  <si>
    <t>赵云</t>
    <phoneticPr fontId="2" type="noConversion"/>
  </si>
  <si>
    <t>1月</t>
    <phoneticPr fontId="2" type="noConversion"/>
  </si>
  <si>
    <t>4.合并单元格的求和、计数、填充序号</t>
    <phoneticPr fontId="2" type="noConversion"/>
  </si>
  <si>
    <t>3.几个筛选技巧之字符个数筛选</t>
    <phoneticPr fontId="2" type="noConversion"/>
  </si>
  <si>
    <t>ID</t>
    <phoneticPr fontId="2" type="noConversion"/>
  </si>
  <si>
    <t>客户地址</t>
    <phoneticPr fontId="2" type="noConversion"/>
  </si>
  <si>
    <t>筛选出江西、四川、江苏的地址</t>
    <phoneticPr fontId="2" type="noConversion"/>
  </si>
  <si>
    <t>江西省九江市</t>
    <phoneticPr fontId="2" type="noConversion"/>
  </si>
  <si>
    <t>四川省绵阳市</t>
    <phoneticPr fontId="2" type="noConversion"/>
  </si>
  <si>
    <t>湖南省株洲市</t>
    <phoneticPr fontId="2" type="noConversion"/>
  </si>
  <si>
    <t>浙江省杭州市</t>
    <phoneticPr fontId="2" type="noConversion"/>
  </si>
  <si>
    <t>河南省周口市</t>
    <phoneticPr fontId="2" type="noConversion"/>
  </si>
  <si>
    <t>河南省商丘市</t>
    <phoneticPr fontId="2" type="noConversion"/>
  </si>
  <si>
    <t>天津市</t>
    <phoneticPr fontId="2" type="noConversion"/>
  </si>
  <si>
    <t>江苏省南京市</t>
    <phoneticPr fontId="2" type="noConversion"/>
  </si>
  <si>
    <t>江西省南昌市</t>
    <phoneticPr fontId="2" type="noConversion"/>
  </si>
  <si>
    <t>湖南省金华市</t>
    <phoneticPr fontId="2" type="noConversion"/>
  </si>
  <si>
    <t>湖南省张家界市</t>
    <phoneticPr fontId="2" type="noConversion"/>
  </si>
  <si>
    <t>*江西*</t>
    <phoneticPr fontId="2" type="noConversion"/>
  </si>
  <si>
    <t>*河南*</t>
    <phoneticPr fontId="2" type="noConversion"/>
  </si>
  <si>
    <t>*天津*</t>
    <phoneticPr fontId="2" type="noConversion"/>
  </si>
  <si>
    <t>老夫子</t>
  </si>
  <si>
    <t>韩信</t>
  </si>
  <si>
    <t>达摩</t>
  </si>
  <si>
    <t>钟无艳</t>
  </si>
  <si>
    <t>墨子</t>
  </si>
  <si>
    <t>孙悟空</t>
  </si>
  <si>
    <t>关羽</t>
  </si>
  <si>
    <t>杨戬</t>
  </si>
  <si>
    <t>哪吒</t>
  </si>
  <si>
    <t>露娜</t>
  </si>
  <si>
    <t>兰陵王</t>
  </si>
  <si>
    <t>李白</t>
  </si>
  <si>
    <t>花木兰</t>
  </si>
  <si>
    <t>程咬金</t>
  </si>
  <si>
    <t>白起</t>
  </si>
  <si>
    <t>刘禅</t>
  </si>
  <si>
    <t>庄周</t>
  </si>
  <si>
    <t>项羽</t>
  </si>
  <si>
    <t>廉颇</t>
  </si>
  <si>
    <t>牛魔</t>
  </si>
  <si>
    <t>张飞百</t>
  </si>
  <si>
    <t>钟馗</t>
  </si>
  <si>
    <t>刘邦</t>
  </si>
  <si>
    <t>雅典娜</t>
  </si>
  <si>
    <t>夏侯惇</t>
    <phoneticPr fontId="2" type="noConversion"/>
  </si>
  <si>
    <t>幸运大抽奖</t>
    <phoneticPr fontId="2" type="noConversion"/>
  </si>
  <si>
    <t>注：复制需要转置的内容，粘贴后选择转置即可</t>
    <phoneticPr fontId="2" type="noConversion"/>
  </si>
  <si>
    <t>ID</t>
    <phoneticPr fontId="2" type="noConversion"/>
  </si>
  <si>
    <t>销售部门</t>
    <phoneticPr fontId="2" type="noConversion"/>
  </si>
  <si>
    <t>性别</t>
    <phoneticPr fontId="2" type="noConversion"/>
  </si>
  <si>
    <t>工资</t>
    <phoneticPr fontId="2" type="noConversion"/>
  </si>
  <si>
    <t>销售一部</t>
    <phoneticPr fontId="2" type="noConversion"/>
  </si>
  <si>
    <t>销售二部</t>
    <phoneticPr fontId="2" type="noConversion"/>
  </si>
  <si>
    <t>销售三部</t>
    <phoneticPr fontId="2" type="noConversion"/>
  </si>
  <si>
    <t>男</t>
    <phoneticPr fontId="2" type="noConversion"/>
  </si>
  <si>
    <t>男</t>
    <phoneticPr fontId="2" type="noConversion"/>
  </si>
  <si>
    <t>男</t>
    <phoneticPr fontId="2" type="noConversion"/>
  </si>
  <si>
    <t>女</t>
    <phoneticPr fontId="2" type="noConversion"/>
  </si>
  <si>
    <t>注：1.Ctrl+T套用表格模板2.选中工资，“条件格式”选择“数据条”3.对工资进行排序4.“设计”-“插入切片器”</t>
    <phoneticPr fontId="2" type="noConversion"/>
  </si>
  <si>
    <t>序号</t>
    <phoneticPr fontId="2" type="noConversion"/>
  </si>
  <si>
    <t>重新编号</t>
    <phoneticPr fontId="2" type="noConversion"/>
  </si>
  <si>
    <t>生成重复序号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</si>
</sst>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@*_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7" xfId="0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37-475C-AB2D-7059E04235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97-47D1-BCB3-A41812FA48B5}"/>
              </c:ext>
            </c:extLst>
          </c:dPt>
          <c:val>
            <c:numRef>
              <c:f>'01制作圆环图'!$A$1:$B$1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7-475C-AB2D-7059E04235A7}"/>
            </c:ext>
          </c:extLst>
        </c:ser>
        <c:ser>
          <c:idx val="1"/>
          <c:order val="1"/>
          <c:dPt>
            <c:idx val="0"/>
            <c:bubble3D val="0"/>
            <c:spPr>
              <a:noFill/>
              <a:ln w="19050">
                <a:gradFill flip="none" rotWithShape="1">
                  <a:gsLst>
                    <a:gs pos="0">
                      <a:schemeClr val="accent1">
                        <a:lumMod val="67000"/>
                      </a:schemeClr>
                    </a:gs>
                    <a:gs pos="48000">
                      <a:schemeClr val="accent1">
                        <a:lumMod val="97000"/>
                        <a:lumOff val="3000"/>
                      </a:schemeClr>
                    </a:gs>
                    <a:gs pos="100000">
                      <a:schemeClr val="accent1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DC37-475C-AB2D-7059E04235A7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37-475C-AB2D-7059E04235A7}"/>
              </c:ext>
            </c:extLst>
          </c:dPt>
          <c:val>
            <c:numRef>
              <c:f>'01制作圆环图'!$A$2:$B$2</c:f>
              <c:numCache>
                <c:formatCode>0%</c:formatCode>
                <c:ptCount val="2"/>
                <c:pt idx="0">
                  <c:v>0.34</c:v>
                </c:pt>
                <c:pt idx="1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7-475C-AB2D-7059E042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7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D-4D85-9DAE-C9B67C1E912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D-4D85-9DAE-C9B67C1E9123}"/>
              </c:ext>
            </c:extLst>
          </c:dPt>
          <c:val>
            <c:numRef>
              <c:f>'01制作圆环图'!$A$18:$B$18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9-40EB-B04B-9191CB4E4C3B}"/>
            </c:ext>
          </c:extLst>
        </c:ser>
        <c:ser>
          <c:idx val="1"/>
          <c:order val="1"/>
          <c:dPt>
            <c:idx val="0"/>
            <c:bubble3D val="0"/>
            <c:spPr>
              <a:noFill/>
              <a:ln w="19050">
                <a:gradFill flip="none" rotWithShape="1">
                  <a:gsLst>
                    <a:gs pos="0">
                      <a:schemeClr val="accent1">
                        <a:lumMod val="67000"/>
                      </a:schemeClr>
                    </a:gs>
                    <a:gs pos="48000">
                      <a:schemeClr val="accent1">
                        <a:lumMod val="97000"/>
                        <a:lumOff val="3000"/>
                      </a:schemeClr>
                    </a:gs>
                    <a:gs pos="100000">
                      <a:schemeClr val="accent1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</a:ln>
              <a:effectLst>
                <a:glow rad="1397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5A9-40EB-B04B-9191CB4E4C3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A9-40EB-B04B-9191CB4E4C3B}"/>
              </c:ext>
            </c:extLst>
          </c:dPt>
          <c:val>
            <c:numRef>
              <c:f>'01制作圆环图'!$A$19:$B$19</c:f>
              <c:numCache>
                <c:formatCode>0%</c:formatCode>
                <c:ptCount val="2"/>
                <c:pt idx="0">
                  <c:v>0.46</c:v>
                </c:pt>
                <c:pt idx="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9-40EB-B04B-9191CB4E4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7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0</xdr:row>
      <xdr:rowOff>152400</xdr:rowOff>
    </xdr:from>
    <xdr:to>
      <xdr:col>6</xdr:col>
      <xdr:colOff>312420</xdr:colOff>
      <xdr:row>13</xdr:row>
      <xdr:rowOff>11430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312420</xdr:colOff>
      <xdr:row>13</xdr:row>
      <xdr:rowOff>160020</xdr:rowOff>
    </xdr:from>
    <xdr:to>
      <xdr:col>7</xdr:col>
      <xdr:colOff>182880</xdr:colOff>
      <xdr:row>26</xdr:row>
      <xdr:rowOff>49530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0.41106</cdr:x>
      <cdr:y>0.4081</cdr:y>
    </cdr:from>
    <cdr:to>
      <cdr:x>0.60939</cdr:x>
      <cdr:y>0.60255</cdr:y>
    </cdr:to>
    <cdr:sp macro="" textlink="'01制作圆环图'!$A$2">
      <cdr:nvSpPr>
        <cdr:cNvPr id="2" name="文本框 1"/>
        <cdr:cNvSpPr txBox="1"/>
      </cdr:nvSpPr>
      <cdr:spPr>
        <a:xfrm xmlns:a="http://schemas.openxmlformats.org/drawingml/2006/main">
          <a:off x="1033653" y="872284"/>
          <a:ext cx="498729" cy="415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4E9C2EF-B224-41F7-8BEE-D014AD11AC40}" type="TxLink">
            <a:rPr lang="en-US" altLang="en-US" sz="1600" b="0" i="0" u="none" strike="noStrike">
              <a:solidFill>
                <a:schemeClr val="accent1"/>
              </a:solidFill>
              <a:latin typeface="等线"/>
              <a:ea typeface="等线"/>
            </a:rPr>
            <a:pPr algn="ctr"/>
            <a:t>34%</a:t>
          </a:fld>
          <a:endParaRPr lang="zh-CN" altLang="en-US" sz="6600">
            <a:solidFill>
              <a:schemeClr val="accent1"/>
            </a:solidFill>
            <a:latin typeface="Impact" panose="020B080603090205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0.42667</cdr:x>
      <cdr:y>0.40417</cdr:y>
    </cdr:from>
    <cdr:to>
      <cdr:x>0.60043</cdr:x>
      <cdr:y>0.57645</cdr:y>
    </cdr:to>
    <cdr:sp macro="" textlink="'01制作圆环图'!$A$19">
      <cdr:nvSpPr>
        <cdr:cNvPr id="2" name="文本框 1"/>
        <cdr:cNvSpPr txBox="1"/>
      </cdr:nvSpPr>
      <cdr:spPr>
        <a:xfrm xmlns:a="http://schemas.openxmlformats.org/drawingml/2006/main">
          <a:off x="1505306" y="876188"/>
          <a:ext cx="613054" cy="373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8E9D5D3-6F53-4C00-89E0-02059AC07CCA}" type="TxLink">
            <a:rPr lang="en-US" altLang="en-US" sz="1800" b="0" i="0" u="none" strike="noStrike">
              <a:solidFill>
                <a:schemeClr val="accent1"/>
              </a:solidFill>
              <a:latin typeface="Impact" panose="020B0806030902050204" pitchFamily="34" charset="0"/>
              <a:ea typeface="等线"/>
            </a:rPr>
            <a:pPr algn="ctr"/>
            <a:t>46%</a:t>
          </a:fld>
          <a:endParaRPr lang="zh-CN" altLang="en-US" sz="1800">
            <a:solidFill>
              <a:schemeClr val="accent1"/>
            </a:solidFill>
            <a:latin typeface="Impact" panose="020B080603090205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480060</xdr:colOff>
      <xdr:row>15</xdr:row>
      <xdr:rowOff>76201</xdr:rowOff>
    </xdr:from>
    <xdr:to>
      <xdr:col>3</xdr:col>
      <xdr:colOff>342900</xdr:colOff>
      <xdr:row>21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销售部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" y="2705101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此形状代表表切片器。Excel 或更高版本支持表切片器。
如果形状是在较早版本的 Excel 中修改，或者工作簿是在 Excel 2007 或更早版本中保存，则无法使用切片器。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部门" sourceName="销售部门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销售部门" cache="切片器_销售部门" caption="销售部门" rowHeight="209550"/>
</slicers>
</file>

<file path=xl/tables/table1.xml><?xml version="1.0" encoding="utf-8"?>
<table xmlns="http://schemas.openxmlformats.org/spreadsheetml/2006/main" id="2" name="表2" displayName="表2" ref="A1:E14" totalsRowShown="0" headerRowDxfId="6" dataDxfId="5">
  <autoFilter ref="A1:E14">
    <filterColumn colId="0" hiddenButton="1"/>
    <filterColumn colId="1" hiddenButton="1"/>
    <filterColumn colId="2" hiddenButton="1"/>
    <filterColumn colId="3" hiddenButton="1"/>
    <filterColumn colId="4" hiddenButton="1"/>
  </autoFilter>
  <sortState ref="A2:E14">
    <sortCondition descending="1" ref="E2"/>
  </sortState>
  <tableColumns count="5">
    <tableColumn id="1" name="ID" dataDxfId="4"/>
    <tableColumn id="2" name="姓名" dataDxfId="3"/>
    <tableColumn id="3" name="销售部门" dataDxfId="2"/>
    <tableColumn id="4" name="性别" dataDxfId="1"/>
    <tableColumn id="5" name="工资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7" workbookViewId="0">
      <selection activeCell="H55" sqref="H55"/>
    </sheetView>
  </sheetViews>
  <sheetFormatPr defaultRowHeight="13.8" x14ac:dyDescent="0.25"/>
  <cols>
    <col min="3" max="3" width="9.109375" bestFit="1" customWidth="1"/>
    <col min="7" max="7" width="9.109375" bestFit="1" customWidth="1"/>
    <col min="8" max="8" width="12" customWidth="1"/>
  </cols>
  <sheetData>
    <row r="1" spans="1:8" x14ac:dyDescent="0.25">
      <c r="A1" s="39" t="s">
        <v>22</v>
      </c>
      <c r="B1" s="40"/>
      <c r="C1" s="40"/>
      <c r="D1" s="40"/>
      <c r="E1" s="40"/>
      <c r="F1" s="40"/>
      <c r="G1" s="40"/>
      <c r="H1" s="41"/>
    </row>
    <row r="2" spans="1:8" ht="32.4" customHeight="1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2" t="s">
        <v>6</v>
      </c>
      <c r="H2" s="42" t="s">
        <v>44</v>
      </c>
    </row>
    <row r="3" spans="1:8" x14ac:dyDescent="0.25">
      <c r="A3" s="6" t="s">
        <v>7</v>
      </c>
      <c r="B3" s="4">
        <v>100</v>
      </c>
      <c r="C3" s="4">
        <v>89</v>
      </c>
      <c r="D3" s="4">
        <v>85</v>
      </c>
      <c r="E3" s="4">
        <v>69</v>
      </c>
      <c r="F3" s="4">
        <f>MIN(B3:E3)</f>
        <v>69</v>
      </c>
      <c r="G3" s="5" t="str">
        <f>INDEX($B$2:$E$2,MATCH(F3,B3:E3,0))</f>
        <v>公司丁</v>
      </c>
      <c r="H3" s="43"/>
    </row>
    <row r="4" spans="1:8" x14ac:dyDescent="0.25">
      <c r="A4" s="6" t="s">
        <v>8</v>
      </c>
      <c r="B4" s="4">
        <v>47</v>
      </c>
      <c r="C4" s="4">
        <v>56</v>
      </c>
      <c r="D4" s="4">
        <v>62</v>
      </c>
      <c r="E4" s="4">
        <v>68</v>
      </c>
      <c r="F4" s="4">
        <f t="shared" ref="F4:F11" si="0">MIN(B4:E4)</f>
        <v>47</v>
      </c>
      <c r="G4" s="5" t="str">
        <f t="shared" ref="G4:G11" si="1">INDEX($B$2:$E$2,MATCH(F4,B4:E4,0))</f>
        <v>公司甲</v>
      </c>
      <c r="H4" s="43"/>
    </row>
    <row r="5" spans="1:8" x14ac:dyDescent="0.25">
      <c r="A5" s="6" t="s">
        <v>9</v>
      </c>
      <c r="B5" s="4">
        <v>58</v>
      </c>
      <c r="C5" s="4">
        <v>25</v>
      </c>
      <c r="D5" s="4">
        <v>43</v>
      </c>
      <c r="E5" s="4">
        <v>64</v>
      </c>
      <c r="F5" s="4">
        <f t="shared" si="0"/>
        <v>25</v>
      </c>
      <c r="G5" s="5" t="str">
        <f t="shared" si="1"/>
        <v>公司乙</v>
      </c>
      <c r="H5" s="43"/>
    </row>
    <row r="6" spans="1:8" x14ac:dyDescent="0.25">
      <c r="A6" s="6" t="s">
        <v>10</v>
      </c>
      <c r="B6" s="4">
        <v>65</v>
      </c>
      <c r="C6" s="4">
        <v>73</v>
      </c>
      <c r="D6" s="4">
        <v>92</v>
      </c>
      <c r="E6" s="4">
        <v>52</v>
      </c>
      <c r="F6" s="4">
        <f t="shared" si="0"/>
        <v>52</v>
      </c>
      <c r="G6" s="5" t="str">
        <f t="shared" si="1"/>
        <v>公司丁</v>
      </c>
      <c r="H6" s="43"/>
    </row>
    <row r="7" spans="1:8" x14ac:dyDescent="0.25">
      <c r="A7" s="6" t="s">
        <v>11</v>
      </c>
      <c r="B7" s="4">
        <v>32</v>
      </c>
      <c r="C7" s="4">
        <v>91</v>
      </c>
      <c r="D7" s="4">
        <v>82</v>
      </c>
      <c r="E7" s="4">
        <v>35</v>
      </c>
      <c r="F7" s="4">
        <f t="shared" si="0"/>
        <v>32</v>
      </c>
      <c r="G7" s="5" t="str">
        <f t="shared" si="1"/>
        <v>公司甲</v>
      </c>
      <c r="H7" s="43"/>
    </row>
    <row r="8" spans="1:8" x14ac:dyDescent="0.25">
      <c r="A8" s="6" t="s">
        <v>12</v>
      </c>
      <c r="B8" s="4">
        <v>58</v>
      </c>
      <c r="C8" s="4">
        <v>64</v>
      </c>
      <c r="D8" s="4">
        <v>63</v>
      </c>
      <c r="E8" s="4">
        <v>28</v>
      </c>
      <c r="F8" s="4">
        <f t="shared" si="0"/>
        <v>28</v>
      </c>
      <c r="G8" s="5" t="str">
        <f t="shared" si="1"/>
        <v>公司丁</v>
      </c>
      <c r="H8" s="43"/>
    </row>
    <row r="9" spans="1:8" x14ac:dyDescent="0.25">
      <c r="A9" s="6" t="s">
        <v>13</v>
      </c>
      <c r="B9" s="4">
        <v>95</v>
      </c>
      <c r="C9" s="4">
        <v>82</v>
      </c>
      <c r="D9" s="4">
        <v>83</v>
      </c>
      <c r="E9" s="4">
        <v>51</v>
      </c>
      <c r="F9" s="4">
        <f t="shared" si="0"/>
        <v>51</v>
      </c>
      <c r="G9" s="5" t="str">
        <f t="shared" si="1"/>
        <v>公司丁</v>
      </c>
      <c r="H9" s="43"/>
    </row>
    <row r="10" spans="1:8" x14ac:dyDescent="0.25">
      <c r="A10" s="6" t="s">
        <v>14</v>
      </c>
      <c r="B10" s="4">
        <v>12</v>
      </c>
      <c r="C10" s="4">
        <v>45</v>
      </c>
      <c r="D10" s="4">
        <v>28</v>
      </c>
      <c r="E10" s="4">
        <v>91</v>
      </c>
      <c r="F10" s="4">
        <f t="shared" si="0"/>
        <v>12</v>
      </c>
      <c r="G10" s="5" t="str">
        <f t="shared" si="1"/>
        <v>公司甲</v>
      </c>
      <c r="H10" s="43"/>
    </row>
    <row r="11" spans="1:8" x14ac:dyDescent="0.25">
      <c r="A11" s="7" t="s">
        <v>15</v>
      </c>
      <c r="B11" s="8">
        <v>78</v>
      </c>
      <c r="C11" s="8">
        <v>65</v>
      </c>
      <c r="D11" s="8">
        <v>62</v>
      </c>
      <c r="E11" s="8">
        <v>85</v>
      </c>
      <c r="F11" s="8">
        <f t="shared" si="0"/>
        <v>62</v>
      </c>
      <c r="G11" s="9" t="str">
        <f t="shared" si="1"/>
        <v>公司丙</v>
      </c>
      <c r="H11" s="44"/>
    </row>
    <row r="13" spans="1:8" x14ac:dyDescent="0.25">
      <c r="A13" s="57" t="s">
        <v>23</v>
      </c>
      <c r="B13" s="58"/>
      <c r="C13" s="58"/>
      <c r="D13" s="58"/>
      <c r="E13" s="58"/>
      <c r="F13" s="51" t="s">
        <v>24</v>
      </c>
      <c r="G13" s="12"/>
      <c r="H13" s="13"/>
    </row>
    <row r="14" spans="1:8" x14ac:dyDescent="0.25">
      <c r="A14" s="54" t="s">
        <v>16</v>
      </c>
      <c r="B14" s="54"/>
      <c r="C14" s="54"/>
      <c r="D14" s="54"/>
      <c r="E14" s="14"/>
      <c r="F14" s="52"/>
      <c r="G14" s="17"/>
      <c r="H14" s="18"/>
    </row>
    <row r="15" spans="1:8" x14ac:dyDescent="0.25">
      <c r="A15" s="55" t="s">
        <v>18</v>
      </c>
      <c r="B15" s="55"/>
      <c r="C15" s="55" t="s">
        <v>21</v>
      </c>
      <c r="D15" s="55"/>
      <c r="E15" s="55"/>
      <c r="F15" s="52"/>
      <c r="G15" s="17"/>
      <c r="H15" s="18"/>
    </row>
    <row r="16" spans="1:8" x14ac:dyDescent="0.25">
      <c r="A16" s="55" t="s">
        <v>19</v>
      </c>
      <c r="B16" s="55"/>
      <c r="C16" s="15"/>
      <c r="D16" s="15"/>
      <c r="E16" s="15"/>
      <c r="F16" s="52"/>
      <c r="G16" s="17"/>
      <c r="H16" s="18"/>
    </row>
    <row r="17" spans="1:8" x14ac:dyDescent="0.25">
      <c r="A17" s="56" t="s">
        <v>20</v>
      </c>
      <c r="B17" s="56"/>
      <c r="C17" s="56"/>
      <c r="D17" s="56"/>
      <c r="E17" s="15"/>
      <c r="F17" s="53"/>
      <c r="G17" s="19"/>
      <c r="H17" s="20"/>
    </row>
    <row r="18" spans="1:8" x14ac:dyDescent="0.25">
      <c r="A18" s="12"/>
      <c r="B18" s="12"/>
      <c r="C18" s="12"/>
    </row>
    <row r="19" spans="1:8" x14ac:dyDescent="0.25">
      <c r="A19" s="39" t="s">
        <v>40</v>
      </c>
      <c r="B19" s="40"/>
      <c r="C19" s="41"/>
    </row>
    <row r="20" spans="1:8" x14ac:dyDescent="0.25">
      <c r="A20" s="27"/>
      <c r="B20" s="28"/>
      <c r="C20" s="29"/>
    </row>
    <row r="21" spans="1:8" x14ac:dyDescent="0.25">
      <c r="A21" s="3" t="s">
        <v>17</v>
      </c>
      <c r="B21" s="4" t="s">
        <v>25</v>
      </c>
      <c r="C21" s="5"/>
    </row>
    <row r="22" spans="1:8" x14ac:dyDescent="0.25">
      <c r="A22" s="3" t="s">
        <v>27</v>
      </c>
      <c r="B22" s="4" t="s">
        <v>28</v>
      </c>
      <c r="C22" s="5"/>
    </row>
    <row r="23" spans="1:8" x14ac:dyDescent="0.25">
      <c r="A23" s="3" t="s">
        <v>29</v>
      </c>
      <c r="B23" s="4" t="s">
        <v>30</v>
      </c>
      <c r="C23" s="5"/>
    </row>
    <row r="24" spans="1:8" x14ac:dyDescent="0.25">
      <c r="A24" s="3" t="s">
        <v>31</v>
      </c>
      <c r="B24" s="4" t="s">
        <v>32</v>
      </c>
      <c r="C24" s="5"/>
    </row>
    <row r="25" spans="1:8" x14ac:dyDescent="0.25">
      <c r="A25" s="3" t="s">
        <v>33</v>
      </c>
      <c r="B25" s="4" t="s">
        <v>34</v>
      </c>
      <c r="C25" s="5"/>
    </row>
    <row r="26" spans="1:8" x14ac:dyDescent="0.25">
      <c r="A26" s="21" t="s">
        <v>36</v>
      </c>
      <c r="B26" s="22" t="s">
        <v>37</v>
      </c>
      <c r="C26" s="5"/>
    </row>
    <row r="27" spans="1:8" x14ac:dyDescent="0.25">
      <c r="A27" s="23" t="s">
        <v>38</v>
      </c>
      <c r="B27" s="8" t="s">
        <v>39</v>
      </c>
      <c r="C27" s="9"/>
    </row>
    <row r="28" spans="1:8" x14ac:dyDescent="0.25">
      <c r="A28" s="3"/>
      <c r="B28" s="4"/>
      <c r="C28" s="4"/>
    </row>
    <row r="29" spans="1:8" x14ac:dyDescent="0.25">
      <c r="A29" s="48" t="s">
        <v>45</v>
      </c>
      <c r="B29" s="49"/>
      <c r="C29" s="49"/>
      <c r="D29" s="50"/>
      <c r="E29" s="42" t="s">
        <v>43</v>
      </c>
    </row>
    <row r="30" spans="1:8" x14ac:dyDescent="0.25">
      <c r="A30" s="24"/>
      <c r="B30" s="25"/>
      <c r="C30" s="25"/>
      <c r="D30" s="26"/>
      <c r="E30" s="43"/>
    </row>
    <row r="31" spans="1:8" x14ac:dyDescent="0.25">
      <c r="A31" s="3" t="s">
        <v>17</v>
      </c>
      <c r="B31" s="4" t="s">
        <v>25</v>
      </c>
      <c r="C31" s="4"/>
      <c r="D31" s="5"/>
      <c r="E31" s="43"/>
    </row>
    <row r="32" spans="1:8" x14ac:dyDescent="0.25">
      <c r="A32" s="3" t="s">
        <v>27</v>
      </c>
      <c r="B32" s="4" t="s">
        <v>28</v>
      </c>
      <c r="C32" s="4"/>
      <c r="D32" s="5"/>
      <c r="E32" s="43"/>
    </row>
    <row r="33" spans="1:5" x14ac:dyDescent="0.25">
      <c r="A33" s="3" t="s">
        <v>29</v>
      </c>
      <c r="B33" s="4" t="s">
        <v>30</v>
      </c>
      <c r="C33" s="4"/>
      <c r="D33" s="5"/>
      <c r="E33" s="43"/>
    </row>
    <row r="34" spans="1:5" x14ac:dyDescent="0.25">
      <c r="A34" s="3" t="s">
        <v>31</v>
      </c>
      <c r="B34" s="4" t="s">
        <v>32</v>
      </c>
      <c r="C34" s="4"/>
      <c r="D34" s="5"/>
      <c r="E34" s="43"/>
    </row>
    <row r="35" spans="1:5" x14ac:dyDescent="0.25">
      <c r="A35" s="3" t="s">
        <v>33</v>
      </c>
      <c r="B35" s="4" t="s">
        <v>34</v>
      </c>
      <c r="C35" s="4"/>
      <c r="D35" s="5"/>
      <c r="E35" s="43"/>
    </row>
    <row r="36" spans="1:5" x14ac:dyDescent="0.25">
      <c r="A36" s="21" t="s">
        <v>36</v>
      </c>
      <c r="B36" s="22" t="s">
        <v>41</v>
      </c>
      <c r="C36" s="4"/>
      <c r="D36" s="5"/>
      <c r="E36" s="43"/>
    </row>
    <row r="37" spans="1:5" x14ac:dyDescent="0.25">
      <c r="A37" s="3" t="s">
        <v>36</v>
      </c>
      <c r="B37" s="8" t="s">
        <v>42</v>
      </c>
      <c r="C37" s="4"/>
      <c r="D37" s="5"/>
      <c r="E37" s="43"/>
    </row>
    <row r="38" spans="1:5" x14ac:dyDescent="0.25">
      <c r="A38" s="23" t="s">
        <v>38</v>
      </c>
      <c r="B38" s="8" t="s">
        <v>39</v>
      </c>
      <c r="C38" s="8"/>
      <c r="D38" s="9"/>
      <c r="E38" s="44"/>
    </row>
    <row r="40" spans="1:5" ht="13.8" customHeight="1" x14ac:dyDescent="0.25">
      <c r="A40" s="39" t="s">
        <v>72</v>
      </c>
      <c r="B40" s="40"/>
      <c r="C40" s="41"/>
      <c r="D40" s="42" t="s">
        <v>53</v>
      </c>
    </row>
    <row r="41" spans="1:5" x14ac:dyDescent="0.25">
      <c r="A41" s="16"/>
      <c r="B41" s="17"/>
      <c r="C41" s="18"/>
      <c r="D41" s="43"/>
    </row>
    <row r="42" spans="1:5" x14ac:dyDescent="0.25">
      <c r="A42" s="3" t="s">
        <v>46</v>
      </c>
      <c r="B42" s="4"/>
      <c r="C42" s="5"/>
      <c r="D42" s="43"/>
    </row>
    <row r="43" spans="1:5" x14ac:dyDescent="0.25">
      <c r="A43" s="3" t="s">
        <v>47</v>
      </c>
      <c r="B43" s="4"/>
      <c r="C43" s="5"/>
      <c r="D43" s="43"/>
    </row>
    <row r="44" spans="1:5" x14ac:dyDescent="0.25">
      <c r="A44" s="3" t="s">
        <v>29</v>
      </c>
      <c r="B44" s="4"/>
      <c r="C44" s="5"/>
      <c r="D44" s="43"/>
    </row>
    <row r="45" spans="1:5" x14ac:dyDescent="0.25">
      <c r="A45" s="3" t="s">
        <v>48</v>
      </c>
      <c r="B45" s="4"/>
      <c r="C45" s="5"/>
      <c r="D45" s="43"/>
    </row>
    <row r="46" spans="1:5" x14ac:dyDescent="0.25">
      <c r="A46" s="3" t="s">
        <v>49</v>
      </c>
      <c r="B46" s="4"/>
      <c r="C46" s="5"/>
      <c r="D46" s="43"/>
    </row>
    <row r="47" spans="1:5" x14ac:dyDescent="0.25">
      <c r="A47" s="3" t="s">
        <v>50</v>
      </c>
      <c r="B47" s="4"/>
      <c r="C47" s="5"/>
      <c r="D47" s="43"/>
    </row>
    <row r="48" spans="1:5" x14ac:dyDescent="0.25">
      <c r="A48" s="3" t="s">
        <v>51</v>
      </c>
      <c r="B48" s="4"/>
      <c r="C48" s="5"/>
      <c r="D48" s="43"/>
    </row>
    <row r="49" spans="1:6" x14ac:dyDescent="0.25">
      <c r="A49" s="23" t="s">
        <v>52</v>
      </c>
      <c r="B49" s="8"/>
      <c r="C49" s="9"/>
      <c r="D49" s="44"/>
    </row>
    <row r="51" spans="1:6" x14ac:dyDescent="0.25">
      <c r="A51" s="45" t="s">
        <v>71</v>
      </c>
      <c r="B51" s="46"/>
      <c r="C51" s="46"/>
      <c r="D51" s="46"/>
      <c r="E51" s="46"/>
      <c r="F51" s="47"/>
    </row>
    <row r="52" spans="1:6" x14ac:dyDescent="0.25">
      <c r="A52" s="14" t="s">
        <v>54</v>
      </c>
      <c r="B52" s="14" t="s">
        <v>55</v>
      </c>
      <c r="C52" s="14" t="s">
        <v>56</v>
      </c>
      <c r="D52" s="14" t="s">
        <v>57</v>
      </c>
      <c r="E52" s="14" t="s">
        <v>58</v>
      </c>
      <c r="F52" s="14" t="s">
        <v>59</v>
      </c>
    </row>
    <row r="53" spans="1:6" x14ac:dyDescent="0.25">
      <c r="A53" s="36" t="s">
        <v>60</v>
      </c>
      <c r="B53" s="14" t="s">
        <v>61</v>
      </c>
      <c r="C53" s="14">
        <v>100</v>
      </c>
      <c r="D53" s="36">
        <f t="shared" ref="D53:D61" si="2">SUM(C53:C63)-SUM(D54:D63)</f>
        <v>170</v>
      </c>
      <c r="E53" s="36">
        <f t="shared" ref="E53" si="3">COUNT(C53:C63)-SUM(E54:E63)</f>
        <v>3</v>
      </c>
      <c r="F53" s="36">
        <f>COUNTA($A$53:A53)</f>
        <v>1</v>
      </c>
    </row>
    <row r="54" spans="1:6" x14ac:dyDescent="0.25">
      <c r="A54" s="37"/>
      <c r="B54" s="14" t="s">
        <v>62</v>
      </c>
      <c r="C54" s="14">
        <v>50</v>
      </c>
      <c r="D54" s="37"/>
      <c r="E54" s="37"/>
      <c r="F54" s="37"/>
    </row>
    <row r="55" spans="1:6" x14ac:dyDescent="0.25">
      <c r="A55" s="38"/>
      <c r="B55" s="14" t="s">
        <v>63</v>
      </c>
      <c r="C55" s="14">
        <v>20</v>
      </c>
      <c r="D55" s="38"/>
      <c r="E55" s="38"/>
      <c r="F55" s="38"/>
    </row>
    <row r="56" spans="1:6" x14ac:dyDescent="0.25">
      <c r="A56" s="36" t="s">
        <v>27</v>
      </c>
      <c r="B56" s="14" t="s">
        <v>64</v>
      </c>
      <c r="C56" s="14">
        <v>20</v>
      </c>
      <c r="D56" s="36">
        <f t="shared" si="2"/>
        <v>170</v>
      </c>
      <c r="E56" s="36">
        <f>COUNT(C56:C65)-SUM(E57:E65)</f>
        <v>3</v>
      </c>
      <c r="F56" s="36">
        <f>COUNTA($A$53:A56)</f>
        <v>2</v>
      </c>
    </row>
    <row r="57" spans="1:6" x14ac:dyDescent="0.25">
      <c r="A57" s="37"/>
      <c r="B57" s="14" t="s">
        <v>65</v>
      </c>
      <c r="C57" s="14">
        <v>100</v>
      </c>
      <c r="D57" s="37"/>
      <c r="E57" s="37"/>
      <c r="F57" s="37"/>
    </row>
    <row r="58" spans="1:6" x14ac:dyDescent="0.25">
      <c r="A58" s="38"/>
      <c r="B58" s="14" t="s">
        <v>66</v>
      </c>
      <c r="C58" s="14">
        <v>50</v>
      </c>
      <c r="D58" s="38"/>
      <c r="E58" s="38"/>
      <c r="F58" s="38"/>
    </row>
    <row r="59" spans="1:6" x14ac:dyDescent="0.25">
      <c r="A59" s="36" t="s">
        <v>67</v>
      </c>
      <c r="B59" s="14" t="s">
        <v>64</v>
      </c>
      <c r="C59" s="14">
        <v>70</v>
      </c>
      <c r="D59" s="36">
        <f t="shared" si="2"/>
        <v>90</v>
      </c>
      <c r="E59" s="36">
        <f>COUNT(C59:C68)-SUM(E60:E68)</f>
        <v>2</v>
      </c>
      <c r="F59" s="36">
        <f>COUNTA($A$53:A59)</f>
        <v>3</v>
      </c>
    </row>
    <row r="60" spans="1:6" x14ac:dyDescent="0.25">
      <c r="A60" s="38"/>
      <c r="B60" s="14" t="s">
        <v>65</v>
      </c>
      <c r="C60" s="14">
        <v>20</v>
      </c>
      <c r="D60" s="38"/>
      <c r="E60" s="38"/>
      <c r="F60" s="38"/>
    </row>
    <row r="61" spans="1:6" x14ac:dyDescent="0.25">
      <c r="A61" s="36" t="s">
        <v>69</v>
      </c>
      <c r="B61" s="14" t="s">
        <v>70</v>
      </c>
      <c r="C61" s="14">
        <v>20</v>
      </c>
      <c r="D61" s="36">
        <f t="shared" si="2"/>
        <v>130</v>
      </c>
      <c r="E61" s="36">
        <f>COUNT(C61:C70)-SUM(E62:E70)</f>
        <v>3</v>
      </c>
      <c r="F61" s="36">
        <f>COUNTA($A$53:A61)</f>
        <v>4</v>
      </c>
    </row>
    <row r="62" spans="1:6" x14ac:dyDescent="0.25">
      <c r="A62" s="37"/>
      <c r="B62" s="14" t="s">
        <v>65</v>
      </c>
      <c r="C62" s="14">
        <v>70</v>
      </c>
      <c r="D62" s="37"/>
      <c r="E62" s="37"/>
      <c r="F62" s="37"/>
    </row>
    <row r="63" spans="1:6" x14ac:dyDescent="0.25">
      <c r="A63" s="38"/>
      <c r="B63" s="14" t="s">
        <v>62</v>
      </c>
      <c r="C63" s="14">
        <v>40</v>
      </c>
      <c r="D63" s="38"/>
      <c r="E63" s="38"/>
      <c r="F63" s="38"/>
    </row>
  </sheetData>
  <autoFilter ref="A42:A49"/>
  <mergeCells count="31">
    <mergeCell ref="A1:H1"/>
    <mergeCell ref="A19:C19"/>
    <mergeCell ref="A29:D29"/>
    <mergeCell ref="E29:E38"/>
    <mergeCell ref="H2:H11"/>
    <mergeCell ref="F13:F17"/>
    <mergeCell ref="A14:D14"/>
    <mergeCell ref="A15:B15"/>
    <mergeCell ref="A16:B16"/>
    <mergeCell ref="A17:D17"/>
    <mergeCell ref="C15:E15"/>
    <mergeCell ref="A13:E13"/>
    <mergeCell ref="A40:C40"/>
    <mergeCell ref="D40:D49"/>
    <mergeCell ref="A51:F51"/>
    <mergeCell ref="A53:A55"/>
    <mergeCell ref="A56:A58"/>
    <mergeCell ref="F53:F55"/>
    <mergeCell ref="F56:F58"/>
    <mergeCell ref="F61:F63"/>
    <mergeCell ref="A61:A63"/>
    <mergeCell ref="D53:D55"/>
    <mergeCell ref="D56:D58"/>
    <mergeCell ref="D59:D60"/>
    <mergeCell ref="D61:D63"/>
    <mergeCell ref="E53:E55"/>
    <mergeCell ref="E56:E58"/>
    <mergeCell ref="E59:E60"/>
    <mergeCell ref="E61:E63"/>
    <mergeCell ref="A59:A60"/>
    <mergeCell ref="F59:F6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showGridLines="0" workbookViewId="0">
      <selection activeCell="J25" sqref="J25"/>
    </sheetView>
  </sheetViews>
  <sheetFormatPr defaultRowHeight="13.8" x14ac:dyDescent="0.25"/>
  <sheetData>
    <row r="1" spans="1:2" x14ac:dyDescent="0.25">
      <c r="A1" s="30">
        <v>1</v>
      </c>
      <c r="B1" s="30">
        <v>0</v>
      </c>
    </row>
    <row r="2" spans="1:2" x14ac:dyDescent="0.25">
      <c r="A2" s="30">
        <v>0.34</v>
      </c>
      <c r="B2" s="30">
        <f>1-A2</f>
        <v>0.65999999999999992</v>
      </c>
    </row>
    <row r="18" spans="1:2" x14ac:dyDescent="0.25">
      <c r="A18" s="30">
        <v>1</v>
      </c>
      <c r="B18" s="30">
        <v>0</v>
      </c>
    </row>
    <row r="19" spans="1:2" x14ac:dyDescent="0.25">
      <c r="A19" s="30">
        <v>0.46</v>
      </c>
      <c r="B19" s="30">
        <f>1-A19</f>
        <v>0.54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3.8" x14ac:dyDescent="0.25"/>
  <cols>
    <col min="2" max="2" width="16.109375" bestFit="1" customWidth="1"/>
  </cols>
  <sheetData>
    <row r="1" spans="1:7" x14ac:dyDescent="0.25">
      <c r="A1" t="s">
        <v>73</v>
      </c>
      <c r="B1" t="s">
        <v>74</v>
      </c>
      <c r="C1" s="32" t="s">
        <v>75</v>
      </c>
      <c r="D1" s="32"/>
      <c r="E1" s="32"/>
    </row>
    <row r="2" spans="1:7" x14ac:dyDescent="0.25">
      <c r="A2">
        <v>1</v>
      </c>
      <c r="B2" t="s">
        <v>76</v>
      </c>
    </row>
    <row r="3" spans="1:7" x14ac:dyDescent="0.25">
      <c r="A3">
        <v>2</v>
      </c>
      <c r="B3" t="s">
        <v>77</v>
      </c>
    </row>
    <row r="4" spans="1:7" x14ac:dyDescent="0.25">
      <c r="A4">
        <v>3</v>
      </c>
      <c r="B4" t="s">
        <v>78</v>
      </c>
    </row>
    <row r="5" spans="1:7" x14ac:dyDescent="0.25">
      <c r="A5">
        <v>4</v>
      </c>
      <c r="B5" t="s">
        <v>79</v>
      </c>
    </row>
    <row r="6" spans="1:7" x14ac:dyDescent="0.25">
      <c r="A6">
        <v>5</v>
      </c>
      <c r="B6" s="31" t="s">
        <v>80</v>
      </c>
      <c r="G6" t="s">
        <v>74</v>
      </c>
    </row>
    <row r="7" spans="1:7" x14ac:dyDescent="0.25">
      <c r="A7">
        <v>6</v>
      </c>
      <c r="B7" t="s">
        <v>81</v>
      </c>
      <c r="G7" t="s">
        <v>87</v>
      </c>
    </row>
    <row r="8" spans="1:7" x14ac:dyDescent="0.25">
      <c r="A8">
        <v>7</v>
      </c>
      <c r="B8" t="s">
        <v>82</v>
      </c>
      <c r="G8" t="s">
        <v>88</v>
      </c>
    </row>
    <row r="9" spans="1:7" x14ac:dyDescent="0.25">
      <c r="A9">
        <v>8</v>
      </c>
      <c r="B9" t="s">
        <v>83</v>
      </c>
      <c r="G9" t="s">
        <v>89</v>
      </c>
    </row>
    <row r="10" spans="1:7" x14ac:dyDescent="0.25">
      <c r="A10">
        <v>9</v>
      </c>
      <c r="B10" t="s">
        <v>84</v>
      </c>
    </row>
    <row r="11" spans="1:7" x14ac:dyDescent="0.25">
      <c r="A11">
        <v>10</v>
      </c>
      <c r="B11" t="s">
        <v>85</v>
      </c>
    </row>
    <row r="12" spans="1:7" x14ac:dyDescent="0.25">
      <c r="A12">
        <v>11</v>
      </c>
      <c r="B12" t="s">
        <v>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>
      <selection activeCell="F4" sqref="F4"/>
    </sheetView>
  </sheetViews>
  <sheetFormatPr defaultRowHeight="13.8" x14ac:dyDescent="0.25"/>
  <cols>
    <col min="6" max="6" width="11.6640625" bestFit="1" customWidth="1"/>
  </cols>
  <sheetData>
    <row r="1" spans="1:6" x14ac:dyDescent="0.25">
      <c r="A1" t="s">
        <v>114</v>
      </c>
      <c r="B1">
        <f ca="1">RAND()</f>
        <v>0.60025407487200022</v>
      </c>
    </row>
    <row r="2" spans="1:6" x14ac:dyDescent="0.25">
      <c r="A2" t="s">
        <v>90</v>
      </c>
      <c r="B2">
        <f t="shared" ref="B2:B28" ca="1" si="0">RAND()</f>
        <v>0.77806599506411411</v>
      </c>
    </row>
    <row r="3" spans="1:6" x14ac:dyDescent="0.25">
      <c r="A3" t="s">
        <v>91</v>
      </c>
      <c r="B3">
        <f t="shared" ca="1" si="0"/>
        <v>0.98738149551248122</v>
      </c>
      <c r="F3" s="33" t="s">
        <v>115</v>
      </c>
    </row>
    <row r="4" spans="1:6" x14ac:dyDescent="0.25">
      <c r="A4" t="s">
        <v>92</v>
      </c>
      <c r="B4">
        <f t="shared" ca="1" si="0"/>
        <v>0.66727068012884805</v>
      </c>
      <c r="F4" s="34" t="str">
        <f ca="1">INDEX(A:A,RANK(B1,B:B))</f>
        <v>李白</v>
      </c>
    </row>
    <row r="5" spans="1:6" x14ac:dyDescent="0.25">
      <c r="A5" t="s">
        <v>93</v>
      </c>
      <c r="B5">
        <f t="shared" ca="1" si="0"/>
        <v>0.81782389478210582</v>
      </c>
    </row>
    <row r="6" spans="1:6" x14ac:dyDescent="0.25">
      <c r="A6" t="s">
        <v>94</v>
      </c>
      <c r="B6">
        <f t="shared" ca="1" si="0"/>
        <v>0.28489459262730088</v>
      </c>
    </row>
    <row r="7" spans="1:6" x14ac:dyDescent="0.25">
      <c r="A7" t="s">
        <v>68</v>
      </c>
      <c r="B7">
        <f t="shared" ca="1" si="0"/>
        <v>0.69320706893749551</v>
      </c>
    </row>
    <row r="8" spans="1:6" x14ac:dyDescent="0.25">
      <c r="A8" t="s">
        <v>26</v>
      </c>
      <c r="B8">
        <f t="shared" ca="1" si="0"/>
        <v>0.52299728159378545</v>
      </c>
    </row>
    <row r="9" spans="1:6" x14ac:dyDescent="0.25">
      <c r="A9" t="s">
        <v>95</v>
      </c>
      <c r="B9">
        <f t="shared" ca="1" si="0"/>
        <v>0.90788444805009949</v>
      </c>
    </row>
    <row r="10" spans="1:6" x14ac:dyDescent="0.25">
      <c r="A10" t="s">
        <v>96</v>
      </c>
      <c r="B10">
        <f t="shared" ca="1" si="0"/>
        <v>0.97406491969679043</v>
      </c>
    </row>
    <row r="11" spans="1:6" x14ac:dyDescent="0.25">
      <c r="A11" t="s">
        <v>97</v>
      </c>
      <c r="B11">
        <f t="shared" ca="1" si="0"/>
        <v>9.9248303326946452E-2</v>
      </c>
    </row>
    <row r="12" spans="1:6" x14ac:dyDescent="0.25">
      <c r="A12" t="s">
        <v>98</v>
      </c>
      <c r="B12">
        <f t="shared" ca="1" si="0"/>
        <v>0.26139024192803018</v>
      </c>
    </row>
    <row r="13" spans="1:6" x14ac:dyDescent="0.25">
      <c r="A13" t="s">
        <v>99</v>
      </c>
      <c r="B13">
        <f t="shared" ca="1" si="0"/>
        <v>5.9432529758496777E-2</v>
      </c>
    </row>
    <row r="14" spans="1:6" x14ac:dyDescent="0.25">
      <c r="A14" t="s">
        <v>100</v>
      </c>
      <c r="B14">
        <f t="shared" ca="1" si="0"/>
        <v>0.7943634436827075</v>
      </c>
    </row>
    <row r="15" spans="1:6" x14ac:dyDescent="0.25">
      <c r="A15" t="s">
        <v>101</v>
      </c>
      <c r="B15">
        <f t="shared" ca="1" si="0"/>
        <v>0.94859701938650787</v>
      </c>
    </row>
    <row r="16" spans="1:6" x14ac:dyDescent="0.25">
      <c r="A16" t="s">
        <v>102</v>
      </c>
      <c r="B16">
        <f t="shared" ca="1" si="0"/>
        <v>0.81413355615805016</v>
      </c>
    </row>
    <row r="17" spans="1:2" x14ac:dyDescent="0.25">
      <c r="A17" t="s">
        <v>103</v>
      </c>
      <c r="B17">
        <f t="shared" ca="1" si="0"/>
        <v>0.44581861696563263</v>
      </c>
    </row>
    <row r="18" spans="1:2" x14ac:dyDescent="0.25">
      <c r="A18" t="s">
        <v>104</v>
      </c>
      <c r="B18">
        <f t="shared" ca="1" si="0"/>
        <v>0.87066140177120555</v>
      </c>
    </row>
    <row r="19" spans="1:2" x14ac:dyDescent="0.25">
      <c r="A19" t="s">
        <v>105</v>
      </c>
      <c r="B19">
        <f t="shared" ca="1" si="0"/>
        <v>0.23428162707650868</v>
      </c>
    </row>
    <row r="20" spans="1:2" x14ac:dyDescent="0.25">
      <c r="A20" t="s">
        <v>106</v>
      </c>
      <c r="B20">
        <f t="shared" ca="1" si="0"/>
        <v>0.13686880978238802</v>
      </c>
    </row>
    <row r="21" spans="1:2" x14ac:dyDescent="0.25">
      <c r="A21" t="s">
        <v>107</v>
      </c>
      <c r="B21">
        <f t="shared" ca="1" si="0"/>
        <v>0.31626363931779022</v>
      </c>
    </row>
    <row r="22" spans="1:2" x14ac:dyDescent="0.25">
      <c r="A22" t="s">
        <v>108</v>
      </c>
      <c r="B22">
        <f t="shared" ca="1" si="0"/>
        <v>0.72388556904323664</v>
      </c>
    </row>
    <row r="23" spans="1:2" x14ac:dyDescent="0.25">
      <c r="A23" t="s">
        <v>109</v>
      </c>
      <c r="B23">
        <f t="shared" ca="1" si="0"/>
        <v>0.53847396957318638</v>
      </c>
    </row>
    <row r="24" spans="1:2" x14ac:dyDescent="0.25">
      <c r="A24" t="s">
        <v>110</v>
      </c>
      <c r="B24">
        <f t="shared" ca="1" si="0"/>
        <v>0.49687375027716119</v>
      </c>
    </row>
    <row r="25" spans="1:2" x14ac:dyDescent="0.25">
      <c r="A25" t="s">
        <v>111</v>
      </c>
      <c r="B25">
        <f t="shared" ca="1" si="0"/>
        <v>0.61009722203096772</v>
      </c>
    </row>
    <row r="26" spans="1:2" x14ac:dyDescent="0.25">
      <c r="A26" t="s">
        <v>112</v>
      </c>
      <c r="B26">
        <f t="shared" ca="1" si="0"/>
        <v>0.23774049779496476</v>
      </c>
    </row>
    <row r="27" spans="1:2" x14ac:dyDescent="0.25">
      <c r="A27" t="s">
        <v>113</v>
      </c>
      <c r="B27">
        <f t="shared" ca="1" si="0"/>
        <v>4.7002619832780645E-2</v>
      </c>
    </row>
    <row r="28" spans="1:2" x14ac:dyDescent="0.25">
      <c r="A28" t="s">
        <v>35</v>
      </c>
      <c r="B28">
        <f t="shared" ca="1" si="0"/>
        <v>0.87487220382559217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1" sqref="G11"/>
    </sheetView>
  </sheetViews>
  <sheetFormatPr defaultRowHeight="13.8" x14ac:dyDescent="0.25"/>
  <sheetData>
    <row r="1" spans="1:8" x14ac:dyDescent="0.25">
      <c r="A1" s="4" t="s">
        <v>17</v>
      </c>
      <c r="B1" s="4" t="s">
        <v>27</v>
      </c>
      <c r="C1" s="4" t="s">
        <v>29</v>
      </c>
      <c r="D1" s="4" t="s">
        <v>31</v>
      </c>
      <c r="E1" s="4" t="s">
        <v>33</v>
      </c>
      <c r="F1" s="35" t="s">
        <v>36</v>
      </c>
      <c r="G1" s="4" t="s">
        <v>36</v>
      </c>
      <c r="H1" s="4" t="s">
        <v>38</v>
      </c>
    </row>
    <row r="2" spans="1:8" x14ac:dyDescent="0.25">
      <c r="A2" s="4" t="s">
        <v>25</v>
      </c>
      <c r="B2" s="4" t="s">
        <v>28</v>
      </c>
      <c r="C2" s="4" t="s">
        <v>30</v>
      </c>
      <c r="D2" s="4" t="s">
        <v>32</v>
      </c>
      <c r="E2" s="4" t="s">
        <v>34</v>
      </c>
      <c r="F2" s="35" t="s">
        <v>41</v>
      </c>
      <c r="G2" s="4" t="s">
        <v>42</v>
      </c>
      <c r="H2" s="4" t="s">
        <v>39</v>
      </c>
    </row>
    <row r="9" spans="1:8" x14ac:dyDescent="0.25">
      <c r="A9" s="4" t="s">
        <v>17</v>
      </c>
      <c r="B9" s="4" t="s">
        <v>25</v>
      </c>
    </row>
    <row r="10" spans="1:8" x14ac:dyDescent="0.25">
      <c r="A10" s="4" t="s">
        <v>27</v>
      </c>
      <c r="B10" s="4" t="s">
        <v>28</v>
      </c>
      <c r="D10" s="59" t="s">
        <v>116</v>
      </c>
    </row>
    <row r="11" spans="1:8" x14ac:dyDescent="0.25">
      <c r="A11" s="4" t="s">
        <v>29</v>
      </c>
      <c r="B11" s="4" t="s">
        <v>30</v>
      </c>
      <c r="D11" s="59"/>
    </row>
    <row r="12" spans="1:8" x14ac:dyDescent="0.25">
      <c r="A12" s="4" t="s">
        <v>31</v>
      </c>
      <c r="B12" s="4" t="s">
        <v>32</v>
      </c>
      <c r="D12" s="59"/>
    </row>
    <row r="13" spans="1:8" x14ac:dyDescent="0.25">
      <c r="A13" s="4" t="s">
        <v>33</v>
      </c>
      <c r="B13" s="4" t="s">
        <v>34</v>
      </c>
      <c r="D13" s="59"/>
    </row>
    <row r="14" spans="1:8" x14ac:dyDescent="0.25">
      <c r="A14" s="35" t="s">
        <v>36</v>
      </c>
      <c r="B14" s="35" t="s">
        <v>41</v>
      </c>
      <c r="D14" s="59"/>
    </row>
    <row r="15" spans="1:8" x14ac:dyDescent="0.25">
      <c r="A15" s="4" t="s">
        <v>36</v>
      </c>
      <c r="B15" s="4" t="s">
        <v>42</v>
      </c>
      <c r="D15" s="59"/>
    </row>
    <row r="16" spans="1:8" x14ac:dyDescent="0.25">
      <c r="A16" s="4" t="s">
        <v>38</v>
      </c>
      <c r="B16" s="4" t="s">
        <v>39</v>
      </c>
      <c r="D16" s="59"/>
    </row>
  </sheetData>
  <mergeCells count="1">
    <mergeCell ref="D10:D1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8" sqref="G18"/>
    </sheetView>
  </sheetViews>
  <sheetFormatPr defaultRowHeight="13.8" x14ac:dyDescent="0.25"/>
  <cols>
    <col min="3" max="3" width="10.88671875" customWidth="1"/>
  </cols>
  <sheetData>
    <row r="1" spans="1:8" x14ac:dyDescent="0.25">
      <c r="A1" s="1" t="s">
        <v>117</v>
      </c>
      <c r="B1" s="1" t="s">
        <v>17</v>
      </c>
      <c r="C1" s="1" t="s">
        <v>118</v>
      </c>
      <c r="D1" s="1" t="s">
        <v>119</v>
      </c>
      <c r="E1" s="1" t="s">
        <v>120</v>
      </c>
    </row>
    <row r="2" spans="1:8" x14ac:dyDescent="0.25">
      <c r="A2" s="1">
        <v>13</v>
      </c>
      <c r="B2" s="1" t="s">
        <v>99</v>
      </c>
      <c r="C2" s="1" t="s">
        <v>123</v>
      </c>
      <c r="D2" s="1" t="s">
        <v>127</v>
      </c>
      <c r="E2" s="1">
        <v>54325</v>
      </c>
    </row>
    <row r="3" spans="1:8" x14ac:dyDescent="0.25">
      <c r="A3" s="1">
        <v>10</v>
      </c>
      <c r="B3" s="1" t="s">
        <v>96</v>
      </c>
      <c r="C3" s="1" t="s">
        <v>123</v>
      </c>
      <c r="D3" s="1" t="s">
        <v>126</v>
      </c>
      <c r="E3" s="1">
        <v>26850</v>
      </c>
    </row>
    <row r="4" spans="1:8" x14ac:dyDescent="0.25">
      <c r="A4" s="1">
        <v>12</v>
      </c>
      <c r="B4" s="1" t="s">
        <v>98</v>
      </c>
      <c r="C4" s="1" t="s">
        <v>123</v>
      </c>
      <c r="D4" s="1" t="s">
        <v>126</v>
      </c>
      <c r="E4" s="1">
        <v>26412</v>
      </c>
    </row>
    <row r="5" spans="1:8" x14ac:dyDescent="0.25">
      <c r="A5" s="1">
        <v>6</v>
      </c>
      <c r="B5" s="1" t="s">
        <v>94</v>
      </c>
      <c r="C5" s="1" t="s">
        <v>122</v>
      </c>
      <c r="D5" s="1" t="s">
        <v>126</v>
      </c>
      <c r="E5" s="1">
        <v>25840</v>
      </c>
    </row>
    <row r="6" spans="1:8" x14ac:dyDescent="0.25">
      <c r="A6" s="1">
        <v>2</v>
      </c>
      <c r="B6" s="1" t="s">
        <v>90</v>
      </c>
      <c r="C6" s="1" t="s">
        <v>121</v>
      </c>
      <c r="D6" s="1" t="s">
        <v>125</v>
      </c>
      <c r="E6" s="1">
        <v>25000</v>
      </c>
    </row>
    <row r="7" spans="1:8" x14ac:dyDescent="0.25">
      <c r="A7" s="1">
        <v>5</v>
      </c>
      <c r="B7" s="1" t="s">
        <v>93</v>
      </c>
      <c r="C7" s="1" t="s">
        <v>122</v>
      </c>
      <c r="D7" s="1" t="s">
        <v>127</v>
      </c>
      <c r="E7" s="1">
        <v>23580</v>
      </c>
      <c r="G7" s="59" t="s">
        <v>128</v>
      </c>
      <c r="H7" s="59"/>
    </row>
    <row r="8" spans="1:8" x14ac:dyDescent="0.25">
      <c r="A8" s="1">
        <v>4</v>
      </c>
      <c r="B8" s="1" t="s">
        <v>92</v>
      </c>
      <c r="C8" s="1" t="s">
        <v>121</v>
      </c>
      <c r="D8" s="1" t="s">
        <v>126</v>
      </c>
      <c r="E8" s="1">
        <v>16852</v>
      </c>
      <c r="G8" s="59"/>
      <c r="H8" s="59"/>
    </row>
    <row r="9" spans="1:8" x14ac:dyDescent="0.25">
      <c r="A9" s="1">
        <v>7</v>
      </c>
      <c r="B9" s="1" t="s">
        <v>68</v>
      </c>
      <c r="C9" s="1" t="s">
        <v>122</v>
      </c>
      <c r="D9" s="1" t="s">
        <v>126</v>
      </c>
      <c r="E9" s="1">
        <v>15942</v>
      </c>
      <c r="G9" s="59"/>
      <c r="H9" s="59"/>
    </row>
    <row r="10" spans="1:8" x14ac:dyDescent="0.25">
      <c r="A10" s="1">
        <v>1</v>
      </c>
      <c r="B10" s="1" t="s">
        <v>114</v>
      </c>
      <c r="C10" s="1" t="s">
        <v>121</v>
      </c>
      <c r="D10" s="1" t="s">
        <v>124</v>
      </c>
      <c r="E10" s="1">
        <v>15000</v>
      </c>
      <c r="G10" s="59"/>
      <c r="H10" s="59"/>
    </row>
    <row r="11" spans="1:8" x14ac:dyDescent="0.25">
      <c r="A11" s="1">
        <v>3</v>
      </c>
      <c r="B11" s="1" t="s">
        <v>91</v>
      </c>
      <c r="C11" s="1" t="s">
        <v>121</v>
      </c>
      <c r="D11" s="1" t="s">
        <v>126</v>
      </c>
      <c r="E11" s="1">
        <v>13450</v>
      </c>
      <c r="G11" s="59"/>
      <c r="H11" s="59"/>
    </row>
    <row r="12" spans="1:8" x14ac:dyDescent="0.25">
      <c r="A12" s="1">
        <v>11</v>
      </c>
      <c r="B12" s="1" t="s">
        <v>97</v>
      </c>
      <c r="C12" s="1" t="s">
        <v>123</v>
      </c>
      <c r="D12" s="1" t="s">
        <v>126</v>
      </c>
      <c r="E12" s="1">
        <v>5592</v>
      </c>
      <c r="G12" s="59"/>
      <c r="H12" s="59"/>
    </row>
    <row r="13" spans="1:8" x14ac:dyDescent="0.25">
      <c r="A13" s="1">
        <v>8</v>
      </c>
      <c r="B13" s="1" t="s">
        <v>26</v>
      </c>
      <c r="C13" s="1" t="s">
        <v>122</v>
      </c>
      <c r="D13" s="1" t="s">
        <v>126</v>
      </c>
      <c r="E13" s="1">
        <v>2584</v>
      </c>
      <c r="G13" s="59"/>
      <c r="H13" s="59"/>
    </row>
    <row r="14" spans="1:8" x14ac:dyDescent="0.25">
      <c r="A14" s="1">
        <v>9</v>
      </c>
      <c r="B14" s="1" t="s">
        <v>95</v>
      </c>
      <c r="C14" s="1" t="s">
        <v>122</v>
      </c>
      <c r="D14" s="1" t="s">
        <v>126</v>
      </c>
      <c r="E14" s="1">
        <v>2584</v>
      </c>
      <c r="G14" s="59"/>
      <c r="H14" s="59"/>
    </row>
  </sheetData>
  <mergeCells count="1">
    <mergeCell ref="G7:H14"/>
  </mergeCells>
  <phoneticPr fontId="2" type="noConversion"/>
  <conditionalFormatting sqref="E2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{08C6613F-44C5-4C9A-A5CF-0AF0FE9C84C0}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C6613F-44C5-4C9A-A5CF-0AF0FE9C8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0" sqref="C20:C29"/>
    </sheetView>
  </sheetViews>
  <sheetFormatPr defaultRowHeight="13.8" x14ac:dyDescent="0.25"/>
  <sheetData>
    <row r="1" spans="1:3" x14ac:dyDescent="0.25">
      <c r="A1" t="s">
        <v>129</v>
      </c>
      <c r="B1" t="s">
        <v>130</v>
      </c>
      <c r="C1" t="s">
        <v>131</v>
      </c>
    </row>
    <row r="2" spans="1:3" x14ac:dyDescent="0.25">
      <c r="A2">
        <v>1</v>
      </c>
      <c r="B2" t="str">
        <f>"P-"&amp;ROW(A2)-1</f>
        <v>P-1</v>
      </c>
      <c r="C2" t="str">
        <f>"P-"&amp;INT((ROW(B1)-1)/2)+1</f>
        <v>P-1</v>
      </c>
    </row>
    <row r="3" spans="1:3" x14ac:dyDescent="0.25">
      <c r="A3">
        <v>2</v>
      </c>
      <c r="B3" t="str">
        <f t="shared" ref="B3:B20" si="0">"P-"&amp;ROW(A3)-1</f>
        <v>P-2</v>
      </c>
      <c r="C3" t="str">
        <f t="shared" ref="C3:C19" si="1">"P-"&amp;INT((ROW(B2)-1)/2)+1</f>
        <v>P-1</v>
      </c>
    </row>
    <row r="4" spans="1:3" x14ac:dyDescent="0.25">
      <c r="A4">
        <v>3</v>
      </c>
      <c r="B4" t="str">
        <f t="shared" si="0"/>
        <v>P-3</v>
      </c>
      <c r="C4" t="str">
        <f t="shared" si="1"/>
        <v>P-2</v>
      </c>
    </row>
    <row r="5" spans="1:3" x14ac:dyDescent="0.25">
      <c r="A5">
        <v>4</v>
      </c>
      <c r="B5" t="str">
        <f t="shared" si="0"/>
        <v>P-4</v>
      </c>
      <c r="C5" t="str">
        <f t="shared" si="1"/>
        <v>P-2</v>
      </c>
    </row>
    <row r="6" spans="1:3" x14ac:dyDescent="0.25">
      <c r="A6">
        <v>5</v>
      </c>
      <c r="B6" t="str">
        <f t="shared" si="0"/>
        <v>P-5</v>
      </c>
      <c r="C6" t="str">
        <f t="shared" si="1"/>
        <v>P-3</v>
      </c>
    </row>
    <row r="7" spans="1:3" x14ac:dyDescent="0.25">
      <c r="A7">
        <v>6</v>
      </c>
      <c r="B7" t="str">
        <f t="shared" si="0"/>
        <v>P-6</v>
      </c>
      <c r="C7" t="str">
        <f t="shared" si="1"/>
        <v>P-3</v>
      </c>
    </row>
    <row r="8" spans="1:3" x14ac:dyDescent="0.25">
      <c r="A8">
        <v>7</v>
      </c>
      <c r="B8" t="str">
        <f t="shared" si="0"/>
        <v>P-7</v>
      </c>
      <c r="C8" t="str">
        <f t="shared" si="1"/>
        <v>P-4</v>
      </c>
    </row>
    <row r="9" spans="1:3" x14ac:dyDescent="0.25">
      <c r="A9">
        <v>8</v>
      </c>
      <c r="B9" t="str">
        <f t="shared" si="0"/>
        <v>P-8</v>
      </c>
      <c r="C9" t="str">
        <f t="shared" si="1"/>
        <v>P-4</v>
      </c>
    </row>
    <row r="10" spans="1:3" x14ac:dyDescent="0.25">
      <c r="A10">
        <v>9</v>
      </c>
      <c r="B10" t="str">
        <f t="shared" si="0"/>
        <v>P-9</v>
      </c>
      <c r="C10" t="str">
        <f t="shared" si="1"/>
        <v>P-5</v>
      </c>
    </row>
    <row r="11" spans="1:3" x14ac:dyDescent="0.25">
      <c r="A11">
        <v>10</v>
      </c>
      <c r="B11" t="str">
        <f t="shared" si="0"/>
        <v>P-10</v>
      </c>
      <c r="C11" t="str">
        <f t="shared" si="1"/>
        <v>P-5</v>
      </c>
    </row>
    <row r="12" spans="1:3" x14ac:dyDescent="0.25">
      <c r="A12">
        <v>11</v>
      </c>
      <c r="B12" t="str">
        <f t="shared" si="0"/>
        <v>P-11</v>
      </c>
      <c r="C12" t="str">
        <f t="shared" si="1"/>
        <v>P-6</v>
      </c>
    </row>
    <row r="13" spans="1:3" x14ac:dyDescent="0.25">
      <c r="A13">
        <v>12</v>
      </c>
      <c r="B13" t="str">
        <f t="shared" si="0"/>
        <v>P-12</v>
      </c>
      <c r="C13" t="str">
        <f t="shared" si="1"/>
        <v>P-6</v>
      </c>
    </row>
    <row r="14" spans="1:3" x14ac:dyDescent="0.25">
      <c r="A14">
        <v>13</v>
      </c>
      <c r="B14" t="str">
        <f t="shared" si="0"/>
        <v>P-13</v>
      </c>
      <c r="C14" t="str">
        <f t="shared" si="1"/>
        <v>P-7</v>
      </c>
    </row>
    <row r="15" spans="1:3" x14ac:dyDescent="0.25">
      <c r="A15">
        <v>14</v>
      </c>
      <c r="B15" t="str">
        <f t="shared" si="0"/>
        <v>P-14</v>
      </c>
      <c r="C15" t="str">
        <f t="shared" si="1"/>
        <v>P-7</v>
      </c>
    </row>
    <row r="16" spans="1:3" x14ac:dyDescent="0.25">
      <c r="A16">
        <v>15</v>
      </c>
      <c r="B16" t="str">
        <f t="shared" si="0"/>
        <v>P-15</v>
      </c>
      <c r="C16" t="str">
        <f t="shared" si="1"/>
        <v>P-8</v>
      </c>
    </row>
    <row r="17" spans="1:3" x14ac:dyDescent="0.25">
      <c r="A17">
        <v>16</v>
      </c>
      <c r="B17" t="str">
        <f t="shared" si="0"/>
        <v>P-16</v>
      </c>
      <c r="C17" t="str">
        <f t="shared" si="1"/>
        <v>P-8</v>
      </c>
    </row>
    <row r="18" spans="1:3" x14ac:dyDescent="0.25">
      <c r="A18">
        <v>17</v>
      </c>
      <c r="B18" t="str">
        <f t="shared" si="0"/>
        <v>P-17</v>
      </c>
      <c r="C18" t="str">
        <f t="shared" si="1"/>
        <v>P-9</v>
      </c>
    </row>
    <row r="19" spans="1:3" x14ac:dyDescent="0.25">
      <c r="A19">
        <v>18</v>
      </c>
      <c r="B19" t="str">
        <f t="shared" si="0"/>
        <v>P-18</v>
      </c>
      <c r="C19" t="str">
        <f t="shared" si="1"/>
        <v>P-9</v>
      </c>
    </row>
    <row r="20" spans="1:3" x14ac:dyDescent="0.25">
      <c r="A20">
        <v>19</v>
      </c>
      <c r="B20" t="str">
        <f t="shared" si="0"/>
        <v>P-19</v>
      </c>
      <c r="C20" t="str">
        <f>"P-"&amp;INT((ROW(B19)-1)/3)+1</f>
        <v>P-7</v>
      </c>
    </row>
    <row r="21" spans="1:3" x14ac:dyDescent="0.25">
      <c r="C21" t="str">
        <f t="shared" ref="C21:C29" si="2">"P-"&amp;INT((ROW(B20)-1)/3)+1</f>
        <v>P-7</v>
      </c>
    </row>
    <row r="22" spans="1:3" x14ac:dyDescent="0.25">
      <c r="C22" t="str">
        <f t="shared" si="2"/>
        <v>P-7</v>
      </c>
    </row>
    <row r="23" spans="1:3" x14ac:dyDescent="0.25">
      <c r="C23" t="str">
        <f t="shared" si="2"/>
        <v>P-8</v>
      </c>
    </row>
    <row r="24" spans="1:3" x14ac:dyDescent="0.25">
      <c r="C24" t="str">
        <f t="shared" si="2"/>
        <v>P-8</v>
      </c>
    </row>
    <row r="25" spans="1:3" x14ac:dyDescent="0.25">
      <c r="C25" t="str">
        <f t="shared" si="2"/>
        <v>P-8</v>
      </c>
    </row>
    <row r="26" spans="1:3" x14ac:dyDescent="0.25">
      <c r="C26" t="str">
        <f t="shared" si="2"/>
        <v>P-9</v>
      </c>
    </row>
    <row r="27" spans="1:3" x14ac:dyDescent="0.25">
      <c r="C27" t="str">
        <f t="shared" si="2"/>
        <v>P-9</v>
      </c>
    </row>
    <row r="28" spans="1:3" x14ac:dyDescent="0.25">
      <c r="C28" t="str">
        <f t="shared" si="2"/>
        <v>P-9</v>
      </c>
    </row>
    <row r="29" spans="1:3" x14ac:dyDescent="0.25">
      <c r="C29" t="str">
        <f t="shared" si="2"/>
        <v>P-10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Sheet1</vt:lpstr>
      <vt:lpstr>01制作圆环图</vt:lpstr>
      <vt:lpstr>02条件筛选</vt:lpstr>
      <vt:lpstr>03抽奖小程序</vt:lpstr>
      <vt:lpstr>04行列转置</vt:lpstr>
      <vt:lpstr>05表格美化</vt:lpstr>
      <vt:lpstr>06返回行号</vt:lpstr>
      <vt:lpstr>'02条件筛选'!Criteria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Guanghui Kong</dc:creator>
  <cp:lastModifiedBy>Guanghui Kong</cp:lastModifiedBy>
  <dcterms:created xsi:type="dcterms:W3CDTF">2020-04-13T00:01:13Z</dcterms:created>
  <dcterms:modified xsi:type="dcterms:W3CDTF">2020-04-16T07:19:48Z</dcterms:modified>
</cp:coreProperties>
</file>