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i\Desktop\App_Constats\"/>
    </mc:Choice>
  </mc:AlternateContent>
  <xr:revisionPtr revIDLastSave="0" documentId="13_ncr:1_{7FE2A354-8C3B-4EBE-A968-C02E40CBB651}" xr6:coauthVersionLast="47" xr6:coauthVersionMax="47" xr10:uidLastSave="{00000000-0000-0000-0000-000000000000}"/>
  <bookViews>
    <workbookView xWindow="-120" yWindow="-120" windowWidth="20730" windowHeight="11160" xr2:uid="{76C80975-CCC1-46AB-8610-231C8692EE27}"/>
  </bookViews>
  <sheets>
    <sheet name="Constats_compilation" sheetId="2" r:id="rId1"/>
    <sheet name="Feuil1" sheetId="1" r:id="rId2"/>
  </sheets>
  <externalReferences>
    <externalReference r:id="rId3"/>
  </externalReferences>
  <definedNames>
    <definedName name="_xlnm._FilterDatabase" localSheetId="0" hidden="1">Constats_compilation!$A$1:$O$223</definedName>
    <definedName name="Thème">'[1]Liste déroulante'!$A$2:$A$17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1" i="2" l="1"/>
  <c r="N311" i="2"/>
  <c r="O310" i="2"/>
  <c r="N310" i="2"/>
  <c r="O309" i="2"/>
  <c r="N309" i="2"/>
  <c r="O308" i="2"/>
  <c r="N308" i="2"/>
  <c r="O307" i="2"/>
  <c r="N307" i="2"/>
  <c r="O306" i="2"/>
  <c r="N306" i="2"/>
  <c r="O305" i="2"/>
  <c r="N305" i="2"/>
  <c r="O304" i="2"/>
  <c r="N304" i="2"/>
  <c r="O303" i="2"/>
  <c r="N303" i="2"/>
  <c r="O302" i="2"/>
  <c r="N302" i="2"/>
  <c r="O301" i="2"/>
  <c r="N301" i="2"/>
  <c r="O300" i="2"/>
  <c r="N300" i="2"/>
  <c r="O299" i="2"/>
  <c r="N299" i="2"/>
  <c r="O298" i="2"/>
  <c r="N298" i="2"/>
  <c r="O297" i="2"/>
  <c r="N297" i="2"/>
  <c r="O296" i="2"/>
  <c r="N296" i="2"/>
  <c r="O295" i="2"/>
  <c r="N295" i="2"/>
  <c r="O294" i="2"/>
  <c r="N294" i="2"/>
  <c r="O293" i="2"/>
  <c r="N293" i="2"/>
  <c r="O292" i="2"/>
  <c r="N292" i="2"/>
  <c r="O291" i="2"/>
  <c r="N291" i="2"/>
  <c r="O290" i="2"/>
  <c r="N290" i="2"/>
  <c r="O289" i="2"/>
  <c r="N289" i="2"/>
  <c r="O288" i="2"/>
  <c r="N288" i="2"/>
  <c r="O287" i="2"/>
  <c r="N287" i="2"/>
  <c r="O286" i="2"/>
  <c r="N286" i="2"/>
  <c r="O285" i="2"/>
  <c r="N285" i="2"/>
  <c r="O284" i="2"/>
  <c r="N284" i="2"/>
  <c r="O283" i="2"/>
  <c r="N283" i="2"/>
  <c r="O282" i="2"/>
  <c r="N282" i="2"/>
  <c r="O281" i="2"/>
  <c r="N281" i="2"/>
  <c r="O280" i="2"/>
  <c r="N280" i="2"/>
  <c r="O279" i="2"/>
  <c r="N279" i="2"/>
  <c r="O278" i="2"/>
  <c r="N278" i="2"/>
  <c r="O277" i="2"/>
  <c r="N277" i="2"/>
  <c r="O276" i="2"/>
  <c r="N276" i="2"/>
  <c r="O275" i="2"/>
  <c r="N275" i="2"/>
  <c r="O274" i="2"/>
  <c r="N274" i="2"/>
  <c r="O273" i="2"/>
  <c r="N273" i="2"/>
  <c r="O272" i="2"/>
  <c r="N272" i="2"/>
  <c r="O271" i="2"/>
  <c r="N271" i="2"/>
  <c r="O270" i="2"/>
  <c r="N270" i="2"/>
  <c r="O269" i="2"/>
  <c r="N269" i="2"/>
  <c r="O268" i="2"/>
  <c r="N268" i="2"/>
  <c r="O267" i="2"/>
  <c r="N267" i="2"/>
  <c r="O266" i="2"/>
  <c r="N266" i="2"/>
  <c r="O265" i="2"/>
  <c r="N265" i="2"/>
  <c r="O264" i="2"/>
  <c r="N264" i="2"/>
  <c r="O263" i="2"/>
  <c r="N263" i="2"/>
  <c r="O262" i="2"/>
  <c r="N262" i="2"/>
  <c r="O261" i="2"/>
  <c r="N261" i="2"/>
  <c r="O260" i="2"/>
  <c r="N260" i="2"/>
  <c r="O259" i="2"/>
  <c r="N259" i="2"/>
  <c r="O258" i="2"/>
  <c r="N258" i="2"/>
  <c r="O257" i="2"/>
  <c r="N257" i="2"/>
  <c r="O256" i="2"/>
  <c r="N256" i="2"/>
  <c r="O255" i="2"/>
  <c r="N255" i="2"/>
  <c r="O254" i="2"/>
  <c r="N254" i="2"/>
  <c r="O253" i="2"/>
  <c r="N253" i="2"/>
  <c r="O252" i="2"/>
  <c r="N252" i="2"/>
  <c r="O251" i="2"/>
  <c r="N251" i="2"/>
  <c r="O250" i="2"/>
  <c r="N250" i="2"/>
  <c r="O249" i="2"/>
  <c r="N249" i="2"/>
  <c r="O248" i="2"/>
  <c r="N248" i="2"/>
  <c r="O247" i="2"/>
  <c r="N247" i="2"/>
  <c r="O246" i="2"/>
  <c r="N246" i="2"/>
  <c r="O245" i="2"/>
  <c r="N245" i="2"/>
  <c r="O244" i="2"/>
  <c r="N244" i="2"/>
  <c r="O243" i="2"/>
  <c r="N243" i="2"/>
  <c r="O242" i="2"/>
  <c r="N242" i="2"/>
  <c r="O241" i="2"/>
  <c r="N241" i="2"/>
  <c r="O240" i="2"/>
  <c r="N240" i="2"/>
  <c r="O239" i="2"/>
  <c r="N239" i="2"/>
  <c r="O238" i="2"/>
  <c r="N238" i="2"/>
  <c r="O237" i="2"/>
  <c r="N237" i="2"/>
  <c r="O236" i="2"/>
  <c r="N236" i="2"/>
  <c r="O235" i="2"/>
  <c r="N235" i="2"/>
  <c r="O234" i="2"/>
  <c r="N234" i="2"/>
  <c r="O233" i="2"/>
  <c r="N233" i="2"/>
  <c r="O232" i="2"/>
  <c r="N232" i="2"/>
  <c r="O231" i="2"/>
  <c r="N231" i="2"/>
  <c r="O230" i="2"/>
  <c r="N230" i="2"/>
  <c r="O229" i="2"/>
  <c r="N229" i="2"/>
  <c r="O228" i="2"/>
  <c r="N228" i="2"/>
  <c r="O227" i="2"/>
  <c r="N227" i="2"/>
  <c r="O226" i="2"/>
  <c r="N226" i="2"/>
  <c r="O225" i="2"/>
  <c r="N225" i="2"/>
  <c r="O224" i="2"/>
  <c r="N224" i="2"/>
  <c r="O223" i="2"/>
  <c r="N223" i="2"/>
  <c r="O222" i="2"/>
  <c r="N222" i="2"/>
  <c r="O221" i="2"/>
  <c r="N221" i="2"/>
  <c r="O220" i="2"/>
  <c r="N220" i="2"/>
  <c r="O219" i="2"/>
  <c r="N219" i="2"/>
  <c r="O218" i="2"/>
  <c r="N218" i="2"/>
  <c r="O217" i="2"/>
  <c r="N217" i="2"/>
  <c r="O216" i="2"/>
  <c r="N216" i="2"/>
  <c r="O215" i="2"/>
  <c r="N215" i="2"/>
  <c r="O214" i="2"/>
  <c r="N214" i="2"/>
  <c r="O213" i="2"/>
  <c r="N213" i="2"/>
  <c r="O212" i="2"/>
  <c r="N212" i="2"/>
  <c r="O211" i="2"/>
  <c r="N211" i="2"/>
  <c r="O210" i="2"/>
  <c r="N210" i="2"/>
  <c r="O209" i="2"/>
  <c r="N209" i="2"/>
  <c r="O208" i="2"/>
  <c r="N208" i="2"/>
  <c r="O207" i="2"/>
  <c r="N207" i="2"/>
  <c r="O206" i="2"/>
  <c r="N206" i="2"/>
  <c r="O205" i="2"/>
  <c r="N205" i="2"/>
  <c r="O204" i="2"/>
  <c r="N204" i="2"/>
  <c r="O203" i="2"/>
  <c r="N203" i="2"/>
  <c r="O202" i="2"/>
  <c r="N202" i="2"/>
  <c r="O201" i="2"/>
  <c r="N201" i="2"/>
  <c r="O200" i="2"/>
  <c r="N200" i="2"/>
  <c r="O199" i="2"/>
  <c r="N199" i="2"/>
  <c r="O198" i="2"/>
  <c r="N198" i="2"/>
  <c r="O197" i="2"/>
  <c r="N197" i="2"/>
  <c r="O196" i="2"/>
  <c r="N196" i="2"/>
  <c r="O195" i="2"/>
  <c r="N195" i="2"/>
  <c r="O194" i="2"/>
  <c r="N194" i="2"/>
  <c r="O193" i="2"/>
  <c r="N193" i="2"/>
  <c r="O192" i="2"/>
  <c r="N192" i="2"/>
  <c r="O191" i="2"/>
  <c r="N191" i="2"/>
  <c r="O190" i="2"/>
  <c r="N190" i="2"/>
  <c r="O189" i="2"/>
  <c r="N189" i="2"/>
  <c r="O188" i="2"/>
  <c r="N188" i="2"/>
  <c r="O187" i="2"/>
  <c r="N187" i="2"/>
  <c r="O186" i="2"/>
  <c r="N186" i="2"/>
  <c r="O185" i="2"/>
  <c r="N185" i="2"/>
  <c r="O184" i="2"/>
  <c r="N184" i="2"/>
  <c r="O183" i="2"/>
  <c r="N183" i="2"/>
  <c r="O182" i="2"/>
  <c r="N182" i="2"/>
  <c r="O181" i="2"/>
  <c r="N181" i="2"/>
  <c r="O180" i="2"/>
  <c r="N180" i="2"/>
  <c r="O179" i="2"/>
  <c r="N179" i="2"/>
  <c r="O178" i="2"/>
  <c r="N178" i="2"/>
  <c r="O177" i="2"/>
  <c r="N177" i="2"/>
  <c r="O176" i="2"/>
  <c r="N176" i="2"/>
  <c r="O175" i="2"/>
  <c r="N175" i="2"/>
  <c r="O174" i="2"/>
  <c r="N174" i="2"/>
  <c r="O173" i="2"/>
  <c r="N173" i="2"/>
  <c r="O172" i="2"/>
  <c r="N172" i="2"/>
  <c r="O171" i="2"/>
  <c r="N171" i="2"/>
  <c r="O170" i="2"/>
  <c r="N170" i="2"/>
  <c r="O169" i="2"/>
  <c r="N169" i="2"/>
  <c r="O168" i="2"/>
  <c r="N168" i="2"/>
  <c r="O167" i="2"/>
  <c r="N167" i="2"/>
  <c r="O166" i="2"/>
  <c r="N166" i="2"/>
  <c r="O165" i="2"/>
  <c r="N165" i="2"/>
  <c r="O164" i="2"/>
  <c r="N164" i="2"/>
  <c r="O163" i="2"/>
  <c r="N163" i="2"/>
  <c r="O162" i="2"/>
  <c r="N162" i="2"/>
  <c r="O161" i="2"/>
  <c r="N161" i="2"/>
  <c r="O160" i="2"/>
  <c r="N160" i="2"/>
  <c r="O159" i="2"/>
  <c r="N159" i="2"/>
  <c r="O158" i="2"/>
  <c r="N158" i="2"/>
  <c r="O157" i="2"/>
  <c r="N157" i="2"/>
  <c r="O156" i="2"/>
  <c r="N156" i="2"/>
  <c r="O155" i="2"/>
  <c r="N155" i="2"/>
  <c r="O154" i="2"/>
  <c r="N154" i="2"/>
  <c r="O153" i="2"/>
  <c r="N153" i="2"/>
  <c r="O152" i="2"/>
  <c r="N152" i="2"/>
  <c r="O151" i="2"/>
  <c r="N151" i="2"/>
  <c r="O150" i="2"/>
  <c r="N150" i="2"/>
  <c r="O149" i="2"/>
  <c r="N149" i="2"/>
  <c r="O148" i="2"/>
  <c r="N148" i="2"/>
  <c r="O147" i="2"/>
  <c r="N147" i="2"/>
  <c r="O146" i="2"/>
  <c r="N146" i="2"/>
  <c r="O145" i="2"/>
  <c r="N145" i="2"/>
  <c r="O144" i="2"/>
  <c r="N144" i="2"/>
  <c r="O143" i="2"/>
  <c r="N143" i="2"/>
  <c r="O142" i="2"/>
  <c r="N142" i="2"/>
  <c r="O141" i="2"/>
  <c r="N141" i="2"/>
  <c r="O140" i="2"/>
  <c r="N140" i="2"/>
  <c r="O139" i="2"/>
  <c r="N139" i="2"/>
  <c r="O138" i="2"/>
  <c r="N138" i="2"/>
  <c r="O137" i="2"/>
  <c r="N137" i="2"/>
  <c r="O136" i="2"/>
  <c r="N136" i="2"/>
  <c r="O135" i="2"/>
  <c r="N135" i="2"/>
  <c r="O134" i="2"/>
  <c r="N134" i="2"/>
  <c r="O133" i="2"/>
  <c r="N133" i="2"/>
  <c r="O132" i="2"/>
  <c r="N132" i="2"/>
  <c r="O131" i="2"/>
  <c r="N131" i="2"/>
  <c r="O130" i="2"/>
  <c r="N130" i="2"/>
  <c r="O129" i="2"/>
  <c r="N129" i="2"/>
  <c r="O128" i="2"/>
  <c r="N128" i="2"/>
  <c r="O127" i="2"/>
  <c r="N127" i="2"/>
  <c r="O126" i="2"/>
  <c r="N126" i="2"/>
  <c r="O125" i="2"/>
  <c r="N125" i="2"/>
  <c r="O124" i="2"/>
  <c r="N124" i="2"/>
  <c r="O123" i="2"/>
  <c r="N123" i="2"/>
  <c r="O122" i="2"/>
  <c r="N122" i="2"/>
  <c r="O121" i="2"/>
  <c r="N121" i="2"/>
  <c r="O120" i="2"/>
  <c r="N120" i="2"/>
  <c r="O119" i="2"/>
  <c r="N119" i="2"/>
  <c r="O118" i="2"/>
  <c r="N118" i="2"/>
  <c r="O117" i="2"/>
  <c r="N117" i="2"/>
  <c r="O116" i="2"/>
  <c r="N116" i="2"/>
  <c r="O115" i="2"/>
  <c r="N115" i="2"/>
  <c r="O114" i="2"/>
  <c r="N114" i="2"/>
  <c r="O113" i="2"/>
  <c r="N113" i="2"/>
  <c r="O112" i="2"/>
  <c r="N112" i="2"/>
  <c r="O111" i="2"/>
  <c r="N111" i="2"/>
  <c r="O110" i="2"/>
  <c r="N110" i="2"/>
  <c r="O109" i="2"/>
  <c r="N109" i="2"/>
  <c r="O108" i="2"/>
  <c r="N108" i="2"/>
  <c r="O107" i="2"/>
  <c r="N107" i="2"/>
  <c r="O106" i="2"/>
  <c r="N106" i="2"/>
  <c r="O105" i="2"/>
  <c r="N105" i="2"/>
  <c r="O104" i="2"/>
  <c r="N104" i="2"/>
  <c r="O103" i="2"/>
  <c r="N103" i="2"/>
  <c r="O102" i="2"/>
  <c r="N102" i="2"/>
  <c r="O101" i="2"/>
  <c r="N101" i="2"/>
  <c r="O100" i="2"/>
  <c r="N100" i="2"/>
  <c r="O99" i="2"/>
  <c r="N99" i="2"/>
  <c r="O98" i="2"/>
  <c r="N98" i="2"/>
  <c r="O97" i="2"/>
  <c r="N97" i="2"/>
  <c r="O96" i="2"/>
  <c r="N96" i="2"/>
  <c r="O95" i="2"/>
  <c r="N95" i="2"/>
  <c r="O94" i="2"/>
  <c r="N94" i="2"/>
  <c r="O93" i="2"/>
  <c r="N93" i="2"/>
  <c r="O92" i="2"/>
  <c r="N92" i="2"/>
  <c r="O91" i="2"/>
  <c r="N91" i="2"/>
  <c r="O90" i="2"/>
  <c r="N90" i="2"/>
  <c r="O89" i="2"/>
  <c r="N89" i="2"/>
  <c r="O88" i="2"/>
  <c r="N88" i="2"/>
  <c r="O87" i="2"/>
  <c r="N87" i="2"/>
  <c r="O86" i="2"/>
  <c r="N86" i="2"/>
  <c r="O85" i="2"/>
  <c r="N85" i="2"/>
  <c r="O84" i="2"/>
  <c r="N84" i="2"/>
  <c r="O83" i="2"/>
  <c r="N83" i="2"/>
  <c r="O82" i="2"/>
  <c r="N82" i="2"/>
  <c r="O81" i="2"/>
  <c r="N81" i="2"/>
  <c r="O80" i="2"/>
  <c r="N80" i="2"/>
  <c r="O79" i="2"/>
  <c r="N79" i="2"/>
  <c r="O78" i="2"/>
  <c r="N78" i="2"/>
  <c r="O77" i="2"/>
  <c r="N77" i="2"/>
  <c r="O76" i="2"/>
  <c r="N76" i="2"/>
  <c r="O75" i="2"/>
  <c r="N75" i="2"/>
  <c r="O74" i="2"/>
  <c r="N74" i="2"/>
  <c r="O73" i="2"/>
  <c r="N73" i="2"/>
  <c r="O72" i="2"/>
  <c r="N72" i="2"/>
  <c r="O71" i="2"/>
  <c r="N71" i="2"/>
  <c r="O70" i="2"/>
  <c r="N70" i="2"/>
  <c r="O69" i="2"/>
  <c r="N69" i="2"/>
  <c r="O68" i="2"/>
  <c r="N68" i="2"/>
  <c r="O67" i="2"/>
  <c r="N67" i="2"/>
  <c r="O66" i="2"/>
  <c r="N66" i="2"/>
  <c r="O65" i="2"/>
  <c r="N65" i="2"/>
  <c r="O64" i="2"/>
  <c r="N64" i="2"/>
  <c r="O63" i="2"/>
  <c r="N6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O54" i="2"/>
  <c r="N54" i="2"/>
  <c r="O53" i="2"/>
  <c r="N53" i="2"/>
  <c r="O52" i="2"/>
  <c r="N52" i="2"/>
  <c r="O51" i="2"/>
  <c r="N51" i="2"/>
  <c r="O50" i="2"/>
  <c r="N50" i="2"/>
  <c r="O49" i="2"/>
  <c r="N49" i="2"/>
  <c r="O48" i="2"/>
  <c r="N48" i="2"/>
  <c r="O47" i="2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O35" i="2"/>
  <c r="N35" i="2"/>
  <c r="O34" i="2"/>
  <c r="N34" i="2"/>
  <c r="O33" i="2"/>
  <c r="N33" i="2"/>
  <c r="O32" i="2"/>
  <c r="N32" i="2"/>
  <c r="O31" i="2"/>
  <c r="N31" i="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tc={F5DF8C46-243F-4FA3-887E-910C5394FF4E}</author>
  </authors>
  <commentList>
    <comment ref="B278" authorId="0" shapeId="0" xr:uid="{E5A64D79-E646-422E-B2F0-49D2E1CA103C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extraction S51</t>
        </r>
      </text>
    </comment>
  </commentList>
</comments>
</file>

<file path=xl/sharedStrings.xml><?xml version="1.0" encoding="utf-8"?>
<sst xmlns="http://schemas.openxmlformats.org/spreadsheetml/2006/main" count="2594" uniqueCount="497">
  <si>
    <t>Période</t>
  </si>
  <si>
    <t>Référence constat</t>
  </si>
  <si>
    <t>Etat constat</t>
  </si>
  <si>
    <t>Date constat</t>
  </si>
  <si>
    <t>Thème</t>
  </si>
  <si>
    <t>Sous-thème</t>
  </si>
  <si>
    <t xml:space="preserve">Lieu </t>
  </si>
  <si>
    <t>Entreprise</t>
  </si>
  <si>
    <t>Lot</t>
  </si>
  <si>
    <t xml:space="preserve">Evénement DI 100 </t>
  </si>
  <si>
    <t>Actions Caméléon associée
(seules les "en cours" apparaissent)</t>
  </si>
  <si>
    <t>Date prise en charge</t>
  </si>
  <si>
    <t>Date clos</t>
  </si>
  <si>
    <t>temps parcouru jusqu'à prise en charge</t>
  </si>
  <si>
    <t xml:space="preserve">temps parcouru jusqu'à clôture </t>
  </si>
  <si>
    <t>2021 B3</t>
  </si>
  <si>
    <t>C0000302758</t>
  </si>
  <si>
    <t>En cours</t>
  </si>
  <si>
    <t>Prévention_des_incidents</t>
  </si>
  <si>
    <t>Parades absentes ou inadaptées</t>
  </si>
  <si>
    <t>BASES VIE</t>
  </si>
  <si>
    <t>Dalkia</t>
  </si>
  <si>
    <t>entreprise</t>
  </si>
  <si>
    <t>non</t>
  </si>
  <si>
    <t>C0000303600</t>
  </si>
  <si>
    <t>Incendie</t>
  </si>
  <si>
    <t>ACF absente</t>
  </si>
  <si>
    <t>GMES Ineo Snef</t>
  </si>
  <si>
    <t>2021 B4</t>
  </si>
  <si>
    <t>C0000305673</t>
  </si>
  <si>
    <t>KW</t>
  </si>
  <si>
    <t>C0000307114</t>
  </si>
  <si>
    <t>Administratif</t>
  </si>
  <si>
    <t>Pièce 24 absente ou incomplète</t>
  </si>
  <si>
    <t>Snef</t>
  </si>
  <si>
    <t>C0000310064</t>
  </si>
  <si>
    <t>Omexom</t>
  </si>
  <si>
    <t>C0000310084</t>
  </si>
  <si>
    <t>Masci</t>
  </si>
  <si>
    <t>C0000314440</t>
  </si>
  <si>
    <t>Confinement_liquide_installation</t>
  </si>
  <si>
    <t>/</t>
  </si>
  <si>
    <t>EXT BLOC USINE</t>
  </si>
  <si>
    <t>EDF</t>
  </si>
  <si>
    <t>lot 6</t>
  </si>
  <si>
    <t>EIE04</t>
  </si>
  <si>
    <t>A0000173797 (en cours ; échéance : 30/01/2023) ; A0000262679 (en cours ; échéance : 17/02/2023)</t>
  </si>
  <si>
    <t>C0000314437</t>
  </si>
  <si>
    <t>Perte_de_fluide_frigorigène</t>
  </si>
  <si>
    <t>Sans objet</t>
  </si>
  <si>
    <t>lot 3</t>
  </si>
  <si>
    <t>EIE03</t>
  </si>
  <si>
    <t>Constat en cours perte 25kg R134a (C0000299663)</t>
  </si>
  <si>
    <t>2021 B5</t>
  </si>
  <si>
    <t>C0000323337</t>
  </si>
  <si>
    <t>ESE6</t>
  </si>
  <si>
    <t>A0000276668 (23/06/2023)</t>
  </si>
  <si>
    <t>C0000340901</t>
  </si>
  <si>
    <t>Déversement</t>
  </si>
  <si>
    <t>Déversement lié aux engins</t>
  </si>
  <si>
    <t>EXT CAMPUS FORMATION</t>
  </si>
  <si>
    <t>Inconnue</t>
  </si>
  <si>
    <t>lot 7</t>
  </si>
  <si>
    <t>EIE3</t>
  </si>
  <si>
    <t>A0000278890 (27/12/2021)</t>
  </si>
  <si>
    <t>2021 B6</t>
  </si>
  <si>
    <t>C0000347629</t>
  </si>
  <si>
    <t>clos</t>
  </si>
  <si>
    <t>Etiquetage_des_produits</t>
  </si>
  <si>
    <t>Etiquetage incomplet</t>
  </si>
  <si>
    <t>Baumert</t>
  </si>
  <si>
    <t>C0000354635</t>
  </si>
  <si>
    <t>Clos</t>
  </si>
  <si>
    <t>Pièce 13 absente ou incomplète</t>
  </si>
  <si>
    <t>HB</t>
  </si>
  <si>
    <t>C0000354204</t>
  </si>
  <si>
    <t>Stockage non conforme en plusieurs points</t>
  </si>
  <si>
    <t>2HEnergy</t>
  </si>
  <si>
    <t>C0000354637</t>
  </si>
  <si>
    <t>Rétention</t>
  </si>
  <si>
    <t>Rétention absente</t>
  </si>
  <si>
    <t>2022 B1</t>
  </si>
  <si>
    <t>C0000357224</t>
  </si>
  <si>
    <t>HR</t>
  </si>
  <si>
    <t>Westinghouse</t>
  </si>
  <si>
    <t>C0000357246</t>
  </si>
  <si>
    <t>HL</t>
  </si>
  <si>
    <t>C0000357402</t>
  </si>
  <si>
    <t>Baudrey</t>
  </si>
  <si>
    <t>C0000357976</t>
  </si>
  <si>
    <t>Framatome</t>
  </si>
  <si>
    <t>C0000358029</t>
  </si>
  <si>
    <t>C0000358072</t>
  </si>
  <si>
    <t>Gestion_des_déchets</t>
  </si>
  <si>
    <t>Déchet non évacué</t>
  </si>
  <si>
    <t>WSP</t>
  </si>
  <si>
    <t>C0000358218</t>
  </si>
  <si>
    <t>Rétention sous-dimensionnée</t>
  </si>
  <si>
    <t>inconnue</t>
  </si>
  <si>
    <t>Non</t>
  </si>
  <si>
    <t>C0000358223</t>
  </si>
  <si>
    <t>Onet</t>
  </si>
  <si>
    <t>C0000358252</t>
  </si>
  <si>
    <t>Mastellotto</t>
  </si>
  <si>
    <t>C0000358306</t>
  </si>
  <si>
    <t>Kit environnement absent</t>
  </si>
  <si>
    <t>HM</t>
  </si>
  <si>
    <t>C0000358576</t>
  </si>
  <si>
    <t>Activité</t>
  </si>
  <si>
    <t>HD</t>
  </si>
  <si>
    <t>Endel</t>
  </si>
  <si>
    <t>C0000358574</t>
  </si>
  <si>
    <t>Rétention pleine/encombrée</t>
  </si>
  <si>
    <t>Kaefer Wanner</t>
  </si>
  <si>
    <t>C0000358691</t>
  </si>
  <si>
    <t>Déversement lié à l'installation</t>
  </si>
  <si>
    <t>C0000359059</t>
  </si>
  <si>
    <t>Déchet abandonné</t>
  </si>
  <si>
    <t>HNX</t>
  </si>
  <si>
    <t>C0000359068</t>
  </si>
  <si>
    <t>Produits inflammables hors ACF</t>
  </si>
  <si>
    <t>C0000359158</t>
  </si>
  <si>
    <t>FDS/FLU/Notice de poste non disponible ou eronée</t>
  </si>
  <si>
    <t>ADF</t>
  </si>
  <si>
    <t>C0000359558</t>
  </si>
  <si>
    <t>Guintoli</t>
  </si>
  <si>
    <t>C0000359638</t>
  </si>
  <si>
    <t>EXT PLATEAU</t>
  </si>
  <si>
    <t>C0000359857</t>
  </si>
  <si>
    <t>Contenant</t>
  </si>
  <si>
    <t>Inadapté, abîmé</t>
  </si>
  <si>
    <t>C0000360289</t>
  </si>
  <si>
    <t>A0000310562 (en cours ; échéance 30/08/22) ; A0000310574 (en cours ; échéance 30/08/22)</t>
  </si>
  <si>
    <t>C0000361035</t>
  </si>
  <si>
    <t>Déversement lié à une activité</t>
  </si>
  <si>
    <t>Nuvia</t>
  </si>
  <si>
    <t>C0000361393</t>
  </si>
  <si>
    <t>C0000361430</t>
  </si>
  <si>
    <t>Compatibilité</t>
  </si>
  <si>
    <t>Incompatibilité des produits stockés</t>
  </si>
  <si>
    <t>BST</t>
  </si>
  <si>
    <t>C0000361434</t>
  </si>
  <si>
    <t>kit environnement absent</t>
  </si>
  <si>
    <t>C0000361823</t>
  </si>
  <si>
    <t>C0000361822</t>
  </si>
  <si>
    <t>Etiquetage absent</t>
  </si>
  <si>
    <t>Eiffage GCN</t>
  </si>
  <si>
    <t>C0000362749</t>
  </si>
  <si>
    <t>C0000362827</t>
  </si>
  <si>
    <t>Filière inappropriée</t>
  </si>
  <si>
    <t>HP</t>
  </si>
  <si>
    <t>C0000363629</t>
  </si>
  <si>
    <t>Teneo</t>
  </si>
  <si>
    <t>C0000363132</t>
  </si>
  <si>
    <t>Probent Access</t>
  </si>
  <si>
    <t>C0000363318</t>
  </si>
  <si>
    <t>C0000363563</t>
  </si>
  <si>
    <t>GE</t>
  </si>
  <si>
    <t>C0000363641</t>
  </si>
  <si>
    <t>Veolia</t>
  </si>
  <si>
    <t>C0000364319</t>
  </si>
  <si>
    <t>Déchet non trié</t>
  </si>
  <si>
    <t>C0000364545</t>
  </si>
  <si>
    <t>C0000364553</t>
  </si>
  <si>
    <t>C0000364677</t>
  </si>
  <si>
    <t>C0000364685</t>
  </si>
  <si>
    <t>C0000365670</t>
  </si>
  <si>
    <t>C0000366155</t>
  </si>
  <si>
    <t>BC9/Spir</t>
  </si>
  <si>
    <t>C0000366323</t>
  </si>
  <si>
    <t>C0000366324</t>
  </si>
  <si>
    <t>C0000366724</t>
  </si>
  <si>
    <t>HF</t>
  </si>
  <si>
    <t>C0000366787</t>
  </si>
  <si>
    <t>C0000366868</t>
  </si>
  <si>
    <t>C0000367284</t>
  </si>
  <si>
    <t>C0000367283</t>
  </si>
  <si>
    <t>C0000367557</t>
  </si>
  <si>
    <t>Spie Cegelec</t>
  </si>
  <si>
    <t>C0000369747</t>
  </si>
  <si>
    <t>C0000369902</t>
  </si>
  <si>
    <t>Fiche d’entreposage Epsilon absente</t>
  </si>
  <si>
    <t>2022 B2</t>
  </si>
  <si>
    <t>C0000370229</t>
  </si>
  <si>
    <t>Autre type de déversement</t>
  </si>
  <si>
    <t>C0000371655</t>
  </si>
  <si>
    <t>Maîtrise_des_ressources</t>
  </si>
  <si>
    <t xml:space="preserve">Egoutture/fuite tuyauterie </t>
  </si>
  <si>
    <t>C0000371016</t>
  </si>
  <si>
    <t>C0000371020</t>
  </si>
  <si>
    <t>HK</t>
  </si>
  <si>
    <t>C0000371920</t>
  </si>
  <si>
    <t>C0000371857</t>
  </si>
  <si>
    <t>C0000371868</t>
  </si>
  <si>
    <t>C0000372178</t>
  </si>
  <si>
    <t>C0000372179</t>
  </si>
  <si>
    <t>C0000372280</t>
  </si>
  <si>
    <t>Altrad Prezioso-Linjebygg</t>
  </si>
  <si>
    <t>C0000372292</t>
  </si>
  <si>
    <t>C0000372465</t>
  </si>
  <si>
    <t>Rétention trouée détériorée</t>
  </si>
  <si>
    <t>C0000372470</t>
  </si>
  <si>
    <t>C0000372574</t>
  </si>
  <si>
    <t>Problématique_organisationnelle</t>
  </si>
  <si>
    <t>Autre</t>
  </si>
  <si>
    <t>PZO LST</t>
  </si>
  <si>
    <t>A0000336822 (échéance : 25/05/2022)</t>
  </si>
  <si>
    <t>C0000372876</t>
  </si>
  <si>
    <t>C0000372878</t>
  </si>
  <si>
    <t>C0000372882</t>
  </si>
  <si>
    <t>C0000372884</t>
  </si>
  <si>
    <t>C0000372885</t>
  </si>
  <si>
    <t>HQ</t>
  </si>
  <si>
    <t>C0000372892</t>
  </si>
  <si>
    <t>C0000373091</t>
  </si>
  <si>
    <t>EXT PARKING</t>
  </si>
  <si>
    <t>C0000373720</t>
  </si>
  <si>
    <t>GMES Fives Nordon / Ponticelli</t>
  </si>
  <si>
    <t>C0000373960</t>
  </si>
  <si>
    <t>C0000373973</t>
  </si>
  <si>
    <t>C0000374289</t>
  </si>
  <si>
    <t>C0000374463</t>
  </si>
  <si>
    <t>C0000374995</t>
  </si>
  <si>
    <t>Orys</t>
  </si>
  <si>
    <t>C0000375585</t>
  </si>
  <si>
    <t>C0000375588</t>
  </si>
  <si>
    <t>C0000376562</t>
  </si>
  <si>
    <t>C0000378286</t>
  </si>
  <si>
    <t>C0000383785</t>
  </si>
  <si>
    <t>Ineo Snef Siemens</t>
  </si>
  <si>
    <t>C0000380345</t>
  </si>
  <si>
    <t>C0000381924</t>
  </si>
  <si>
    <t>HNP</t>
  </si>
  <si>
    <t>C0000382262</t>
  </si>
  <si>
    <t>C0000382952</t>
  </si>
  <si>
    <t>Non respect d'exigence réglementaire</t>
  </si>
  <si>
    <t>lot 2</t>
  </si>
  <si>
    <t>EIE07</t>
  </si>
  <si>
    <t>A0000343134 (30/06/2022) ; A0000343135 (15/07/2022) ; A0000343161 (31/12/2022) ; A0000345107 (15/06/2022)</t>
  </si>
  <si>
    <t>C0000383097</t>
  </si>
  <si>
    <t>C0000383102</t>
  </si>
  <si>
    <t>C0000383167</t>
  </si>
  <si>
    <t>C0000384874</t>
  </si>
  <si>
    <t>C0000384933</t>
  </si>
  <si>
    <t>Inventaire non à jour</t>
  </si>
  <si>
    <t>échéance : 31/07/2022</t>
  </si>
  <si>
    <t>2022 B3</t>
  </si>
  <si>
    <t>C0000385800</t>
  </si>
  <si>
    <t>C0000388029</t>
  </si>
  <si>
    <t>Sade</t>
  </si>
  <si>
    <t>C0000387148</t>
  </si>
  <si>
    <t>C0000386269</t>
  </si>
  <si>
    <t>GMES Engie Axima Tunzini</t>
  </si>
  <si>
    <t>C0000386319</t>
  </si>
  <si>
    <t>Exercice environnement</t>
  </si>
  <si>
    <t>C0000386486</t>
  </si>
  <si>
    <t>Keolis</t>
  </si>
  <si>
    <t>C0000386537</t>
  </si>
  <si>
    <t>ACF sous-dimensionnée</t>
  </si>
  <si>
    <t>C0000386963</t>
  </si>
  <si>
    <t>C0000387618</t>
  </si>
  <si>
    <t>C0000387741</t>
  </si>
  <si>
    <t>C0000388836</t>
  </si>
  <si>
    <t>C0000393032</t>
  </si>
  <si>
    <t>C0000389150</t>
  </si>
  <si>
    <t>Dalkia EN</t>
  </si>
  <si>
    <t>C0000389193</t>
  </si>
  <si>
    <t>C0000389291</t>
  </si>
  <si>
    <t>C0000389300</t>
  </si>
  <si>
    <t>C0000389797</t>
  </si>
  <si>
    <t>C0000395279</t>
  </si>
  <si>
    <t>C0000389972</t>
  </si>
  <si>
    <t>C0000389987</t>
  </si>
  <si>
    <t>C0000390918</t>
  </si>
  <si>
    <t>A0000352990 ; A0000353221</t>
  </si>
  <si>
    <t>C0000393053</t>
  </si>
  <si>
    <t>C0000391863</t>
  </si>
  <si>
    <t>C0000391872</t>
  </si>
  <si>
    <t>C0000392042</t>
  </si>
  <si>
    <t>C0000393062</t>
  </si>
  <si>
    <t>C0000393063</t>
  </si>
  <si>
    <t>C0000393064</t>
  </si>
  <si>
    <t>ouvert, GRV sans bouchon</t>
  </si>
  <si>
    <t>C0000394930</t>
  </si>
  <si>
    <t>IS</t>
  </si>
  <si>
    <t>C0000395594</t>
  </si>
  <si>
    <t>C0000395657</t>
  </si>
  <si>
    <t>C0000396219</t>
  </si>
  <si>
    <t>Lassarat</t>
  </si>
  <si>
    <t>C0000396234</t>
  </si>
  <si>
    <t>C0000396953</t>
  </si>
  <si>
    <t>C0000396961</t>
  </si>
  <si>
    <t>C0000397320</t>
  </si>
  <si>
    <t>C0000397572</t>
  </si>
  <si>
    <t>Absence du tableau de compatibilité des produits</t>
  </si>
  <si>
    <t>C0000397848</t>
  </si>
  <si>
    <t>C0000398945</t>
  </si>
  <si>
    <t>C0000398972</t>
  </si>
  <si>
    <t>C0000399341</t>
  </si>
  <si>
    <t>C0000399330</t>
  </si>
  <si>
    <t>C0000399331</t>
  </si>
  <si>
    <t>FRE absente</t>
  </si>
  <si>
    <t>C0000401569</t>
  </si>
  <si>
    <t>C0000401974</t>
  </si>
  <si>
    <t>C0000402004</t>
  </si>
  <si>
    <t>C0000402013</t>
  </si>
  <si>
    <t>C0000402015</t>
  </si>
  <si>
    <t>2022 B4</t>
  </si>
  <si>
    <t>C0000402493</t>
  </si>
  <si>
    <t>C0000402821</t>
  </si>
  <si>
    <t>Elior</t>
  </si>
  <si>
    <t>C0000403283</t>
  </si>
  <si>
    <t>C0000403319</t>
  </si>
  <si>
    <t>C0000403332</t>
  </si>
  <si>
    <t>C0000403337</t>
  </si>
  <si>
    <t>C0000403957</t>
  </si>
  <si>
    <t>C0000403960</t>
  </si>
  <si>
    <t>C0000404047</t>
  </si>
  <si>
    <t>C0000404079</t>
  </si>
  <si>
    <t>C0000404086</t>
  </si>
  <si>
    <t>C0000404131</t>
  </si>
  <si>
    <t>C0000404457</t>
  </si>
  <si>
    <t>Socotec</t>
  </si>
  <si>
    <t>C0000404607</t>
  </si>
  <si>
    <t>TENEO</t>
  </si>
  <si>
    <t>C0000404620</t>
  </si>
  <si>
    <t>Sommer</t>
  </si>
  <si>
    <t>C0000404633</t>
  </si>
  <si>
    <t>C0000404665</t>
  </si>
  <si>
    <t>C0000405307</t>
  </si>
  <si>
    <t>GDES</t>
  </si>
  <si>
    <t>C0000405312</t>
  </si>
  <si>
    <t>C0000405962</t>
  </si>
  <si>
    <t>C0000405991</t>
  </si>
  <si>
    <t>C0000406877</t>
  </si>
  <si>
    <t>C0000407059</t>
  </si>
  <si>
    <t>C0000408454</t>
  </si>
  <si>
    <t>C0000407814</t>
  </si>
  <si>
    <t>C0000407854</t>
  </si>
  <si>
    <t>C0000408512</t>
  </si>
  <si>
    <t>C0000409363</t>
  </si>
  <si>
    <t>C0000409833</t>
  </si>
  <si>
    <t>C0000410325</t>
  </si>
  <si>
    <t>C0000410104</t>
  </si>
  <si>
    <t>C0000410331</t>
  </si>
  <si>
    <t>C0000410333</t>
  </si>
  <si>
    <t>C0000410585</t>
  </si>
  <si>
    <t>ISS</t>
  </si>
  <si>
    <t>C0000410686</t>
  </si>
  <si>
    <t>C0000410933</t>
  </si>
  <si>
    <t>C0000410953</t>
  </si>
  <si>
    <t>C0000411213</t>
  </si>
  <si>
    <t>C0000411227</t>
  </si>
  <si>
    <t>C0000411435</t>
  </si>
  <si>
    <t>C0000411479</t>
  </si>
  <si>
    <t>C0000412205</t>
  </si>
  <si>
    <t>Déversement lié à l'entreposage des produits</t>
  </si>
  <si>
    <t>C0000412393</t>
  </si>
  <si>
    <t>C0000412390</t>
  </si>
  <si>
    <t>C0000414030</t>
  </si>
  <si>
    <t>C0000413605</t>
  </si>
  <si>
    <t>C0000413629</t>
  </si>
  <si>
    <t>C0000413837</t>
  </si>
  <si>
    <t>C0000413962</t>
  </si>
  <si>
    <t>C0000414262</t>
  </si>
  <si>
    <t>C0000414344</t>
  </si>
  <si>
    <t>C0000415274</t>
  </si>
  <si>
    <t>C0000415498</t>
  </si>
  <si>
    <t>HC</t>
  </si>
  <si>
    <t>C0000416032</t>
  </si>
  <si>
    <t>C0000416041</t>
  </si>
  <si>
    <t>2022 B5</t>
  </si>
  <si>
    <t>C0000416305</t>
  </si>
  <si>
    <t>C0000416398</t>
  </si>
  <si>
    <t>C0000416576</t>
  </si>
  <si>
    <t>C0000417346</t>
  </si>
  <si>
    <t>EXT ENTREE SITE</t>
  </si>
  <si>
    <t>C0000417120</t>
  </si>
  <si>
    <t>C0000417227</t>
  </si>
  <si>
    <t>C0000418156</t>
  </si>
  <si>
    <t>C0000418471</t>
  </si>
  <si>
    <t>C0000418480</t>
  </si>
  <si>
    <t>C0000418521</t>
  </si>
  <si>
    <t>C0000418840</t>
  </si>
  <si>
    <t>C0000418897</t>
  </si>
  <si>
    <t>tranche 1 et 2</t>
  </si>
  <si>
    <t>C0000418906</t>
  </si>
  <si>
    <t>Altrad echaff</t>
  </si>
  <si>
    <t>C0000419715</t>
  </si>
  <si>
    <t>C0000419999</t>
  </si>
  <si>
    <t>C0000420009</t>
  </si>
  <si>
    <t>C0000420043</t>
  </si>
  <si>
    <t>C0000422901</t>
  </si>
  <si>
    <t>C0000421293</t>
  </si>
  <si>
    <t>C0000421297</t>
  </si>
  <si>
    <t>C0000422002</t>
  </si>
  <si>
    <t>C0000422009</t>
  </si>
  <si>
    <t>C0000422964</t>
  </si>
  <si>
    <t>C0000422965</t>
  </si>
  <si>
    <t>C0000422967</t>
  </si>
  <si>
    <t>C0000422968</t>
  </si>
  <si>
    <t>C0000423246</t>
  </si>
  <si>
    <t>C0000423273</t>
  </si>
  <si>
    <t>Aris</t>
  </si>
  <si>
    <t>C0000423304</t>
  </si>
  <si>
    <t>autre</t>
  </si>
  <si>
    <t>non respect d'une exigence réglementaire</t>
  </si>
  <si>
    <t>C0000423613</t>
  </si>
  <si>
    <t>inadapté, abîmé</t>
  </si>
  <si>
    <t>C0000424016</t>
  </si>
  <si>
    <t>produits inflammables hors ACF</t>
  </si>
  <si>
    <t>C0000424350</t>
  </si>
  <si>
    <t>C0000424374</t>
  </si>
  <si>
    <t>C0000424645</t>
  </si>
  <si>
    <t>C0000424668</t>
  </si>
  <si>
    <t>C0000425004</t>
  </si>
  <si>
    <t>C0000426385</t>
  </si>
  <si>
    <t>C0000426596</t>
  </si>
  <si>
    <t>C0000426706</t>
  </si>
  <si>
    <t>C0000426719</t>
  </si>
  <si>
    <t>C0000426766</t>
  </si>
  <si>
    <t>C0000426811</t>
  </si>
  <si>
    <t>C0000426991</t>
  </si>
  <si>
    <t>Tharsile/cantonnier</t>
  </si>
  <si>
    <t>C0000427225</t>
  </si>
  <si>
    <t>FRE au mauvais indice</t>
  </si>
  <si>
    <t>C0000427959</t>
  </si>
  <si>
    <t>C0000427918</t>
  </si>
  <si>
    <t>C0000427926</t>
  </si>
  <si>
    <t>C0000431236</t>
  </si>
  <si>
    <t>C0000431536</t>
  </si>
  <si>
    <t>C0000431537</t>
  </si>
  <si>
    <t>2022 B6</t>
  </si>
  <si>
    <t>C0000431975</t>
  </si>
  <si>
    <t>C0000432163</t>
  </si>
  <si>
    <t>C0000432406</t>
  </si>
  <si>
    <t>Exigence réglementaire</t>
  </si>
  <si>
    <t>HW</t>
  </si>
  <si>
    <t>lot 4</t>
  </si>
  <si>
    <t>C0000433417</t>
  </si>
  <si>
    <t>C0000433451</t>
  </si>
  <si>
    <t>C0000434302</t>
  </si>
  <si>
    <t>C0000434367</t>
  </si>
  <si>
    <t>C0000435282</t>
  </si>
  <si>
    <t>Non respect de contrôle réglementaire</t>
  </si>
  <si>
    <t>constat lié C0000428203 (non respect d'échéance réglementaire d'étanchéité du circuit frigorifique)</t>
  </si>
  <si>
    <t>C0000435566</t>
  </si>
  <si>
    <t>Gestion_des_situations_d_urgence</t>
  </si>
  <si>
    <t>Non-respect de la FRE</t>
  </si>
  <si>
    <t>C0000436191</t>
  </si>
  <si>
    <t>C0000436199</t>
  </si>
  <si>
    <t>C0000436203</t>
  </si>
  <si>
    <t>C0000437090</t>
  </si>
  <si>
    <t>Ouvert, GRV sans bouchon</t>
  </si>
  <si>
    <t>C0000437098</t>
  </si>
  <si>
    <t>C0000437513</t>
  </si>
  <si>
    <t>C0000437821</t>
  </si>
  <si>
    <t>C0000437826</t>
  </si>
  <si>
    <t>C0000439086</t>
  </si>
  <si>
    <t>C0000440389</t>
  </si>
  <si>
    <t>C0000440393</t>
  </si>
  <si>
    <t>C0000440450</t>
  </si>
  <si>
    <t>C0000442300</t>
  </si>
  <si>
    <t>C0000442344</t>
  </si>
  <si>
    <t>C0000442357</t>
  </si>
  <si>
    <t>C0000443538</t>
  </si>
  <si>
    <t>C0000443541</t>
  </si>
  <si>
    <t>C0000443980</t>
  </si>
  <si>
    <t>C0000443986</t>
  </si>
  <si>
    <t>C0000443990</t>
  </si>
  <si>
    <t>C0000444353</t>
  </si>
  <si>
    <t>C0000444777</t>
  </si>
  <si>
    <t>2023 B1</t>
  </si>
  <si>
    <t>C0000446934</t>
  </si>
  <si>
    <t>C0000447155</t>
  </si>
  <si>
    <t>C0000448196</t>
  </si>
  <si>
    <t>C0000447274</t>
  </si>
  <si>
    <t>C0000447549</t>
  </si>
  <si>
    <t>C0000449412</t>
  </si>
  <si>
    <t>C0000449420</t>
  </si>
  <si>
    <t>C0000449432</t>
  </si>
  <si>
    <t>C0000450449</t>
  </si>
  <si>
    <t>FOSELEV</t>
  </si>
  <si>
    <t>C0000450450</t>
  </si>
  <si>
    <t>C0000450459</t>
  </si>
  <si>
    <t>C0000450466</t>
  </si>
  <si>
    <t>Inventaire absent</t>
  </si>
  <si>
    <t>C0000450477</t>
  </si>
  <si>
    <t>C0000450481</t>
  </si>
  <si>
    <t>C0000450484</t>
  </si>
  <si>
    <t>C0000450487</t>
  </si>
  <si>
    <t>C0000450491</t>
  </si>
  <si>
    <t>C0000450475</t>
  </si>
  <si>
    <t>EIE05</t>
  </si>
  <si>
    <t>C0000451472</t>
  </si>
  <si>
    <t>C0000451481</t>
  </si>
  <si>
    <t>C0000451488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</si>
</sst>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14" fontId="0" fillId="4" borderId="5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4" fontId="0" fillId="4" borderId="5" xfId="0" applyNumberFormat="1" applyFill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 wrapText="1"/>
    </xf>
    <xf numFmtId="14" fontId="0" fillId="4" borderId="0" xfId="0" applyNumberFormat="1" applyFill="1" applyAlignment="1">
      <alignment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0" fillId="5" borderId="0" xfId="0" applyNumberFormat="1" applyFill="1" applyAlignment="1">
      <alignment horizontal="right"/>
    </xf>
    <xf numFmtId="14" fontId="0" fillId="0" borderId="0" xfId="0" applyNumberFormat="1" applyAlignment="1">
      <alignment horizontal="center"/>
    </xf>
    <xf numFmtId="14" fontId="0" fillId="5" borderId="0" xfId="0" applyNumberFormat="1" applyFill="1" applyAlignment="1">
      <alignment horizontal="right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14" fontId="0" fillId="5" borderId="0" xfId="0" applyNumberFormat="1" applyFill="1" applyAlignment="1">
      <alignment wrapText="1"/>
    </xf>
    <xf numFmtId="14" fontId="0" fillId="0" borderId="0" xfId="0" applyNumberFormat="1" applyAlignment="1">
      <alignment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4" fontId="0" fillId="5" borderId="0" xfId="0" applyNumberFormat="1" applyFill="1" applyAlignment="1">
      <alignment vertical="center" wrapText="1"/>
    </xf>
    <xf numFmtId="14" fontId="0" fillId="5" borderId="0" xfId="0" applyNumberFormat="1" applyFill="1"/>
    <xf numFmtId="0" fontId="0" fillId="3" borderId="0" xfId="0" applyFill="1" applyAlignment="1">
      <alignment vertical="center"/>
    </xf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0" borderId="0" xfId="0" applyNumberFormat="1"/>
    <xf numFmtId="0" fontId="0" fillId="7" borderId="0" xfId="0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</cellXfs>
  <cellStyles count="1">
    <cellStyle name="Normal" xfId="0" builtinId="0"/>
  </cellStyles>
  <dxfs count="25"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39994506668294322"/>
        </patternFill>
      </fill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righ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.li/Desktop/Analyse%20tendance_new/analyse_tendance_constats_au%2023.01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déroulante"/>
      <sheetName val="Présentation"/>
      <sheetName val="Constats_compilation"/>
      <sheetName val="durée clos"/>
      <sheetName val="Thème"/>
      <sheetName val="Responsable"/>
      <sheetName val="Localisation Table"/>
      <sheetName val="Sous-thème"/>
      <sheetName val="Localisation Maps"/>
      <sheetName val="Typologie annuelles"/>
      <sheetName val="Bilan constats non soldés"/>
      <sheetName val="Constats en retard par lot"/>
      <sheetName val="Feuil1"/>
      <sheetName val="Fréquence"/>
      <sheetName val="proposition PMSE"/>
    </sheetNames>
    <sheetDataSet>
      <sheetData sheetId="0">
        <row r="2">
          <cell r="A2" t="str">
            <v>Rétention</v>
          </cell>
        </row>
        <row r="3">
          <cell r="A3" t="str">
            <v>Déversement</v>
          </cell>
        </row>
        <row r="4">
          <cell r="A4" t="str">
            <v>Administratif</v>
          </cell>
        </row>
        <row r="5">
          <cell r="A5" t="str">
            <v>Gestion_des_déchets</v>
          </cell>
        </row>
        <row r="6">
          <cell r="A6" t="str">
            <v>Etiquetage_des_produits</v>
          </cell>
        </row>
        <row r="7">
          <cell r="A7" t="str">
            <v>Maîtrise_des_ressources</v>
          </cell>
        </row>
        <row r="8">
          <cell r="A8" t="str">
            <v>Problématique_organisationnelle</v>
          </cell>
        </row>
        <row r="9">
          <cell r="A9" t="str">
            <v>Compatibilité</v>
          </cell>
        </row>
        <row r="10">
          <cell r="A10" t="str">
            <v>Prévention_des_incidents</v>
          </cell>
        </row>
        <row r="11">
          <cell r="A11" t="str">
            <v>Gestion_des_situations_d_urgence</v>
          </cell>
        </row>
        <row r="12">
          <cell r="A12" t="str">
            <v>Incendie</v>
          </cell>
        </row>
        <row r="13">
          <cell r="A13" t="str">
            <v>Perte_de_fluide_frigorigène</v>
          </cell>
        </row>
        <row r="14">
          <cell r="A14" t="str">
            <v>Confinement_liquide_installation</v>
          </cell>
        </row>
        <row r="15">
          <cell r="A15" t="str">
            <v>Contenant</v>
          </cell>
        </row>
        <row r="16">
          <cell r="A16" t="str">
            <v>Activité</v>
          </cell>
        </row>
        <row r="17">
          <cell r="A17" t="str">
            <v>Autre_sujet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02AED-1DC3-4C4E-AB5B-09ACE1078917}" name="Tableau1" displayName="Tableau1" ref="A1:O311" totalsRowShown="0" headerRowDxfId="24">
  <autoFilter ref="A1:O311" xr:uid="{CDC51ECB-B373-44A2-A483-A0B4E61AC333}"/>
  <sortState xmlns:xlrd2="http://schemas.microsoft.com/office/spreadsheetml/2017/richdata2" ref="A2:O311">
    <sortCondition ref="D1:D311"/>
  </sortState>
  <tableColumns count="15">
    <tableColumn id="1" xr3:uid="{091F91AF-7E1B-49D0-B68E-A6FE90366342}" name="Période" dataDxfId="23"/>
    <tableColumn id="2" xr3:uid="{9B11C77A-5C3D-4408-BF36-C53915380EF0}" name="Référence constat" dataDxfId="22"/>
    <tableColumn id="3" xr3:uid="{6C1BAAC1-80BD-4832-837B-E06D3E2132D9}" name="Etat constat" dataDxfId="21"/>
    <tableColumn id="4" xr3:uid="{93F86694-0D8B-4EE0-9EFB-A145EF349EE3}" name="Date constat" dataDxfId="20"/>
    <tableColumn id="7" xr3:uid="{13E70A1C-0684-423C-ABD6-97CDE51FC307}" name="Thème" dataDxfId="19"/>
    <tableColumn id="8" xr3:uid="{D0FDDB3B-2FF2-4ABC-8E55-34A740BC6DA5}" name="Sous-thème" dataDxfId="18"/>
    <tableColumn id="9" xr3:uid="{8C152B5C-1DD2-452E-8BAA-0F4D8FD0482F}" name="Lieu " dataDxfId="17"/>
    <tableColumn id="10" xr3:uid="{EC323CC3-F477-436F-9536-6F03EB8F3303}" name="Entreprise" dataDxfId="16"/>
    <tableColumn id="14" xr3:uid="{4636E69C-16C5-423C-A7B4-3198917D58CF}" name="Lot" dataDxfId="15"/>
    <tableColumn id="11" xr3:uid="{687BA6C2-D600-4DFD-917B-DE7896759428}" name="Evénement DI 100 " dataDxfId="14"/>
    <tableColumn id="12" xr3:uid="{27B300AB-9D3D-4B42-9019-63D4A126CBE2}" name="Actions Caméléon associée_x000a_(seules les &quot;en cours&quot; apparaissent)" dataDxfId="13"/>
    <tableColumn id="19" xr3:uid="{FC302E5B-F853-431A-AA99-6F92EC0EB2E5}" name="Date prise en charge" dataDxfId="12"/>
    <tableColumn id="16" xr3:uid="{DA668CA2-1357-4E0F-96AB-40E5BAB8C7C4}" name="Date clos" dataDxfId="11"/>
    <tableColumn id="18" xr3:uid="{B10F71A3-2861-484C-8027-9D336F53F0CE}" name="temps parcouru jusqu'à prise en charge" dataDxfId="10">
      <calculatedColumnFormula>IF(Tableau1[[#This Row],[Date prise en charge]]="","",NETWORKDAYS(Tableau1[[#This Row],[Date constat]],Tableau1[[#This Row],[Date prise en charge]]))</calculatedColumnFormula>
    </tableColumn>
    <tableColumn id="17" xr3:uid="{794D341A-447A-4827-B19C-597064821851}" name="temps parcouru jusqu'à clôture " dataDxfId="9">
      <calculatedColumnFormula>IF(Tableau1[[#This Row],[Date clos]]="","",NETWORKDAYS(Tableau1[[#This Row],[Date constat]],Tableau1[[#This Row],[Date clos]]))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D70E-0127-4024-942F-3DD9CFD3BC85}">
  <sheetPr>
    <pageSetUpPr fitToPage="1"/>
  </sheetPr>
  <dimension ref="A1:O311"/>
  <sheetViews>
    <sheetView tabSelected="1" topLeftCell="G1" zoomScale="70" zoomScaleNormal="70" workbookViewId="0">
      <selection activeCell="P1" sqref="P1:Q1048576"/>
    </sheetView>
  </sheetViews>
  <sheetFormatPr baseColWidth="10" defaultColWidth="10.85546875" defaultRowHeight="15" customHeight="1" x14ac:dyDescent="0.25"/>
  <cols>
    <col min="1" max="1" width="9.5703125" style="13" bestFit="1" customWidth="1"/>
    <col min="2" max="2" width="18.140625" style="20" customWidth="1"/>
    <col min="3" max="3" width="17.7109375" style="20" bestFit="1" customWidth="1"/>
    <col min="4" max="4" width="16.140625" style="24" bestFit="1" customWidth="1"/>
    <col min="5" max="5" width="23.28515625" style="13" customWidth="1"/>
    <col min="6" max="6" width="44.140625" style="13" customWidth="1"/>
    <col min="7" max="7" width="22.7109375" style="20" bestFit="1" customWidth="1"/>
    <col min="8" max="9" width="21.140625" style="20" customWidth="1"/>
    <col min="10" max="10" width="11.42578125" style="12" customWidth="1"/>
    <col min="11" max="12" width="31.5703125" style="13" customWidth="1"/>
    <col min="13" max="13" width="31.5703125" style="14" customWidth="1"/>
    <col min="14" max="15" width="31.5703125" style="13" customWidth="1"/>
    <col min="16" max="16384" width="10.85546875" style="12"/>
  </cols>
  <sheetData>
    <row r="1" spans="1:15" s="7" customFormat="1" ht="34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</row>
    <row r="2" spans="1:15" ht="34.5" customHeight="1" x14ac:dyDescent="0.25">
      <c r="A2" s="8" t="s">
        <v>15</v>
      </c>
      <c r="B2" s="9" t="s">
        <v>16</v>
      </c>
      <c r="C2" s="10" t="s">
        <v>17</v>
      </c>
      <c r="D2" s="11">
        <v>44369.479166666664</v>
      </c>
      <c r="E2" s="12" t="s">
        <v>18</v>
      </c>
      <c r="F2" t="s">
        <v>19</v>
      </c>
      <c r="G2" s="12" t="s">
        <v>20</v>
      </c>
      <c r="H2" s="12" t="s">
        <v>21</v>
      </c>
      <c r="I2" s="12" t="s">
        <v>22</v>
      </c>
      <c r="J2" s="12" t="s">
        <v>23</v>
      </c>
      <c r="L2" s="14"/>
      <c r="N2" s="13" t="str">
        <f>IF(Tableau1[[#This Row],[Date prise en charge]]="","",NETWORKDAYS(Tableau1[[#This Row],[Date constat]],Tableau1[[#This Row],[Date prise en charge]]))</f>
        <v/>
      </c>
      <c r="O2" s="13" t="str">
        <f>IF(Tableau1[[#This Row],[Date clos]]="","",NETWORKDAYS(Tableau1[[#This Row],[Date constat]],Tableau1[[#This Row],[Date clos]]))</f>
        <v/>
      </c>
    </row>
    <row r="3" spans="1:15" ht="34.5" customHeight="1" x14ac:dyDescent="0.25">
      <c r="A3" s="8" t="s">
        <v>15</v>
      </c>
      <c r="B3" s="9" t="s">
        <v>24</v>
      </c>
      <c r="C3" s="10" t="s">
        <v>17</v>
      </c>
      <c r="D3" s="11">
        <v>44371.395833333336</v>
      </c>
      <c r="E3" s="12" t="s">
        <v>25</v>
      </c>
      <c r="F3" t="s">
        <v>26</v>
      </c>
      <c r="G3" s="12" t="s">
        <v>20</v>
      </c>
      <c r="H3" s="12" t="s">
        <v>27</v>
      </c>
      <c r="I3" s="12" t="s">
        <v>22</v>
      </c>
      <c r="J3" s="12" t="s">
        <v>23</v>
      </c>
      <c r="L3" s="14"/>
      <c r="N3" s="13" t="str">
        <f>IF(Tableau1[[#This Row],[Date prise en charge]]="","",NETWORKDAYS(Tableau1[[#This Row],[Date constat]],Tableau1[[#This Row],[Date prise en charge]]))</f>
        <v/>
      </c>
      <c r="O3" s="13" t="str">
        <f>IF(Tableau1[[#This Row],[Date clos]]="","",NETWORKDAYS(Tableau1[[#This Row],[Date constat]],Tableau1[[#This Row],[Date clos]]))</f>
        <v/>
      </c>
    </row>
    <row r="4" spans="1:15" ht="34.5" customHeight="1" x14ac:dyDescent="0.25">
      <c r="A4" s="8" t="s">
        <v>28</v>
      </c>
      <c r="B4" s="9" t="s">
        <v>29</v>
      </c>
      <c r="C4" s="10" t="s">
        <v>17</v>
      </c>
      <c r="D4" s="11">
        <v>44379.464201388888</v>
      </c>
      <c r="E4" s="12" t="s">
        <v>25</v>
      </c>
      <c r="F4" t="s">
        <v>26</v>
      </c>
      <c r="G4" s="12" t="s">
        <v>20</v>
      </c>
      <c r="H4" s="12" t="s">
        <v>30</v>
      </c>
      <c r="I4" s="12" t="s">
        <v>22</v>
      </c>
      <c r="J4" s="12" t="s">
        <v>23</v>
      </c>
      <c r="L4" s="14"/>
      <c r="N4" s="13" t="str">
        <f>IF(Tableau1[[#This Row],[Date prise en charge]]="","",NETWORKDAYS(Tableau1[[#This Row],[Date constat]],Tableau1[[#This Row],[Date prise en charge]]))</f>
        <v/>
      </c>
      <c r="O4" s="13" t="str">
        <f>IF(Tableau1[[#This Row],[Date clos]]="","",NETWORKDAYS(Tableau1[[#This Row],[Date constat]],Tableau1[[#This Row],[Date clos]]))</f>
        <v/>
      </c>
    </row>
    <row r="5" spans="1:15" ht="34.5" customHeight="1" x14ac:dyDescent="0.25">
      <c r="A5" s="8" t="s">
        <v>28</v>
      </c>
      <c r="B5" s="9" t="s">
        <v>31</v>
      </c>
      <c r="C5" s="10" t="s">
        <v>17</v>
      </c>
      <c r="D5" s="11">
        <v>44384.645833333336</v>
      </c>
      <c r="E5" s="12" t="s">
        <v>32</v>
      </c>
      <c r="F5" t="s">
        <v>33</v>
      </c>
      <c r="G5" s="12" t="s">
        <v>20</v>
      </c>
      <c r="H5" s="12" t="s">
        <v>34</v>
      </c>
      <c r="I5" s="12" t="s">
        <v>22</v>
      </c>
      <c r="J5" s="12" t="s">
        <v>23</v>
      </c>
      <c r="L5" s="14"/>
      <c r="N5" s="13" t="str">
        <f>IF(Tableau1[[#This Row],[Date prise en charge]]="","",NETWORKDAYS(Tableau1[[#This Row],[Date constat]],Tableau1[[#This Row],[Date prise en charge]]))</f>
        <v/>
      </c>
      <c r="O5" s="13" t="str">
        <f>IF(Tableau1[[#This Row],[Date clos]]="","",NETWORKDAYS(Tableau1[[#This Row],[Date constat]],Tableau1[[#This Row],[Date clos]]))</f>
        <v/>
      </c>
    </row>
    <row r="6" spans="1:15" ht="34.5" customHeight="1" x14ac:dyDescent="0.25">
      <c r="A6" s="8" t="s">
        <v>28</v>
      </c>
      <c r="B6" s="9" t="s">
        <v>35</v>
      </c>
      <c r="C6" s="10" t="s">
        <v>17</v>
      </c>
      <c r="D6" s="11">
        <v>44399.463391203702</v>
      </c>
      <c r="E6" s="12" t="s">
        <v>32</v>
      </c>
      <c r="F6" t="s">
        <v>33</v>
      </c>
      <c r="G6" s="12" t="s">
        <v>20</v>
      </c>
      <c r="H6" s="12" t="s">
        <v>36</v>
      </c>
      <c r="I6" s="12" t="s">
        <v>22</v>
      </c>
      <c r="J6" s="12" t="s">
        <v>23</v>
      </c>
      <c r="L6" s="14"/>
      <c r="N6" s="13" t="str">
        <f>IF(Tableau1[[#This Row],[Date prise en charge]]="","",NETWORKDAYS(Tableau1[[#This Row],[Date constat]],Tableau1[[#This Row],[Date prise en charge]]))</f>
        <v/>
      </c>
      <c r="O6" s="13" t="str">
        <f>IF(Tableau1[[#This Row],[Date clos]]="","",NETWORKDAYS(Tableau1[[#This Row],[Date constat]],Tableau1[[#This Row],[Date clos]]))</f>
        <v/>
      </c>
    </row>
    <row r="7" spans="1:15" ht="34.5" customHeight="1" x14ac:dyDescent="0.25">
      <c r="A7" s="8" t="s">
        <v>28</v>
      </c>
      <c r="B7" s="9" t="s">
        <v>37</v>
      </c>
      <c r="C7" s="10" t="s">
        <v>17</v>
      </c>
      <c r="D7" s="16">
        <v>44399.488715277781</v>
      </c>
      <c r="E7" s="12" t="s">
        <v>25</v>
      </c>
      <c r="F7" t="s">
        <v>26</v>
      </c>
      <c r="G7" s="12" t="s">
        <v>20</v>
      </c>
      <c r="H7" s="12" t="s">
        <v>38</v>
      </c>
      <c r="I7" s="12" t="s">
        <v>22</v>
      </c>
      <c r="J7" s="12" t="s">
        <v>23</v>
      </c>
      <c r="L7" s="14"/>
      <c r="N7" s="13" t="str">
        <f>IF(Tableau1[[#This Row],[Date prise en charge]]="","",NETWORKDAYS(Tableau1[[#This Row],[Date constat]],Tableau1[[#This Row],[Date prise en charge]]))</f>
        <v/>
      </c>
      <c r="O7" s="13" t="str">
        <f>IF(Tableau1[[#This Row],[Date clos]]="","",NETWORKDAYS(Tableau1[[#This Row],[Date constat]],Tableau1[[#This Row],[Date clos]]))</f>
        <v/>
      </c>
    </row>
    <row r="8" spans="1:15" ht="34.5" customHeight="1" x14ac:dyDescent="0.25">
      <c r="A8" s="8" t="s">
        <v>28</v>
      </c>
      <c r="B8" s="17" t="s">
        <v>39</v>
      </c>
      <c r="C8" s="10" t="s">
        <v>17</v>
      </c>
      <c r="D8" s="16">
        <v>44418.658067129632</v>
      </c>
      <c r="E8" s="12" t="s">
        <v>40</v>
      </c>
      <c r="F8" t="s">
        <v>41</v>
      </c>
      <c r="G8" s="12" t="s">
        <v>42</v>
      </c>
      <c r="H8" s="12" t="s">
        <v>43</v>
      </c>
      <c r="I8" s="12" t="s">
        <v>44</v>
      </c>
      <c r="J8" s="12" t="s">
        <v>45</v>
      </c>
      <c r="K8" s="13" t="s">
        <v>46</v>
      </c>
      <c r="L8" s="14"/>
      <c r="N8" s="13" t="str">
        <f>IF(Tableau1[[#This Row],[Date prise en charge]]="","",NETWORKDAYS(Tableau1[[#This Row],[Date constat]],Tableau1[[#This Row],[Date prise en charge]]))</f>
        <v/>
      </c>
      <c r="O8" s="13" t="str">
        <f>IF(Tableau1[[#This Row],[Date clos]]="","",NETWORKDAYS(Tableau1[[#This Row],[Date constat]],Tableau1[[#This Row],[Date clos]]))</f>
        <v/>
      </c>
    </row>
    <row r="9" spans="1:15" ht="34.5" customHeight="1" x14ac:dyDescent="0.25">
      <c r="A9" s="8" t="s">
        <v>28</v>
      </c>
      <c r="B9" s="9" t="s">
        <v>47</v>
      </c>
      <c r="C9" s="10" t="s">
        <v>17</v>
      </c>
      <c r="D9" s="16">
        <v>44418.675000000003</v>
      </c>
      <c r="E9" s="12" t="s">
        <v>48</v>
      </c>
      <c r="F9" t="s">
        <v>41</v>
      </c>
      <c r="G9" s="12" t="s">
        <v>49</v>
      </c>
      <c r="H9" s="12" t="s">
        <v>43</v>
      </c>
      <c r="I9" s="12" t="s">
        <v>50</v>
      </c>
      <c r="J9" s="12" t="s">
        <v>51</v>
      </c>
      <c r="K9" s="13" t="s">
        <v>52</v>
      </c>
      <c r="L9" s="14"/>
      <c r="N9" s="13" t="str">
        <f>IF(Tableau1[[#This Row],[Date prise en charge]]="","",NETWORKDAYS(Tableau1[[#This Row],[Date constat]],Tableau1[[#This Row],[Date prise en charge]]))</f>
        <v/>
      </c>
      <c r="O9" s="13" t="str">
        <f>IF(Tableau1[[#This Row],[Date clos]]="","",NETWORKDAYS(Tableau1[[#This Row],[Date constat]],Tableau1[[#This Row],[Date clos]]))</f>
        <v/>
      </c>
    </row>
    <row r="10" spans="1:15" ht="34.5" customHeight="1" x14ac:dyDescent="0.25">
      <c r="A10" s="12" t="s">
        <v>53</v>
      </c>
      <c r="B10" s="9" t="s">
        <v>54</v>
      </c>
      <c r="C10" s="10" t="s">
        <v>17</v>
      </c>
      <c r="D10" s="16">
        <v>44454.425509259258</v>
      </c>
      <c r="E10" s="12" t="s">
        <v>48</v>
      </c>
      <c r="F10" t="s">
        <v>41</v>
      </c>
      <c r="G10" s="12" t="s">
        <v>49</v>
      </c>
      <c r="H10" s="12" t="s">
        <v>43</v>
      </c>
      <c r="I10" s="12" t="s">
        <v>50</v>
      </c>
      <c r="J10" s="12" t="s">
        <v>55</v>
      </c>
      <c r="K10" s="13" t="s">
        <v>56</v>
      </c>
      <c r="L10" s="14"/>
      <c r="N10" s="13" t="str">
        <f>IF(Tableau1[[#This Row],[Date prise en charge]]="","",NETWORKDAYS(Tableau1[[#This Row],[Date constat]],Tableau1[[#This Row],[Date prise en charge]]))</f>
        <v/>
      </c>
      <c r="O10" s="13" t="str">
        <f>IF(Tableau1[[#This Row],[Date clos]]="","",NETWORKDAYS(Tableau1[[#This Row],[Date constat]],Tableau1[[#This Row],[Date clos]]))</f>
        <v/>
      </c>
    </row>
    <row r="11" spans="1:15" ht="34.5" customHeight="1" x14ac:dyDescent="0.25">
      <c r="A11" s="12" t="s">
        <v>53</v>
      </c>
      <c r="B11" s="9" t="s">
        <v>57</v>
      </c>
      <c r="C11" s="10" t="s">
        <v>17</v>
      </c>
      <c r="D11" s="16">
        <v>44496.674097222225</v>
      </c>
      <c r="E11" s="12" t="s">
        <v>58</v>
      </c>
      <c r="F11" t="s">
        <v>59</v>
      </c>
      <c r="G11" s="12" t="s">
        <v>60</v>
      </c>
      <c r="H11" s="12" t="s">
        <v>61</v>
      </c>
      <c r="I11" s="12" t="s">
        <v>62</v>
      </c>
      <c r="J11" s="12" t="s">
        <v>63</v>
      </c>
      <c r="K11" s="13" t="s">
        <v>64</v>
      </c>
      <c r="L11" s="14"/>
      <c r="N11" s="13" t="str">
        <f>IF(Tableau1[[#This Row],[Date prise en charge]]="","",NETWORKDAYS(Tableau1[[#This Row],[Date constat]],Tableau1[[#This Row],[Date prise en charge]]))</f>
        <v/>
      </c>
      <c r="O11" s="13" t="str">
        <f>IF(Tableau1[[#This Row],[Date clos]]="","",NETWORKDAYS(Tableau1[[#This Row],[Date constat]],Tableau1[[#This Row],[Date clos]]))</f>
        <v/>
      </c>
    </row>
    <row r="12" spans="1:15" ht="34.5" customHeight="1" x14ac:dyDescent="0.25">
      <c r="A12" s="12" t="s">
        <v>65</v>
      </c>
      <c r="B12" s="9" t="s">
        <v>66</v>
      </c>
      <c r="C12" s="10" t="s">
        <v>67</v>
      </c>
      <c r="D12" s="11">
        <v>44526.38480324074</v>
      </c>
      <c r="E12" s="12" t="s">
        <v>68</v>
      </c>
      <c r="F12" t="s">
        <v>69</v>
      </c>
      <c r="G12" s="12" t="s">
        <v>20</v>
      </c>
      <c r="H12" s="12" t="s">
        <v>70</v>
      </c>
      <c r="I12" s="12" t="s">
        <v>22</v>
      </c>
      <c r="J12" s="12" t="s">
        <v>23</v>
      </c>
      <c r="L12" s="14"/>
      <c r="M12" s="14">
        <v>44914.68204861111</v>
      </c>
      <c r="N12" s="13" t="str">
        <f>IF(Tableau1[[#This Row],[Date prise en charge]]="","",NETWORKDAYS(Tableau1[[#This Row],[Date constat]],Tableau1[[#This Row],[Date prise en charge]]))</f>
        <v/>
      </c>
      <c r="O12" s="13">
        <f>IF(Tableau1[[#This Row],[Date clos]]="","",NETWORKDAYS(Tableau1[[#This Row],[Date constat]],Tableau1[[#This Row],[Date clos]]))</f>
        <v>277</v>
      </c>
    </row>
    <row r="13" spans="1:15" ht="34.5" customHeight="1" x14ac:dyDescent="0.25">
      <c r="A13" s="13" t="s">
        <v>65</v>
      </c>
      <c r="B13" s="9" t="s">
        <v>71</v>
      </c>
      <c r="C13" s="18" t="s">
        <v>72</v>
      </c>
      <c r="D13" s="19">
        <v>44547.705555555556</v>
      </c>
      <c r="E13" s="20" t="s">
        <v>32</v>
      </c>
      <c r="F13" s="20" t="s">
        <v>73</v>
      </c>
      <c r="G13" s="20" t="s">
        <v>74</v>
      </c>
      <c r="H13" s="20" t="s">
        <v>43</v>
      </c>
      <c r="J13" s="12" t="s">
        <v>23</v>
      </c>
      <c r="K13" s="20"/>
      <c r="L13" s="14"/>
      <c r="M13" s="14">
        <v>44887.628611111111</v>
      </c>
      <c r="N13" s="13" t="str">
        <f>IF(Tableau1[[#This Row],[Date prise en charge]]="","",NETWORKDAYS(Tableau1[[#This Row],[Date constat]],Tableau1[[#This Row],[Date prise en charge]]))</f>
        <v/>
      </c>
      <c r="O13" s="13">
        <f>IF(Tableau1[[#This Row],[Date clos]]="","",NETWORKDAYS(Tableau1[[#This Row],[Date constat]],Tableau1[[#This Row],[Date clos]]))</f>
        <v>243</v>
      </c>
    </row>
    <row r="14" spans="1:15" customFormat="1" ht="18" customHeight="1" x14ac:dyDescent="0.25">
      <c r="A14" s="12" t="s">
        <v>65</v>
      </c>
      <c r="B14" s="20" t="s">
        <v>75</v>
      </c>
      <c r="C14" s="21" t="s">
        <v>17</v>
      </c>
      <c r="D14" s="22">
        <v>44550.669594907406</v>
      </c>
      <c r="E14" s="12" t="s">
        <v>18</v>
      </c>
      <c r="F14" t="s">
        <v>76</v>
      </c>
      <c r="G14" s="12" t="s">
        <v>20</v>
      </c>
      <c r="H14" s="12" t="s">
        <v>77</v>
      </c>
      <c r="I14" s="12" t="s">
        <v>22</v>
      </c>
      <c r="J14" s="12" t="s">
        <v>23</v>
      </c>
      <c r="K14" s="13"/>
      <c r="L14" s="14"/>
      <c r="M14" s="14"/>
      <c r="N14" s="13" t="str">
        <f>IF(Tableau1[[#This Row],[Date prise en charge]]="","",NETWORKDAYS(Tableau1[[#This Row],[Date constat]],Tableau1[[#This Row],[Date prise en charge]]))</f>
        <v/>
      </c>
      <c r="O14" s="13" t="str">
        <f>IF(Tableau1[[#This Row],[Date clos]]="","",NETWORKDAYS(Tableau1[[#This Row],[Date constat]],Tableau1[[#This Row],[Date clos]]))</f>
        <v/>
      </c>
    </row>
    <row r="15" spans="1:15" customFormat="1" ht="18" customHeight="1" x14ac:dyDescent="0.25">
      <c r="A15" s="13" t="s">
        <v>65</v>
      </c>
      <c r="B15" s="20" t="s">
        <v>78</v>
      </c>
      <c r="C15" s="23" t="s">
        <v>72</v>
      </c>
      <c r="D15" s="24">
        <v>44551.71769675926</v>
      </c>
      <c r="E15" s="20" t="s">
        <v>79</v>
      </c>
      <c r="F15" s="20" t="s">
        <v>80</v>
      </c>
      <c r="G15" s="20" t="s">
        <v>74</v>
      </c>
      <c r="H15" s="20" t="s">
        <v>61</v>
      </c>
      <c r="I15" s="20"/>
      <c r="J15" s="12" t="s">
        <v>23</v>
      </c>
      <c r="K15" s="20"/>
      <c r="L15" s="14"/>
      <c r="M15" s="14">
        <v>44900.678136574075</v>
      </c>
      <c r="N15" s="13" t="str">
        <f>IF(Tableau1[[#This Row],[Date prise en charge]]="","",NETWORKDAYS(Tableau1[[#This Row],[Date constat]],Tableau1[[#This Row],[Date prise en charge]]))</f>
        <v/>
      </c>
      <c r="O15" s="13">
        <f>IF(Tableau1[[#This Row],[Date clos]]="","",NETWORKDAYS(Tableau1[[#This Row],[Date constat]],Tableau1[[#This Row],[Date clos]]))</f>
        <v>250</v>
      </c>
    </row>
    <row r="16" spans="1:15" customFormat="1" ht="18" customHeight="1" x14ac:dyDescent="0.25">
      <c r="A16" s="25" t="s">
        <v>81</v>
      </c>
      <c r="B16" s="26" t="s">
        <v>82</v>
      </c>
      <c r="C16" s="23" t="s">
        <v>72</v>
      </c>
      <c r="D16" s="27">
        <v>44566.471643518518</v>
      </c>
      <c r="E16" t="s">
        <v>32</v>
      </c>
      <c r="F16" t="s">
        <v>73</v>
      </c>
      <c r="G16" t="s">
        <v>83</v>
      </c>
      <c r="H16" t="s">
        <v>84</v>
      </c>
      <c r="J16" t="s">
        <v>23</v>
      </c>
      <c r="K16" s="23"/>
      <c r="L16" s="28"/>
      <c r="M16" s="28">
        <v>44567.461412037039</v>
      </c>
      <c r="N16" s="25" t="str">
        <f>IF(Tableau1[[#This Row],[Date prise en charge]]="","",NETWORKDAYS(Tableau1[[#This Row],[Date constat]],Tableau1[[#This Row],[Date prise en charge]]))</f>
        <v/>
      </c>
      <c r="O16" s="25">
        <f>IF(Tableau1[[#This Row],[Date clos]]="","",NETWORKDAYS(Tableau1[[#This Row],[Date constat]],Tableau1[[#This Row],[Date clos]]))</f>
        <v>2</v>
      </c>
    </row>
    <row r="17" spans="1:15" customFormat="1" ht="18" customHeight="1" x14ac:dyDescent="0.25">
      <c r="A17" s="25" t="s">
        <v>81</v>
      </c>
      <c r="B17" s="26" t="s">
        <v>85</v>
      </c>
      <c r="C17" s="23" t="s">
        <v>72</v>
      </c>
      <c r="D17" s="29">
        <v>44566.56040509259</v>
      </c>
      <c r="E17" t="s">
        <v>32</v>
      </c>
      <c r="F17" t="s">
        <v>73</v>
      </c>
      <c r="G17" t="s">
        <v>86</v>
      </c>
      <c r="H17" t="s">
        <v>84</v>
      </c>
      <c r="J17" t="s">
        <v>23</v>
      </c>
      <c r="K17" s="23"/>
      <c r="L17" s="28"/>
      <c r="M17" s="28">
        <v>44732.613078703704</v>
      </c>
      <c r="N17" s="25" t="str">
        <f>IF(Tableau1[[#This Row],[Date prise en charge]]="","",NETWORKDAYS(Tableau1[[#This Row],[Date constat]],Tableau1[[#This Row],[Date prise en charge]]))</f>
        <v/>
      </c>
      <c r="O17" s="25">
        <f>IF(Tableau1[[#This Row],[Date clos]]="","",NETWORKDAYS(Tableau1[[#This Row],[Date constat]],Tableau1[[#This Row],[Date clos]]))</f>
        <v>119</v>
      </c>
    </row>
    <row r="18" spans="1:15" customFormat="1" ht="18" customHeight="1" x14ac:dyDescent="0.25">
      <c r="A18" s="25" t="s">
        <v>81</v>
      </c>
      <c r="B18" s="26" t="s">
        <v>87</v>
      </c>
      <c r="C18" s="23" t="s">
        <v>72</v>
      </c>
      <c r="D18" s="27">
        <v>44566.58556712963</v>
      </c>
      <c r="E18" t="s">
        <v>32</v>
      </c>
      <c r="F18" t="s">
        <v>73</v>
      </c>
      <c r="G18" t="s">
        <v>42</v>
      </c>
      <c r="H18" t="s">
        <v>88</v>
      </c>
      <c r="J18" t="s">
        <v>23</v>
      </c>
      <c r="K18" s="23"/>
      <c r="L18" s="28"/>
      <c r="M18" s="28">
        <v>44571.673229166663</v>
      </c>
      <c r="N18" s="25" t="str">
        <f>IF(Tableau1[[#This Row],[Date prise en charge]]="","",NETWORKDAYS(Tableau1[[#This Row],[Date constat]],Tableau1[[#This Row],[Date prise en charge]]))</f>
        <v/>
      </c>
      <c r="O18" s="25">
        <f>IF(Tableau1[[#This Row],[Date clos]]="","",NETWORKDAYS(Tableau1[[#This Row],[Date constat]],Tableau1[[#This Row],[Date clos]]))</f>
        <v>4</v>
      </c>
    </row>
    <row r="19" spans="1:15" customFormat="1" ht="18" customHeight="1" x14ac:dyDescent="0.25">
      <c r="A19" s="25" t="s">
        <v>81</v>
      </c>
      <c r="B19" s="26" t="s">
        <v>89</v>
      </c>
      <c r="C19" s="23" t="s">
        <v>72</v>
      </c>
      <c r="D19" s="27">
        <v>44571.499560185184</v>
      </c>
      <c r="E19" t="s">
        <v>32</v>
      </c>
      <c r="F19" t="s">
        <v>73</v>
      </c>
      <c r="G19" t="s">
        <v>20</v>
      </c>
      <c r="H19" t="s">
        <v>90</v>
      </c>
      <c r="J19" t="s">
        <v>23</v>
      </c>
      <c r="K19" s="23"/>
      <c r="L19" s="28"/>
      <c r="M19" s="28">
        <v>44704.365960648145</v>
      </c>
      <c r="N19" s="25" t="str">
        <f>IF(Tableau1[[#This Row],[Date prise en charge]]="","",NETWORKDAYS(Tableau1[[#This Row],[Date constat]],Tableau1[[#This Row],[Date prise en charge]]))</f>
        <v/>
      </c>
      <c r="O19" s="25">
        <f>IF(Tableau1[[#This Row],[Date clos]]="","",NETWORKDAYS(Tableau1[[#This Row],[Date constat]],Tableau1[[#This Row],[Date clos]]))</f>
        <v>96</v>
      </c>
    </row>
    <row r="20" spans="1:15" customFormat="1" ht="18" customHeight="1" x14ac:dyDescent="0.25">
      <c r="A20" s="25" t="s">
        <v>81</v>
      </c>
      <c r="B20" s="26" t="s">
        <v>91</v>
      </c>
      <c r="C20" s="23" t="s">
        <v>72</v>
      </c>
      <c r="D20" s="29">
        <v>44571.633368055554</v>
      </c>
      <c r="E20" t="s">
        <v>68</v>
      </c>
      <c r="F20" t="s">
        <v>69</v>
      </c>
      <c r="G20" t="s">
        <v>20</v>
      </c>
      <c r="H20" t="s">
        <v>90</v>
      </c>
      <c r="J20" t="s">
        <v>23</v>
      </c>
      <c r="K20" s="23"/>
      <c r="L20" s="28"/>
      <c r="M20" s="28">
        <v>44644.420543981483</v>
      </c>
      <c r="N20" s="25" t="str">
        <f>IF(Tableau1[[#This Row],[Date prise en charge]]="","",NETWORKDAYS(Tableau1[[#This Row],[Date constat]],Tableau1[[#This Row],[Date prise en charge]]))</f>
        <v/>
      </c>
      <c r="O20" s="25">
        <f>IF(Tableau1[[#This Row],[Date clos]]="","",NETWORKDAYS(Tableau1[[#This Row],[Date constat]],Tableau1[[#This Row],[Date clos]]))</f>
        <v>54</v>
      </c>
    </row>
    <row r="21" spans="1:15" customFormat="1" ht="18" customHeight="1" x14ac:dyDescent="0.25">
      <c r="A21" s="25" t="s">
        <v>81</v>
      </c>
      <c r="B21" s="26" t="s">
        <v>92</v>
      </c>
      <c r="C21" s="23" t="s">
        <v>72</v>
      </c>
      <c r="D21" s="27">
        <v>44571.676076388889</v>
      </c>
      <c r="E21" t="s">
        <v>93</v>
      </c>
      <c r="F21" t="s">
        <v>94</v>
      </c>
      <c r="G21" t="s">
        <v>20</v>
      </c>
      <c r="H21" t="s">
        <v>95</v>
      </c>
      <c r="J21" t="s">
        <v>23</v>
      </c>
      <c r="K21" s="23"/>
      <c r="L21" s="28"/>
      <c r="M21" s="28">
        <v>44610.398240740738</v>
      </c>
      <c r="N21" s="25" t="str">
        <f>IF(Tableau1[[#This Row],[Date prise en charge]]="","",NETWORKDAYS(Tableau1[[#This Row],[Date constat]],Tableau1[[#This Row],[Date prise en charge]]))</f>
        <v/>
      </c>
      <c r="O21" s="25">
        <f>IF(Tableau1[[#This Row],[Date clos]]="","",NETWORKDAYS(Tableau1[[#This Row],[Date constat]],Tableau1[[#This Row],[Date clos]]))</f>
        <v>30</v>
      </c>
    </row>
    <row r="22" spans="1:15" customFormat="1" ht="18" customHeight="1" x14ac:dyDescent="0.25">
      <c r="A22" s="13" t="s">
        <v>81</v>
      </c>
      <c r="B22" s="20" t="s">
        <v>96</v>
      </c>
      <c r="C22" s="23" t="s">
        <v>72</v>
      </c>
      <c r="D22" s="24">
        <v>44572.492384259262</v>
      </c>
      <c r="E22" s="13" t="s">
        <v>79</v>
      </c>
      <c r="F22" s="13" t="s">
        <v>97</v>
      </c>
      <c r="G22" s="20" t="s">
        <v>83</v>
      </c>
      <c r="H22" s="20" t="s">
        <v>98</v>
      </c>
      <c r="I22" s="20"/>
      <c r="J22" s="12" t="s">
        <v>99</v>
      </c>
      <c r="K22" s="20"/>
      <c r="L22" s="14"/>
      <c r="M22" s="14">
        <v>44600.599479166667</v>
      </c>
      <c r="N22" s="13" t="str">
        <f>IF(Tableau1[[#This Row],[Date prise en charge]]="","",NETWORKDAYS(Tableau1[[#This Row],[Date constat]],Tableau1[[#This Row],[Date prise en charge]]))</f>
        <v/>
      </c>
      <c r="O22" s="13">
        <f>IF(Tableau1[[#This Row],[Date clos]]="","",NETWORKDAYS(Tableau1[[#This Row],[Date constat]],Tableau1[[#This Row],[Date clos]]))</f>
        <v>21</v>
      </c>
    </row>
    <row r="23" spans="1:15" customFormat="1" ht="18" customHeight="1" x14ac:dyDescent="0.25">
      <c r="A23" s="25" t="s">
        <v>81</v>
      </c>
      <c r="B23" s="26" t="s">
        <v>100</v>
      </c>
      <c r="C23" s="23" t="s">
        <v>72</v>
      </c>
      <c r="D23" s="29">
        <v>44572.513553240744</v>
      </c>
      <c r="E23" t="s">
        <v>68</v>
      </c>
      <c r="F23" t="s">
        <v>69</v>
      </c>
      <c r="G23" t="s">
        <v>20</v>
      </c>
      <c r="H23" t="s">
        <v>101</v>
      </c>
      <c r="J23" t="s">
        <v>23</v>
      </c>
      <c r="K23" s="23"/>
      <c r="L23" s="28"/>
      <c r="M23" s="28">
        <v>44602.647013888891</v>
      </c>
      <c r="N23" s="25" t="str">
        <f>IF(Tableau1[[#This Row],[Date prise en charge]]="","",NETWORKDAYS(Tableau1[[#This Row],[Date constat]],Tableau1[[#This Row],[Date prise en charge]]))</f>
        <v/>
      </c>
      <c r="O23" s="25">
        <f>IF(Tableau1[[#This Row],[Date clos]]="","",NETWORKDAYS(Tableau1[[#This Row],[Date constat]],Tableau1[[#This Row],[Date clos]]))</f>
        <v>23</v>
      </c>
    </row>
    <row r="24" spans="1:15" customFormat="1" ht="18" customHeight="1" x14ac:dyDescent="0.25">
      <c r="A24" s="25" t="s">
        <v>81</v>
      </c>
      <c r="B24" s="26" t="s">
        <v>102</v>
      </c>
      <c r="C24" s="23" t="s">
        <v>72</v>
      </c>
      <c r="D24" s="29">
        <v>44572.602094907408</v>
      </c>
      <c r="E24" t="s">
        <v>32</v>
      </c>
      <c r="F24" t="s">
        <v>33</v>
      </c>
      <c r="G24" t="s">
        <v>20</v>
      </c>
      <c r="H24" t="s">
        <v>103</v>
      </c>
      <c r="J24" t="s">
        <v>23</v>
      </c>
      <c r="K24" s="23"/>
      <c r="L24" s="28"/>
      <c r="M24" s="28">
        <v>44733.486979166664</v>
      </c>
      <c r="N24" s="25" t="str">
        <f>IF(Tableau1[[#This Row],[Date prise en charge]]="","",NETWORKDAYS(Tableau1[[#This Row],[Date constat]],Tableau1[[#This Row],[Date prise en charge]]))</f>
        <v/>
      </c>
      <c r="O24" s="25">
        <f>IF(Tableau1[[#This Row],[Date clos]]="","",NETWORKDAYS(Tableau1[[#This Row],[Date constat]],Tableau1[[#This Row],[Date clos]]))</f>
        <v>116</v>
      </c>
    </row>
    <row r="25" spans="1:15" customFormat="1" ht="18" customHeight="1" x14ac:dyDescent="0.25">
      <c r="A25" s="13" t="s">
        <v>81</v>
      </c>
      <c r="B25" s="20" t="s">
        <v>104</v>
      </c>
      <c r="C25" s="23" t="s">
        <v>72</v>
      </c>
      <c r="D25" s="24">
        <v>44572.666655092595</v>
      </c>
      <c r="E25" s="13" t="s">
        <v>18</v>
      </c>
      <c r="F25" s="13" t="s">
        <v>105</v>
      </c>
      <c r="G25" s="20" t="s">
        <v>106</v>
      </c>
      <c r="H25" s="20" t="s">
        <v>43</v>
      </c>
      <c r="I25" s="20"/>
      <c r="J25" s="12" t="s">
        <v>99</v>
      </c>
      <c r="K25" s="20"/>
      <c r="L25" s="14"/>
      <c r="M25" s="14">
        <v>44592.610277777778</v>
      </c>
      <c r="N25" s="13" t="str">
        <f>IF(Tableau1[[#This Row],[Date prise en charge]]="","",NETWORKDAYS(Tableau1[[#This Row],[Date constat]],Tableau1[[#This Row],[Date prise en charge]]))</f>
        <v/>
      </c>
      <c r="O25" s="13">
        <f>IF(Tableau1[[#This Row],[Date clos]]="","",NETWORKDAYS(Tableau1[[#This Row],[Date constat]],Tableau1[[#This Row],[Date clos]]))</f>
        <v>15</v>
      </c>
    </row>
    <row r="26" spans="1:15" customFormat="1" ht="18" customHeight="1" x14ac:dyDescent="0.25">
      <c r="A26" s="25" t="s">
        <v>81</v>
      </c>
      <c r="B26" s="26" t="s">
        <v>107</v>
      </c>
      <c r="C26" s="23" t="s">
        <v>72</v>
      </c>
      <c r="D26" s="29">
        <v>44573.661990740744</v>
      </c>
      <c r="E26" t="s">
        <v>108</v>
      </c>
      <c r="F26" t="s">
        <v>19</v>
      </c>
      <c r="G26" t="s">
        <v>109</v>
      </c>
      <c r="H26" t="s">
        <v>110</v>
      </c>
      <c r="J26" t="s">
        <v>23</v>
      </c>
      <c r="K26" s="23"/>
      <c r="L26" s="28"/>
      <c r="M26" s="28">
        <v>44670.646782407406</v>
      </c>
      <c r="N26" s="25" t="str">
        <f>IF(Tableau1[[#This Row],[Date prise en charge]]="","",NETWORKDAYS(Tableau1[[#This Row],[Date constat]],Tableau1[[#This Row],[Date prise en charge]]))</f>
        <v/>
      </c>
      <c r="O26" s="25">
        <f>IF(Tableau1[[#This Row],[Date clos]]="","",NETWORKDAYS(Tableau1[[#This Row],[Date constat]],Tableau1[[#This Row],[Date clos]]))</f>
        <v>70</v>
      </c>
    </row>
    <row r="27" spans="1:15" customFormat="1" ht="18" customHeight="1" x14ac:dyDescent="0.25">
      <c r="A27" s="25" t="s">
        <v>81</v>
      </c>
      <c r="B27" s="26" t="s">
        <v>111</v>
      </c>
      <c r="C27" s="23" t="s">
        <v>72</v>
      </c>
      <c r="D27" s="29">
        <v>44573.663460648146</v>
      </c>
      <c r="E27" t="s">
        <v>79</v>
      </c>
      <c r="F27" t="s">
        <v>112</v>
      </c>
      <c r="G27" t="s">
        <v>109</v>
      </c>
      <c r="H27" t="s">
        <v>113</v>
      </c>
      <c r="J27" t="s">
        <v>23</v>
      </c>
      <c r="K27" s="23"/>
      <c r="L27" s="28"/>
      <c r="M27" s="28">
        <v>44670.651400462964</v>
      </c>
      <c r="N27" s="25" t="str">
        <f>IF(Tableau1[[#This Row],[Date prise en charge]]="","",NETWORKDAYS(Tableau1[[#This Row],[Date constat]],Tableau1[[#This Row],[Date prise en charge]]))</f>
        <v/>
      </c>
      <c r="O27" s="25">
        <f>IF(Tableau1[[#This Row],[Date clos]]="","",NETWORKDAYS(Tableau1[[#This Row],[Date constat]],Tableau1[[#This Row],[Date clos]]))</f>
        <v>70</v>
      </c>
    </row>
    <row r="28" spans="1:15" customFormat="1" ht="18" customHeight="1" x14ac:dyDescent="0.25">
      <c r="A28" s="13" t="s">
        <v>81</v>
      </c>
      <c r="B28" s="20" t="s">
        <v>114</v>
      </c>
      <c r="C28" s="23" t="s">
        <v>72</v>
      </c>
      <c r="D28" s="24">
        <v>44574.417268518519</v>
      </c>
      <c r="E28" s="13" t="s">
        <v>58</v>
      </c>
      <c r="F28" s="13" t="s">
        <v>115</v>
      </c>
      <c r="G28" s="20" t="s">
        <v>74</v>
      </c>
      <c r="H28" s="20" t="s">
        <v>43</v>
      </c>
      <c r="I28" s="20"/>
      <c r="J28" s="12" t="s">
        <v>99</v>
      </c>
      <c r="K28" s="20"/>
      <c r="L28" s="14"/>
      <c r="M28" s="14">
        <v>44588.569004629629</v>
      </c>
      <c r="N28" s="13" t="str">
        <f>IF(Tableau1[[#This Row],[Date prise en charge]]="","",NETWORKDAYS(Tableau1[[#This Row],[Date constat]],Tableau1[[#This Row],[Date prise en charge]]))</f>
        <v/>
      </c>
      <c r="O28" s="13">
        <f>IF(Tableau1[[#This Row],[Date clos]]="","",NETWORKDAYS(Tableau1[[#This Row],[Date constat]],Tableau1[[#This Row],[Date clos]]))</f>
        <v>11</v>
      </c>
    </row>
    <row r="29" spans="1:15" customFormat="1" ht="18" customHeight="1" x14ac:dyDescent="0.25">
      <c r="A29" s="25" t="s">
        <v>81</v>
      </c>
      <c r="B29" s="26" t="s">
        <v>116</v>
      </c>
      <c r="C29" s="23" t="s">
        <v>72</v>
      </c>
      <c r="D29" s="27">
        <v>44575.58116898148</v>
      </c>
      <c r="E29" t="s">
        <v>93</v>
      </c>
      <c r="F29" t="s">
        <v>117</v>
      </c>
      <c r="G29" t="s">
        <v>118</v>
      </c>
      <c r="H29" t="s">
        <v>98</v>
      </c>
      <c r="J29" t="s">
        <v>23</v>
      </c>
      <c r="K29" s="23"/>
      <c r="L29" s="28"/>
      <c r="M29" s="28">
        <v>44721.655601851853</v>
      </c>
      <c r="N29" s="25" t="str">
        <f>IF(Tableau1[[#This Row],[Date prise en charge]]="","",NETWORKDAYS(Tableau1[[#This Row],[Date constat]],Tableau1[[#This Row],[Date prise en charge]]))</f>
        <v/>
      </c>
      <c r="O29" s="25">
        <f>IF(Tableau1[[#This Row],[Date clos]]="","",NETWORKDAYS(Tableau1[[#This Row],[Date constat]],Tableau1[[#This Row],[Date clos]]))</f>
        <v>105</v>
      </c>
    </row>
    <row r="30" spans="1:15" ht="18" customHeight="1" x14ac:dyDescent="0.25">
      <c r="A30" s="25" t="s">
        <v>81</v>
      </c>
      <c r="B30" s="26" t="s">
        <v>119</v>
      </c>
      <c r="C30" s="23" t="s">
        <v>72</v>
      </c>
      <c r="D30" s="27">
        <v>44575.595335648148</v>
      </c>
      <c r="E30" t="s">
        <v>25</v>
      </c>
      <c r="F30" t="s">
        <v>120</v>
      </c>
      <c r="G30" t="s">
        <v>118</v>
      </c>
      <c r="H30" t="s">
        <v>98</v>
      </c>
      <c r="I30"/>
      <c r="J30" t="s">
        <v>23</v>
      </c>
      <c r="K30" s="23"/>
      <c r="L30" s="28"/>
      <c r="M30" s="28">
        <v>44679.604803240742</v>
      </c>
      <c r="N30" s="25" t="str">
        <f>IF(Tableau1[[#This Row],[Date prise en charge]]="","",NETWORKDAYS(Tableau1[[#This Row],[Date constat]],Tableau1[[#This Row],[Date prise en charge]]))</f>
        <v/>
      </c>
      <c r="O30" s="25">
        <f>IF(Tableau1[[#This Row],[Date clos]]="","",NETWORKDAYS(Tableau1[[#This Row],[Date constat]],Tableau1[[#This Row],[Date clos]]))</f>
        <v>75</v>
      </c>
    </row>
    <row r="31" spans="1:15" customFormat="1" ht="18" customHeight="1" x14ac:dyDescent="0.25">
      <c r="A31" s="25" t="s">
        <v>81</v>
      </c>
      <c r="B31" s="26" t="s">
        <v>121</v>
      </c>
      <c r="C31" s="23" t="s">
        <v>72</v>
      </c>
      <c r="D31" s="27">
        <v>44575.605925925927</v>
      </c>
      <c r="E31" t="s">
        <v>32</v>
      </c>
      <c r="F31" t="s">
        <v>122</v>
      </c>
      <c r="G31" t="s">
        <v>118</v>
      </c>
      <c r="H31" t="s">
        <v>123</v>
      </c>
      <c r="J31" t="s">
        <v>23</v>
      </c>
      <c r="K31" s="23"/>
      <c r="L31" s="28"/>
      <c r="M31" s="28">
        <v>44602.491886574076</v>
      </c>
      <c r="N31" s="25" t="str">
        <f>IF(Tableau1[[#This Row],[Date prise en charge]]="","",NETWORKDAYS(Tableau1[[#This Row],[Date constat]],Tableau1[[#This Row],[Date prise en charge]]))</f>
        <v/>
      </c>
      <c r="O31" s="25">
        <f>IF(Tableau1[[#This Row],[Date clos]]="","",NETWORKDAYS(Tableau1[[#This Row],[Date constat]],Tableau1[[#This Row],[Date clos]]))</f>
        <v>20</v>
      </c>
    </row>
    <row r="32" spans="1:15" customFormat="1" ht="18" customHeight="1" x14ac:dyDescent="0.25">
      <c r="A32" s="25" t="s">
        <v>81</v>
      </c>
      <c r="B32" s="26" t="s">
        <v>124</v>
      </c>
      <c r="C32" s="23" t="s">
        <v>72</v>
      </c>
      <c r="D32" s="27">
        <v>44579.349432870367</v>
      </c>
      <c r="E32" t="s">
        <v>32</v>
      </c>
      <c r="F32" t="s">
        <v>33</v>
      </c>
      <c r="G32" t="s">
        <v>20</v>
      </c>
      <c r="H32" t="s">
        <v>125</v>
      </c>
      <c r="J32" t="s">
        <v>23</v>
      </c>
      <c r="K32" s="23"/>
      <c r="L32" s="28"/>
      <c r="M32" s="28">
        <v>44727.683622685188</v>
      </c>
      <c r="N32" s="25" t="str">
        <f>IF(Tableau1[[#This Row],[Date prise en charge]]="","",NETWORKDAYS(Tableau1[[#This Row],[Date constat]],Tableau1[[#This Row],[Date prise en charge]]))</f>
        <v/>
      </c>
      <c r="O32" s="25">
        <f>IF(Tableau1[[#This Row],[Date clos]]="","",NETWORKDAYS(Tableau1[[#This Row],[Date constat]],Tableau1[[#This Row],[Date clos]]))</f>
        <v>107</v>
      </c>
    </row>
    <row r="33" spans="1:15" customFormat="1" ht="18" customHeight="1" x14ac:dyDescent="0.25">
      <c r="A33" s="25" t="s">
        <v>81</v>
      </c>
      <c r="B33" s="26" t="s">
        <v>126</v>
      </c>
      <c r="C33" s="23" t="s">
        <v>72</v>
      </c>
      <c r="D33" s="27">
        <v>44579.415648148148</v>
      </c>
      <c r="E33" t="s">
        <v>25</v>
      </c>
      <c r="F33" t="s">
        <v>120</v>
      </c>
      <c r="G33" t="s">
        <v>127</v>
      </c>
      <c r="H33" t="s">
        <v>98</v>
      </c>
      <c r="J33" t="s">
        <v>23</v>
      </c>
      <c r="K33" s="23"/>
      <c r="L33" s="28"/>
      <c r="M33" s="28">
        <v>44623.635983796295</v>
      </c>
      <c r="N33" s="25" t="str">
        <f>IF(Tableau1[[#This Row],[Date prise en charge]]="","",NETWORKDAYS(Tableau1[[#This Row],[Date constat]],Tableau1[[#This Row],[Date prise en charge]]))</f>
        <v/>
      </c>
      <c r="O33" s="25">
        <f>IF(Tableau1[[#This Row],[Date clos]]="","",NETWORKDAYS(Tableau1[[#This Row],[Date constat]],Tableau1[[#This Row],[Date clos]]))</f>
        <v>33</v>
      </c>
    </row>
    <row r="34" spans="1:15" customFormat="1" ht="18" customHeight="1" x14ac:dyDescent="0.25">
      <c r="A34" s="25" t="s">
        <v>81</v>
      </c>
      <c r="B34" s="26" t="s">
        <v>128</v>
      </c>
      <c r="C34" s="23" t="s">
        <v>72</v>
      </c>
      <c r="D34" s="27">
        <v>44580.371412037035</v>
      </c>
      <c r="E34" t="s">
        <v>129</v>
      </c>
      <c r="F34" t="s">
        <v>130</v>
      </c>
      <c r="G34" t="s">
        <v>20</v>
      </c>
      <c r="H34" t="s">
        <v>113</v>
      </c>
      <c r="J34" t="s">
        <v>23</v>
      </c>
      <c r="K34" s="23"/>
      <c r="L34" s="28"/>
      <c r="M34" s="28">
        <v>44607.477303240739</v>
      </c>
      <c r="N34" s="25" t="str">
        <f>IF(Tableau1[[#This Row],[Date prise en charge]]="","",NETWORKDAYS(Tableau1[[#This Row],[Date constat]],Tableau1[[#This Row],[Date prise en charge]]))</f>
        <v/>
      </c>
      <c r="O34" s="25">
        <f>IF(Tableau1[[#This Row],[Date clos]]="","",NETWORKDAYS(Tableau1[[#This Row],[Date constat]],Tableau1[[#This Row],[Date clos]]))</f>
        <v>20</v>
      </c>
    </row>
    <row r="35" spans="1:15" customFormat="1" ht="18" customHeight="1" x14ac:dyDescent="0.25">
      <c r="A35" s="30" t="s">
        <v>81</v>
      </c>
      <c r="B35" s="20" t="s">
        <v>131</v>
      </c>
      <c r="C35" s="31" t="s">
        <v>17</v>
      </c>
      <c r="D35" s="24">
        <v>44581.589305555557</v>
      </c>
      <c r="E35" s="12" t="s">
        <v>48</v>
      </c>
      <c r="F35" s="12" t="s">
        <v>41</v>
      </c>
      <c r="G35" s="12" t="s">
        <v>49</v>
      </c>
      <c r="H35" s="12" t="s">
        <v>43</v>
      </c>
      <c r="I35" s="12" t="s">
        <v>50</v>
      </c>
      <c r="J35" s="12" t="s">
        <v>51</v>
      </c>
      <c r="K35" s="20" t="s">
        <v>132</v>
      </c>
      <c r="L35" s="14"/>
      <c r="M35" s="14"/>
      <c r="N35" s="13" t="str">
        <f>IF(Tableau1[[#This Row],[Date prise en charge]]="","",NETWORKDAYS(Tableau1[[#This Row],[Date constat]],Tableau1[[#This Row],[Date prise en charge]]))</f>
        <v/>
      </c>
      <c r="O35" s="13" t="str">
        <f>IF(Tableau1[[#This Row],[Date clos]]="","",NETWORKDAYS(Tableau1[[#This Row],[Date constat]],Tableau1[[#This Row],[Date clos]]))</f>
        <v/>
      </c>
    </row>
    <row r="36" spans="1:15" customFormat="1" ht="18" customHeight="1" x14ac:dyDescent="0.25">
      <c r="A36" s="13" t="s">
        <v>81</v>
      </c>
      <c r="B36" s="20" t="s">
        <v>133</v>
      </c>
      <c r="C36" s="23" t="s">
        <v>72</v>
      </c>
      <c r="D36" s="24">
        <v>44585.795925925922</v>
      </c>
      <c r="E36" s="13" t="s">
        <v>58</v>
      </c>
      <c r="F36" s="13" t="s">
        <v>134</v>
      </c>
      <c r="G36" s="20" t="s">
        <v>83</v>
      </c>
      <c r="H36" s="20" t="s">
        <v>135</v>
      </c>
      <c r="I36" s="20"/>
      <c r="J36" s="12" t="s">
        <v>99</v>
      </c>
      <c r="K36" s="20"/>
      <c r="L36" s="14"/>
      <c r="M36" s="14">
        <v>44721.562650462962</v>
      </c>
      <c r="N36" s="13" t="str">
        <f>IF(Tableau1[[#This Row],[Date prise en charge]]="","",NETWORKDAYS(Tableau1[[#This Row],[Date constat]],Tableau1[[#This Row],[Date prise en charge]]))</f>
        <v/>
      </c>
      <c r="O36" s="13">
        <f>IF(Tableau1[[#This Row],[Date clos]]="","",NETWORKDAYS(Tableau1[[#This Row],[Date constat]],Tableau1[[#This Row],[Date clos]]))</f>
        <v>99</v>
      </c>
    </row>
    <row r="37" spans="1:15" customFormat="1" ht="18" customHeight="1" x14ac:dyDescent="0.25">
      <c r="A37" s="25" t="s">
        <v>81</v>
      </c>
      <c r="B37" s="26" t="s">
        <v>136</v>
      </c>
      <c r="C37" s="23" t="s">
        <v>72</v>
      </c>
      <c r="D37" s="27">
        <v>44587.448368055557</v>
      </c>
      <c r="E37" t="s">
        <v>32</v>
      </c>
      <c r="F37" t="s">
        <v>33</v>
      </c>
      <c r="G37" t="s">
        <v>20</v>
      </c>
      <c r="H37" t="s">
        <v>36</v>
      </c>
      <c r="J37" t="s">
        <v>23</v>
      </c>
      <c r="K37" s="23"/>
      <c r="L37" s="28"/>
      <c r="M37" s="28">
        <v>44637.633796296293</v>
      </c>
      <c r="N37" s="25" t="str">
        <f>IF(Tableau1[[#This Row],[Date prise en charge]]="","",NETWORKDAYS(Tableau1[[#This Row],[Date constat]],Tableau1[[#This Row],[Date prise en charge]]))</f>
        <v/>
      </c>
      <c r="O37" s="25">
        <f>IF(Tableau1[[#This Row],[Date clos]]="","",NETWORKDAYS(Tableau1[[#This Row],[Date constat]],Tableau1[[#This Row],[Date clos]]))</f>
        <v>37</v>
      </c>
    </row>
    <row r="38" spans="1:15" customFormat="1" ht="18" customHeight="1" x14ac:dyDescent="0.25">
      <c r="A38" s="25" t="s">
        <v>81</v>
      </c>
      <c r="B38" s="26" t="s">
        <v>137</v>
      </c>
      <c r="C38" s="23" t="s">
        <v>72</v>
      </c>
      <c r="D38" s="27">
        <v>44587.474999999999</v>
      </c>
      <c r="E38" t="s">
        <v>138</v>
      </c>
      <c r="F38" t="s">
        <v>139</v>
      </c>
      <c r="G38" t="s">
        <v>20</v>
      </c>
      <c r="H38" t="s">
        <v>140</v>
      </c>
      <c r="J38" t="s">
        <v>23</v>
      </c>
      <c r="K38" s="23"/>
      <c r="L38" s="28"/>
      <c r="M38" s="28">
        <v>44620.696446759262</v>
      </c>
      <c r="N38" s="25" t="str">
        <f>IF(Tableau1[[#This Row],[Date prise en charge]]="","",NETWORKDAYS(Tableau1[[#This Row],[Date constat]],Tableau1[[#This Row],[Date prise en charge]]))</f>
        <v/>
      </c>
      <c r="O38" s="25">
        <f>IF(Tableau1[[#This Row],[Date clos]]="","",NETWORKDAYS(Tableau1[[#This Row],[Date constat]],Tableau1[[#This Row],[Date clos]]))</f>
        <v>24</v>
      </c>
    </row>
    <row r="39" spans="1:15" customFormat="1" ht="18" customHeight="1" x14ac:dyDescent="0.25">
      <c r="A39" s="25" t="s">
        <v>81</v>
      </c>
      <c r="B39" s="26" t="s">
        <v>141</v>
      </c>
      <c r="C39" s="23" t="s">
        <v>72</v>
      </c>
      <c r="D39" s="27">
        <v>44587.478819444441</v>
      </c>
      <c r="E39" t="s">
        <v>18</v>
      </c>
      <c r="F39" t="s">
        <v>142</v>
      </c>
      <c r="G39" t="s">
        <v>20</v>
      </c>
      <c r="H39" t="s">
        <v>140</v>
      </c>
      <c r="J39" t="s">
        <v>23</v>
      </c>
      <c r="K39" s="23"/>
      <c r="L39" s="28"/>
      <c r="M39" s="28">
        <v>44621.554560185185</v>
      </c>
      <c r="N39" s="25" t="str">
        <f>IF(Tableau1[[#This Row],[Date prise en charge]]="","",NETWORKDAYS(Tableau1[[#This Row],[Date constat]],Tableau1[[#This Row],[Date prise en charge]]))</f>
        <v/>
      </c>
      <c r="O39" s="25">
        <f>IF(Tableau1[[#This Row],[Date clos]]="","",NETWORKDAYS(Tableau1[[#This Row],[Date constat]],Tableau1[[#This Row],[Date clos]]))</f>
        <v>25</v>
      </c>
    </row>
    <row r="40" spans="1:15" customFormat="1" ht="18" customHeight="1" x14ac:dyDescent="0.25">
      <c r="A40" s="25" t="s">
        <v>81</v>
      </c>
      <c r="B40" s="26" t="s">
        <v>143</v>
      </c>
      <c r="C40" s="23" t="s">
        <v>72</v>
      </c>
      <c r="D40" s="27">
        <v>44588.695219907408</v>
      </c>
      <c r="E40" t="s">
        <v>93</v>
      </c>
      <c r="F40" t="s">
        <v>117</v>
      </c>
      <c r="G40" t="s">
        <v>86</v>
      </c>
      <c r="H40" t="s">
        <v>98</v>
      </c>
      <c r="J40" t="s">
        <v>23</v>
      </c>
      <c r="K40" s="23"/>
      <c r="L40" s="28"/>
      <c r="M40" s="28">
        <v>44595.499247685184</v>
      </c>
      <c r="N40" s="25" t="str">
        <f>IF(Tableau1[[#This Row],[Date prise en charge]]="","",NETWORKDAYS(Tableau1[[#This Row],[Date constat]],Tableau1[[#This Row],[Date prise en charge]]))</f>
        <v/>
      </c>
      <c r="O40" s="25">
        <f>IF(Tableau1[[#This Row],[Date clos]]="","",NETWORKDAYS(Tableau1[[#This Row],[Date constat]],Tableau1[[#This Row],[Date clos]]))</f>
        <v>6</v>
      </c>
    </row>
    <row r="41" spans="1:15" s="15" customFormat="1" ht="18" customHeight="1" x14ac:dyDescent="0.25">
      <c r="A41" s="25" t="s">
        <v>81</v>
      </c>
      <c r="B41" s="26" t="s">
        <v>144</v>
      </c>
      <c r="C41" s="23" t="s">
        <v>72</v>
      </c>
      <c r="D41" s="27">
        <v>44588.697256944448</v>
      </c>
      <c r="E41" t="s">
        <v>68</v>
      </c>
      <c r="F41" t="s">
        <v>145</v>
      </c>
      <c r="G41" t="s">
        <v>20</v>
      </c>
      <c r="H41" t="s">
        <v>146</v>
      </c>
      <c r="I41"/>
      <c r="J41" t="s">
        <v>23</v>
      </c>
      <c r="K41" s="23"/>
      <c r="L41" s="28"/>
      <c r="M41" s="28">
        <v>44708.523796296293</v>
      </c>
      <c r="N41" s="25" t="str">
        <f>IF(Tableau1[[#This Row],[Date prise en charge]]="","",NETWORKDAYS(Tableau1[[#This Row],[Date constat]],Tableau1[[#This Row],[Date prise en charge]]))</f>
        <v/>
      </c>
      <c r="O41" s="25">
        <f>IF(Tableau1[[#This Row],[Date clos]]="","",NETWORKDAYS(Tableau1[[#This Row],[Date constat]],Tableau1[[#This Row],[Date clos]]))</f>
        <v>87</v>
      </c>
    </row>
    <row r="42" spans="1:15" ht="18" customHeight="1" x14ac:dyDescent="0.25">
      <c r="A42" s="25" t="s">
        <v>81</v>
      </c>
      <c r="B42" s="26" t="s">
        <v>147</v>
      </c>
      <c r="C42" s="23" t="s">
        <v>72</v>
      </c>
      <c r="D42" s="27">
        <v>44593.445648148147</v>
      </c>
      <c r="E42" t="s">
        <v>68</v>
      </c>
      <c r="F42" t="s">
        <v>69</v>
      </c>
      <c r="G42" t="s">
        <v>20</v>
      </c>
      <c r="H42" t="s">
        <v>84</v>
      </c>
      <c r="I42"/>
      <c r="J42" t="s">
        <v>23</v>
      </c>
      <c r="K42" s="23"/>
      <c r="L42" s="28"/>
      <c r="M42" s="28">
        <v>44621.696377314816</v>
      </c>
      <c r="N42" s="25" t="str">
        <f>IF(Tableau1[[#This Row],[Date prise en charge]]="","",NETWORKDAYS(Tableau1[[#This Row],[Date constat]],Tableau1[[#This Row],[Date prise en charge]]))</f>
        <v/>
      </c>
      <c r="O42" s="25">
        <f>IF(Tableau1[[#This Row],[Date clos]]="","",NETWORKDAYS(Tableau1[[#This Row],[Date constat]],Tableau1[[#This Row],[Date clos]]))</f>
        <v>21</v>
      </c>
    </row>
    <row r="43" spans="1:15" customFormat="1" ht="18" customHeight="1" x14ac:dyDescent="0.25">
      <c r="A43" s="13" t="s">
        <v>81</v>
      </c>
      <c r="B43" s="20" t="s">
        <v>148</v>
      </c>
      <c r="C43" s="23" t="s">
        <v>72</v>
      </c>
      <c r="D43" s="24">
        <v>44593.600416666668</v>
      </c>
      <c r="E43" s="13" t="s">
        <v>93</v>
      </c>
      <c r="F43" s="13" t="s">
        <v>149</v>
      </c>
      <c r="G43" s="20" t="s">
        <v>150</v>
      </c>
      <c r="H43" s="20" t="s">
        <v>98</v>
      </c>
      <c r="I43" s="20"/>
      <c r="J43" s="12" t="s">
        <v>99</v>
      </c>
      <c r="K43" s="20"/>
      <c r="L43" s="14"/>
      <c r="M43" s="14">
        <v>44630.442858796298</v>
      </c>
      <c r="N43" s="13" t="str">
        <f>IF(Tableau1[[#This Row],[Date prise en charge]]="","",NETWORKDAYS(Tableau1[[#This Row],[Date constat]],Tableau1[[#This Row],[Date prise en charge]]))</f>
        <v/>
      </c>
      <c r="O43" s="13">
        <f>IF(Tableau1[[#This Row],[Date clos]]="","",NETWORKDAYS(Tableau1[[#This Row],[Date constat]],Tableau1[[#This Row],[Date clos]]))</f>
        <v>28</v>
      </c>
    </row>
    <row r="44" spans="1:15" customFormat="1" ht="18" customHeight="1" x14ac:dyDescent="0.25">
      <c r="A44" s="25" t="s">
        <v>81</v>
      </c>
      <c r="B44" s="26" t="s">
        <v>151</v>
      </c>
      <c r="C44" s="23" t="s">
        <v>72</v>
      </c>
      <c r="D44" s="27">
        <v>44593.611111111109</v>
      </c>
      <c r="E44" t="s">
        <v>18</v>
      </c>
      <c r="F44" t="s">
        <v>76</v>
      </c>
      <c r="G44" t="s">
        <v>20</v>
      </c>
      <c r="H44" t="s">
        <v>152</v>
      </c>
      <c r="J44" t="s">
        <v>23</v>
      </c>
      <c r="K44" s="23"/>
      <c r="L44" s="28"/>
      <c r="M44" s="28">
        <v>44609.59784722222</v>
      </c>
      <c r="N44" s="25" t="str">
        <f>IF(Tableau1[[#This Row],[Date prise en charge]]="","",NETWORKDAYS(Tableau1[[#This Row],[Date constat]],Tableau1[[#This Row],[Date prise en charge]]))</f>
        <v/>
      </c>
      <c r="O44" s="25">
        <f>IF(Tableau1[[#This Row],[Date clos]]="","",NETWORKDAYS(Tableau1[[#This Row],[Date constat]],Tableau1[[#This Row],[Date clos]]))</f>
        <v>13</v>
      </c>
    </row>
    <row r="45" spans="1:15" s="15" customFormat="1" ht="18" customHeight="1" x14ac:dyDescent="0.25">
      <c r="A45" s="25" t="s">
        <v>81</v>
      </c>
      <c r="B45" s="20" t="s">
        <v>153</v>
      </c>
      <c r="C45" s="23" t="s">
        <v>72</v>
      </c>
      <c r="D45" s="29">
        <v>44594.561261574076</v>
      </c>
      <c r="E45" t="s">
        <v>32</v>
      </c>
      <c r="F45" t="s">
        <v>33</v>
      </c>
      <c r="G45" t="s">
        <v>20</v>
      </c>
      <c r="H45" t="s">
        <v>154</v>
      </c>
      <c r="I45"/>
      <c r="J45" t="s">
        <v>23</v>
      </c>
      <c r="K45" s="23"/>
      <c r="L45" s="28"/>
      <c r="M45" s="28">
        <v>44732.682129629633</v>
      </c>
      <c r="N45" s="25" t="str">
        <f>IF(Tableau1[[#This Row],[Date prise en charge]]="","",NETWORKDAYS(Tableau1[[#This Row],[Date constat]],Tableau1[[#This Row],[Date prise en charge]]))</f>
        <v/>
      </c>
      <c r="O45" s="25">
        <f>IF(Tableau1[[#This Row],[Date clos]]="","",NETWORKDAYS(Tableau1[[#This Row],[Date constat]],Tableau1[[#This Row],[Date clos]]))</f>
        <v>99</v>
      </c>
    </row>
    <row r="46" spans="1:15" customFormat="1" ht="18" customHeight="1" x14ac:dyDescent="0.25">
      <c r="A46" s="25" t="s">
        <v>81</v>
      </c>
      <c r="B46" s="26" t="s">
        <v>155</v>
      </c>
      <c r="C46" s="23" t="s">
        <v>72</v>
      </c>
      <c r="D46" s="27">
        <v>44595.158946759257</v>
      </c>
      <c r="E46" t="s">
        <v>58</v>
      </c>
      <c r="F46" t="s">
        <v>115</v>
      </c>
      <c r="G46" t="s">
        <v>109</v>
      </c>
      <c r="H46" t="s">
        <v>98</v>
      </c>
      <c r="J46" t="s">
        <v>23</v>
      </c>
      <c r="K46" s="23"/>
      <c r="L46" s="28"/>
      <c r="M46" s="28" t="e">
        <v>#N/A</v>
      </c>
      <c r="N46" s="25" t="str">
        <f>IF(Tableau1[[#This Row],[Date prise en charge]]="","",NETWORKDAYS(Tableau1[[#This Row],[Date constat]],Tableau1[[#This Row],[Date prise en charge]]))</f>
        <v/>
      </c>
      <c r="O46" s="25" t="e">
        <f>IF(Tableau1[[#This Row],[Date clos]]="","",NETWORKDAYS(Tableau1[[#This Row],[Date constat]],Tableau1[[#This Row],[Date clos]]))</f>
        <v>#N/A</v>
      </c>
    </row>
    <row r="47" spans="1:15" customFormat="1" ht="18" customHeight="1" x14ac:dyDescent="0.25">
      <c r="A47" s="25" t="s">
        <v>81</v>
      </c>
      <c r="B47" s="26" t="s">
        <v>156</v>
      </c>
      <c r="C47" s="23" t="s">
        <v>72</v>
      </c>
      <c r="D47" s="27">
        <v>44595.610081018516</v>
      </c>
      <c r="E47" t="s">
        <v>68</v>
      </c>
      <c r="F47" t="s">
        <v>69</v>
      </c>
      <c r="G47" t="s">
        <v>20</v>
      </c>
      <c r="H47" t="s">
        <v>157</v>
      </c>
      <c r="J47" t="s">
        <v>23</v>
      </c>
      <c r="K47" s="23"/>
      <c r="L47" s="28"/>
      <c r="M47" s="28">
        <v>44603.45684027778</v>
      </c>
      <c r="N47" s="25" t="str">
        <f>IF(Tableau1[[#This Row],[Date prise en charge]]="","",NETWORKDAYS(Tableau1[[#This Row],[Date constat]],Tableau1[[#This Row],[Date prise en charge]]))</f>
        <v/>
      </c>
      <c r="O47" s="25">
        <f>IF(Tableau1[[#This Row],[Date clos]]="","",NETWORKDAYS(Tableau1[[#This Row],[Date constat]],Tableau1[[#This Row],[Date clos]]))</f>
        <v>7</v>
      </c>
    </row>
    <row r="48" spans="1:15" customFormat="1" ht="18" customHeight="1" x14ac:dyDescent="0.25">
      <c r="A48" s="25" t="s">
        <v>81</v>
      </c>
      <c r="B48" s="20" t="s">
        <v>158</v>
      </c>
      <c r="C48" s="23" t="s">
        <v>72</v>
      </c>
      <c r="D48" s="29">
        <v>44595.703032407408</v>
      </c>
      <c r="E48" s="15" t="s">
        <v>58</v>
      </c>
      <c r="F48" s="15" t="s">
        <v>59</v>
      </c>
      <c r="G48" s="15" t="s">
        <v>42</v>
      </c>
      <c r="H48" s="15" t="s">
        <v>159</v>
      </c>
      <c r="I48" s="15"/>
      <c r="J48" s="15" t="s">
        <v>23</v>
      </c>
      <c r="K48" s="20"/>
      <c r="L48" s="14"/>
      <c r="M48" s="14">
        <v>44739.709317129629</v>
      </c>
      <c r="N48" s="13" t="str">
        <f>IF(Tableau1[[#This Row],[Date prise en charge]]="","",NETWORKDAYS(Tableau1[[#This Row],[Date constat]],Tableau1[[#This Row],[Date prise en charge]]))</f>
        <v/>
      </c>
      <c r="O48" s="13">
        <f>IF(Tableau1[[#This Row],[Date clos]]="","",NETWORKDAYS(Tableau1[[#This Row],[Date constat]],Tableau1[[#This Row],[Date clos]]))</f>
        <v>103</v>
      </c>
    </row>
    <row r="49" spans="1:15" customFormat="1" ht="18" customHeight="1" x14ac:dyDescent="0.25">
      <c r="A49" s="13" t="s">
        <v>81</v>
      </c>
      <c r="B49" s="20" t="s">
        <v>160</v>
      </c>
      <c r="C49" s="23" t="s">
        <v>72</v>
      </c>
      <c r="D49" s="24">
        <v>44599.621851851851</v>
      </c>
      <c r="E49" s="20" t="s">
        <v>93</v>
      </c>
      <c r="F49" s="20" t="s">
        <v>161</v>
      </c>
      <c r="G49" s="20" t="s">
        <v>150</v>
      </c>
      <c r="H49" s="20" t="s">
        <v>61</v>
      </c>
      <c r="I49" s="20"/>
      <c r="J49" s="12" t="s">
        <v>23</v>
      </c>
      <c r="K49" s="20"/>
      <c r="L49" s="14"/>
      <c r="M49" s="14">
        <v>44746.423043981478</v>
      </c>
      <c r="N49" s="13" t="str">
        <f>IF(Tableau1[[#This Row],[Date prise en charge]]="","",NETWORKDAYS(Tableau1[[#This Row],[Date constat]],Tableau1[[#This Row],[Date prise en charge]]))</f>
        <v/>
      </c>
      <c r="O49" s="13">
        <f>IF(Tableau1[[#This Row],[Date clos]]="","",NETWORKDAYS(Tableau1[[#This Row],[Date constat]],Tableau1[[#This Row],[Date clos]]))</f>
        <v>106</v>
      </c>
    </row>
    <row r="50" spans="1:15" customFormat="1" ht="18" customHeight="1" x14ac:dyDescent="0.25">
      <c r="A50" s="30" t="s">
        <v>81</v>
      </c>
      <c r="B50" s="20" t="s">
        <v>162</v>
      </c>
      <c r="C50" s="31" t="s">
        <v>17</v>
      </c>
      <c r="D50" s="24">
        <v>44600.453935185185</v>
      </c>
      <c r="E50" s="12" t="s">
        <v>32</v>
      </c>
      <c r="F50" s="12" t="s">
        <v>33</v>
      </c>
      <c r="G50" s="12" t="s">
        <v>20</v>
      </c>
      <c r="H50" s="12" t="s">
        <v>38</v>
      </c>
      <c r="I50" s="12" t="s">
        <v>22</v>
      </c>
      <c r="J50" s="12" t="s">
        <v>23</v>
      </c>
      <c r="K50" s="20"/>
      <c r="L50" s="14"/>
      <c r="M50" s="14"/>
      <c r="N50" s="13" t="str">
        <f>IF(Tableau1[[#This Row],[Date prise en charge]]="","",NETWORKDAYS(Tableau1[[#This Row],[Date constat]],Tableau1[[#This Row],[Date prise en charge]]))</f>
        <v/>
      </c>
      <c r="O50" s="13" t="str">
        <f>IF(Tableau1[[#This Row],[Date clos]]="","",NETWORKDAYS(Tableau1[[#This Row],[Date constat]],Tableau1[[#This Row],[Date clos]]))</f>
        <v/>
      </c>
    </row>
    <row r="51" spans="1:15" customFormat="1" ht="18" customHeight="1" x14ac:dyDescent="0.25">
      <c r="A51" s="25" t="s">
        <v>81</v>
      </c>
      <c r="B51" s="26" t="s">
        <v>163</v>
      </c>
      <c r="C51" s="23" t="s">
        <v>72</v>
      </c>
      <c r="D51" s="27">
        <v>44600.459988425922</v>
      </c>
      <c r="E51" t="s">
        <v>138</v>
      </c>
      <c r="F51" t="s">
        <v>139</v>
      </c>
      <c r="G51" t="s">
        <v>20</v>
      </c>
      <c r="H51" t="s">
        <v>38</v>
      </c>
      <c r="J51" t="s">
        <v>23</v>
      </c>
      <c r="K51" s="23"/>
      <c r="L51" s="28"/>
      <c r="M51" s="28">
        <v>44629.45752314815</v>
      </c>
      <c r="N51" s="25" t="str">
        <f>IF(Tableau1[[#This Row],[Date prise en charge]]="","",NETWORKDAYS(Tableau1[[#This Row],[Date constat]],Tableau1[[#This Row],[Date prise en charge]]))</f>
        <v/>
      </c>
      <c r="O51" s="25">
        <f>IF(Tableau1[[#This Row],[Date clos]]="","",NETWORKDAYS(Tableau1[[#This Row],[Date constat]],Tableau1[[#This Row],[Date clos]]))</f>
        <v>22</v>
      </c>
    </row>
    <row r="52" spans="1:15" customFormat="1" ht="18" customHeight="1" x14ac:dyDescent="0.25">
      <c r="A52" s="25" t="s">
        <v>81</v>
      </c>
      <c r="B52" s="20" t="s">
        <v>164</v>
      </c>
      <c r="C52" s="23" t="s">
        <v>72</v>
      </c>
      <c r="D52" s="29">
        <v>44600.662546296298</v>
      </c>
      <c r="E52" t="s">
        <v>68</v>
      </c>
      <c r="F52" t="s">
        <v>145</v>
      </c>
      <c r="G52" t="s">
        <v>42</v>
      </c>
      <c r="H52" t="s">
        <v>43</v>
      </c>
      <c r="J52" t="s">
        <v>23</v>
      </c>
      <c r="K52" s="23"/>
      <c r="L52" s="28"/>
      <c r="M52" s="28">
        <v>44658.489675925928</v>
      </c>
      <c r="N52" s="25" t="str">
        <f>IF(Tableau1[[#This Row],[Date prise en charge]]="","",NETWORKDAYS(Tableau1[[#This Row],[Date constat]],Tableau1[[#This Row],[Date prise en charge]]))</f>
        <v/>
      </c>
      <c r="O52" s="25">
        <f>IF(Tableau1[[#This Row],[Date clos]]="","",NETWORKDAYS(Tableau1[[#This Row],[Date constat]],Tableau1[[#This Row],[Date clos]]))</f>
        <v>43</v>
      </c>
    </row>
    <row r="53" spans="1:15" customFormat="1" ht="18" customHeight="1" x14ac:dyDescent="0.25">
      <c r="A53" s="25" t="s">
        <v>81</v>
      </c>
      <c r="B53" s="20" t="s">
        <v>165</v>
      </c>
      <c r="C53" s="23" t="s">
        <v>72</v>
      </c>
      <c r="D53" s="32">
        <v>44600.666435185187</v>
      </c>
      <c r="E53" s="15" t="s">
        <v>68</v>
      </c>
      <c r="F53" s="15" t="s">
        <v>145</v>
      </c>
      <c r="G53" s="15" t="s">
        <v>42</v>
      </c>
      <c r="H53" s="15" t="s">
        <v>43</v>
      </c>
      <c r="I53" s="15"/>
      <c r="J53" s="15" t="s">
        <v>23</v>
      </c>
      <c r="K53" s="20"/>
      <c r="L53" s="14"/>
      <c r="M53" s="14">
        <v>44845.484224537038</v>
      </c>
      <c r="N53" s="13" t="str">
        <f>IF(Tableau1[[#This Row],[Date prise en charge]]="","",NETWORKDAYS(Tableau1[[#This Row],[Date constat]],Tableau1[[#This Row],[Date prise en charge]]))</f>
        <v/>
      </c>
      <c r="O53" s="13">
        <f>IF(Tableau1[[#This Row],[Date clos]]="","",NETWORKDAYS(Tableau1[[#This Row],[Date constat]],Tableau1[[#This Row],[Date clos]]))</f>
        <v>176</v>
      </c>
    </row>
    <row r="54" spans="1:15" customFormat="1" ht="18" customHeight="1" x14ac:dyDescent="0.25">
      <c r="A54" s="25" t="s">
        <v>81</v>
      </c>
      <c r="B54" s="26" t="s">
        <v>166</v>
      </c>
      <c r="C54" s="23" t="s">
        <v>72</v>
      </c>
      <c r="D54" s="27">
        <v>44602.698564814818</v>
      </c>
      <c r="E54" t="s">
        <v>58</v>
      </c>
      <c r="F54" t="s">
        <v>134</v>
      </c>
      <c r="G54" t="s">
        <v>74</v>
      </c>
      <c r="H54" t="s">
        <v>43</v>
      </c>
      <c r="J54" t="s">
        <v>23</v>
      </c>
      <c r="K54" s="23"/>
      <c r="L54" s="28"/>
      <c r="M54" s="28" t="e">
        <v>#N/A</v>
      </c>
      <c r="N54" s="25" t="str">
        <f>IF(Tableau1[[#This Row],[Date prise en charge]]="","",NETWORKDAYS(Tableau1[[#This Row],[Date constat]],Tableau1[[#This Row],[Date prise en charge]]))</f>
        <v/>
      </c>
      <c r="O54" s="25" t="e">
        <f>IF(Tableau1[[#This Row],[Date clos]]="","",NETWORKDAYS(Tableau1[[#This Row],[Date constat]],Tableau1[[#This Row],[Date clos]]))</f>
        <v>#N/A</v>
      </c>
    </row>
    <row r="55" spans="1:15" customFormat="1" ht="18" customHeight="1" x14ac:dyDescent="0.25">
      <c r="A55" s="25" t="s">
        <v>81</v>
      </c>
      <c r="B55" s="26" t="s">
        <v>167</v>
      </c>
      <c r="C55" s="23" t="s">
        <v>72</v>
      </c>
      <c r="D55" s="27">
        <v>44606.38890046296</v>
      </c>
      <c r="E55" t="s">
        <v>93</v>
      </c>
      <c r="F55" t="s">
        <v>94</v>
      </c>
      <c r="G55" t="s">
        <v>20</v>
      </c>
      <c r="H55" t="s">
        <v>168</v>
      </c>
      <c r="J55" t="s">
        <v>23</v>
      </c>
      <c r="K55" s="23"/>
      <c r="L55" s="28"/>
      <c r="M55" s="28">
        <v>44607.544120370374</v>
      </c>
      <c r="N55" s="25" t="str">
        <f>IF(Tableau1[[#This Row],[Date prise en charge]]="","",NETWORKDAYS(Tableau1[[#This Row],[Date constat]],Tableau1[[#This Row],[Date prise en charge]]))</f>
        <v/>
      </c>
      <c r="O55" s="25">
        <f>IF(Tableau1[[#This Row],[Date clos]]="","",NETWORKDAYS(Tableau1[[#This Row],[Date constat]],Tableau1[[#This Row],[Date clos]]))</f>
        <v>2</v>
      </c>
    </row>
    <row r="56" spans="1:15" customFormat="1" ht="18" customHeight="1" x14ac:dyDescent="0.25">
      <c r="A56" s="25" t="s">
        <v>81</v>
      </c>
      <c r="B56" s="26" t="s">
        <v>169</v>
      </c>
      <c r="C56" s="23" t="s">
        <v>72</v>
      </c>
      <c r="D56" s="27">
        <v>44606.662060185183</v>
      </c>
      <c r="E56" t="s">
        <v>79</v>
      </c>
      <c r="F56" t="s">
        <v>80</v>
      </c>
      <c r="G56" t="s">
        <v>83</v>
      </c>
      <c r="H56" t="s">
        <v>110</v>
      </c>
      <c r="J56" t="s">
        <v>23</v>
      </c>
      <c r="K56" s="23"/>
      <c r="L56" s="28"/>
      <c r="M56" s="28">
        <v>44670.679930555554</v>
      </c>
      <c r="N56" s="25" t="str">
        <f>IF(Tableau1[[#This Row],[Date prise en charge]]="","",NETWORKDAYS(Tableau1[[#This Row],[Date constat]],Tableau1[[#This Row],[Date prise en charge]]))</f>
        <v/>
      </c>
      <c r="O56" s="25">
        <f>IF(Tableau1[[#This Row],[Date clos]]="","",NETWORKDAYS(Tableau1[[#This Row],[Date constat]],Tableau1[[#This Row],[Date clos]]))</f>
        <v>47</v>
      </c>
    </row>
    <row r="57" spans="1:15" ht="18" customHeight="1" x14ac:dyDescent="0.25">
      <c r="A57" s="25" t="s">
        <v>81</v>
      </c>
      <c r="B57" s="20" t="s">
        <v>170</v>
      </c>
      <c r="C57" s="23" t="s">
        <v>72</v>
      </c>
      <c r="D57" s="29">
        <v>44606.666365740741</v>
      </c>
      <c r="E57" t="s">
        <v>58</v>
      </c>
      <c r="F57" t="s">
        <v>59</v>
      </c>
      <c r="G57" t="s">
        <v>60</v>
      </c>
      <c r="H57" t="s">
        <v>98</v>
      </c>
      <c r="I57"/>
      <c r="J57" t="s">
        <v>23</v>
      </c>
      <c r="K57" s="23"/>
      <c r="L57" s="28"/>
      <c r="M57" s="28">
        <v>44739.71234953704</v>
      </c>
      <c r="N57" s="25" t="str">
        <f>IF(Tableau1[[#This Row],[Date prise en charge]]="","",NETWORKDAYS(Tableau1[[#This Row],[Date constat]],Tableau1[[#This Row],[Date prise en charge]]))</f>
        <v/>
      </c>
      <c r="O57" s="25">
        <f>IF(Tableau1[[#This Row],[Date clos]]="","",NETWORKDAYS(Tableau1[[#This Row],[Date constat]],Tableau1[[#This Row],[Date clos]]))</f>
        <v>96</v>
      </c>
    </row>
    <row r="58" spans="1:15" customFormat="1" ht="18" customHeight="1" x14ac:dyDescent="0.25">
      <c r="A58" s="25" t="s">
        <v>81</v>
      </c>
      <c r="B58" s="26" t="s">
        <v>171</v>
      </c>
      <c r="C58" s="23" t="s">
        <v>72</v>
      </c>
      <c r="D58" s="27">
        <v>44608.337071759262</v>
      </c>
      <c r="E58" t="s">
        <v>93</v>
      </c>
      <c r="F58" t="s">
        <v>161</v>
      </c>
      <c r="G58" t="s">
        <v>172</v>
      </c>
      <c r="H58" t="s">
        <v>98</v>
      </c>
      <c r="J58" t="s">
        <v>23</v>
      </c>
      <c r="K58" s="23"/>
      <c r="L58" s="28"/>
      <c r="M58" s="28">
        <v>44616.363229166665</v>
      </c>
      <c r="N58" s="25" t="str">
        <f>IF(Tableau1[[#This Row],[Date prise en charge]]="","",NETWORKDAYS(Tableau1[[#This Row],[Date constat]],Tableau1[[#This Row],[Date prise en charge]]))</f>
        <v/>
      </c>
      <c r="O58" s="25">
        <f>IF(Tableau1[[#This Row],[Date clos]]="","",NETWORKDAYS(Tableau1[[#This Row],[Date constat]],Tableau1[[#This Row],[Date clos]]))</f>
        <v>7</v>
      </c>
    </row>
    <row r="59" spans="1:15" customFormat="1" ht="18" customHeight="1" x14ac:dyDescent="0.25">
      <c r="A59" s="25" t="s">
        <v>81</v>
      </c>
      <c r="B59" s="26" t="s">
        <v>173</v>
      </c>
      <c r="C59" s="23" t="s">
        <v>72</v>
      </c>
      <c r="D59" s="27">
        <v>44608.447916666664</v>
      </c>
      <c r="E59" t="s">
        <v>93</v>
      </c>
      <c r="F59" t="s">
        <v>161</v>
      </c>
      <c r="G59" t="s">
        <v>106</v>
      </c>
      <c r="H59" t="s">
        <v>98</v>
      </c>
      <c r="J59" t="s">
        <v>23</v>
      </c>
      <c r="K59" s="23"/>
      <c r="L59" s="28"/>
      <c r="M59" s="28">
        <v>44616.332696759258</v>
      </c>
      <c r="N59" s="25" t="str">
        <f>IF(Tableau1[[#This Row],[Date prise en charge]]="","",NETWORKDAYS(Tableau1[[#This Row],[Date constat]],Tableau1[[#This Row],[Date prise en charge]]))</f>
        <v/>
      </c>
      <c r="O59" s="25">
        <f>IF(Tableau1[[#This Row],[Date clos]]="","",NETWORKDAYS(Tableau1[[#This Row],[Date constat]],Tableau1[[#This Row],[Date clos]]))</f>
        <v>7</v>
      </c>
    </row>
    <row r="60" spans="1:15" customFormat="1" ht="18" customHeight="1" x14ac:dyDescent="0.25">
      <c r="A60" s="25" t="s">
        <v>81</v>
      </c>
      <c r="B60" s="26" t="s">
        <v>174</v>
      </c>
      <c r="C60" s="23" t="s">
        <v>72</v>
      </c>
      <c r="D60" s="27">
        <v>44608.459548611114</v>
      </c>
      <c r="E60" t="s">
        <v>79</v>
      </c>
      <c r="F60" t="s">
        <v>80</v>
      </c>
      <c r="G60" t="s">
        <v>83</v>
      </c>
      <c r="H60" t="s">
        <v>98</v>
      </c>
      <c r="J60" t="s">
        <v>23</v>
      </c>
      <c r="K60" s="23"/>
      <c r="L60" s="28"/>
      <c r="M60" s="28">
        <v>44670.680914351855</v>
      </c>
      <c r="N60" s="25" t="str">
        <f>IF(Tableau1[[#This Row],[Date prise en charge]]="","",NETWORKDAYS(Tableau1[[#This Row],[Date constat]],Tableau1[[#This Row],[Date prise en charge]]))</f>
        <v/>
      </c>
      <c r="O60" s="25">
        <f>IF(Tableau1[[#This Row],[Date clos]]="","",NETWORKDAYS(Tableau1[[#This Row],[Date constat]],Tableau1[[#This Row],[Date clos]]))</f>
        <v>45</v>
      </c>
    </row>
    <row r="61" spans="1:15" customFormat="1" ht="18" customHeight="1" x14ac:dyDescent="0.25">
      <c r="A61" s="25" t="s">
        <v>81</v>
      </c>
      <c r="B61" s="20" t="s">
        <v>175</v>
      </c>
      <c r="C61" s="23" t="s">
        <v>72</v>
      </c>
      <c r="D61" s="29">
        <v>44609.44263888889</v>
      </c>
      <c r="E61" t="s">
        <v>93</v>
      </c>
      <c r="F61" t="s">
        <v>117</v>
      </c>
      <c r="G61" t="s">
        <v>109</v>
      </c>
      <c r="H61" t="s">
        <v>98</v>
      </c>
      <c r="J61" t="s">
        <v>23</v>
      </c>
      <c r="K61" s="23"/>
      <c r="L61" s="28"/>
      <c r="M61" s="28">
        <v>44684.552893518521</v>
      </c>
      <c r="N61" s="25" t="str">
        <f>IF(Tableau1[[#This Row],[Date prise en charge]]="","",NETWORKDAYS(Tableau1[[#This Row],[Date constat]],Tableau1[[#This Row],[Date prise en charge]]))</f>
        <v/>
      </c>
      <c r="O61" s="25">
        <f>IF(Tableau1[[#This Row],[Date clos]]="","",NETWORKDAYS(Tableau1[[#This Row],[Date constat]],Tableau1[[#This Row],[Date clos]]))</f>
        <v>54</v>
      </c>
    </row>
    <row r="62" spans="1:15" customFormat="1" ht="18" customHeight="1" x14ac:dyDescent="0.25">
      <c r="A62" s="25" t="s">
        <v>81</v>
      </c>
      <c r="B62" s="26" t="s">
        <v>176</v>
      </c>
      <c r="C62" s="23" t="s">
        <v>72</v>
      </c>
      <c r="D62" s="27">
        <v>44609.461331018516</v>
      </c>
      <c r="E62" t="s">
        <v>93</v>
      </c>
      <c r="F62" t="s">
        <v>117</v>
      </c>
      <c r="G62" t="s">
        <v>109</v>
      </c>
      <c r="H62" t="s">
        <v>98</v>
      </c>
      <c r="J62" t="s">
        <v>23</v>
      </c>
      <c r="K62" s="23"/>
      <c r="L62" s="28"/>
      <c r="M62" s="28">
        <v>44684.552453703705</v>
      </c>
      <c r="N62" s="25" t="str">
        <f>IF(Tableau1[[#This Row],[Date prise en charge]]="","",NETWORKDAYS(Tableau1[[#This Row],[Date constat]],Tableau1[[#This Row],[Date prise en charge]]))</f>
        <v/>
      </c>
      <c r="O62" s="25">
        <f>IF(Tableau1[[#This Row],[Date clos]]="","",NETWORKDAYS(Tableau1[[#This Row],[Date constat]],Tableau1[[#This Row],[Date clos]]))</f>
        <v>54</v>
      </c>
    </row>
    <row r="63" spans="1:15" s="15" customFormat="1" ht="18" customHeight="1" x14ac:dyDescent="0.25">
      <c r="A63" s="25" t="s">
        <v>81</v>
      </c>
      <c r="B63" s="26" t="s">
        <v>177</v>
      </c>
      <c r="C63" s="23" t="s">
        <v>72</v>
      </c>
      <c r="D63" s="27">
        <v>44610.529097222221</v>
      </c>
      <c r="E63" t="s">
        <v>129</v>
      </c>
      <c r="F63" t="s">
        <v>130</v>
      </c>
      <c r="G63" t="s">
        <v>20</v>
      </c>
      <c r="H63" t="s">
        <v>178</v>
      </c>
      <c r="I63"/>
      <c r="J63" t="s">
        <v>23</v>
      </c>
      <c r="K63" s="23"/>
      <c r="L63" s="28"/>
      <c r="M63" s="28">
        <v>44684.553101851852</v>
      </c>
      <c r="N63" s="25" t="str">
        <f>IF(Tableau1[[#This Row],[Date prise en charge]]="","",NETWORKDAYS(Tableau1[[#This Row],[Date constat]],Tableau1[[#This Row],[Date prise en charge]]))</f>
        <v/>
      </c>
      <c r="O63" s="25">
        <f>IF(Tableau1[[#This Row],[Date clos]]="","",NETWORKDAYS(Tableau1[[#This Row],[Date constat]],Tableau1[[#This Row],[Date clos]]))</f>
        <v>53</v>
      </c>
    </row>
    <row r="64" spans="1:15" ht="18" customHeight="1" x14ac:dyDescent="0.25">
      <c r="A64" s="25" t="s">
        <v>81</v>
      </c>
      <c r="B64" s="26" t="s">
        <v>179</v>
      </c>
      <c r="C64" s="23" t="s">
        <v>72</v>
      </c>
      <c r="D64" s="27">
        <v>44620.472638888888</v>
      </c>
      <c r="E64" t="s">
        <v>68</v>
      </c>
      <c r="F64" t="s">
        <v>145</v>
      </c>
      <c r="G64" t="s">
        <v>20</v>
      </c>
      <c r="H64" t="s">
        <v>110</v>
      </c>
      <c r="I64"/>
      <c r="J64" t="s">
        <v>23</v>
      </c>
      <c r="K64" s="23"/>
      <c r="L64" s="28"/>
      <c r="M64" s="28">
        <v>44659.466527777775</v>
      </c>
      <c r="N64" s="25" t="str">
        <f>IF(Tableau1[[#This Row],[Date prise en charge]]="","",NETWORKDAYS(Tableau1[[#This Row],[Date constat]],Tableau1[[#This Row],[Date prise en charge]]))</f>
        <v/>
      </c>
      <c r="O64" s="25">
        <f>IF(Tableau1[[#This Row],[Date clos]]="","",NETWORKDAYS(Tableau1[[#This Row],[Date constat]],Tableau1[[#This Row],[Date clos]]))</f>
        <v>30</v>
      </c>
    </row>
    <row r="65" spans="1:15" customFormat="1" ht="18" customHeight="1" x14ac:dyDescent="0.25">
      <c r="A65" s="30" t="s">
        <v>81</v>
      </c>
      <c r="B65" s="20" t="s">
        <v>180</v>
      </c>
      <c r="C65" s="21" t="s">
        <v>17</v>
      </c>
      <c r="D65" s="33">
        <v>44620.688819444447</v>
      </c>
      <c r="E65" s="12" t="s">
        <v>32</v>
      </c>
      <c r="F65" s="12" t="s">
        <v>181</v>
      </c>
      <c r="G65" s="12" t="s">
        <v>20</v>
      </c>
      <c r="H65" s="12" t="s">
        <v>140</v>
      </c>
      <c r="I65" s="12" t="s">
        <v>22</v>
      </c>
      <c r="J65" s="12" t="s">
        <v>23</v>
      </c>
      <c r="K65" s="20"/>
      <c r="L65" s="14"/>
      <c r="M65" s="14"/>
      <c r="N65" s="13" t="str">
        <f>IF(Tableau1[[#This Row],[Date prise en charge]]="","",NETWORKDAYS(Tableau1[[#This Row],[Date constat]],Tableau1[[#This Row],[Date prise en charge]]))</f>
        <v/>
      </c>
      <c r="O65" s="13" t="str">
        <f>IF(Tableau1[[#This Row],[Date clos]]="","",NETWORKDAYS(Tableau1[[#This Row],[Date constat]],Tableau1[[#This Row],[Date clos]]))</f>
        <v/>
      </c>
    </row>
    <row r="66" spans="1:15" s="15" customFormat="1" ht="18" customHeight="1" x14ac:dyDescent="0.25">
      <c r="A66" s="25" t="s">
        <v>182</v>
      </c>
      <c r="B66" s="26" t="s">
        <v>183</v>
      </c>
      <c r="C66" s="23" t="s">
        <v>72</v>
      </c>
      <c r="D66" s="27">
        <v>44621.618657407409</v>
      </c>
      <c r="E66" t="s">
        <v>58</v>
      </c>
      <c r="F66" t="s">
        <v>184</v>
      </c>
      <c r="G66" t="s">
        <v>42</v>
      </c>
      <c r="H66" t="s">
        <v>98</v>
      </c>
      <c r="I66"/>
      <c r="J66" t="s">
        <v>23</v>
      </c>
      <c r="K66" s="23"/>
      <c r="L66" s="28"/>
      <c r="M66" s="28">
        <v>44739.71471064815</v>
      </c>
      <c r="N66" s="25" t="str">
        <f>IF(Tableau1[[#This Row],[Date prise en charge]]="","",NETWORKDAYS(Tableau1[[#This Row],[Date constat]],Tableau1[[#This Row],[Date prise en charge]]))</f>
        <v/>
      </c>
      <c r="O66" s="25">
        <f>IF(Tableau1[[#This Row],[Date clos]]="","",NETWORKDAYS(Tableau1[[#This Row],[Date constat]],Tableau1[[#This Row],[Date clos]]))</f>
        <v>85</v>
      </c>
    </row>
    <row r="67" spans="1:15" customFormat="1" ht="18" customHeight="1" x14ac:dyDescent="0.25">
      <c r="A67" s="13" t="s">
        <v>182</v>
      </c>
      <c r="B67" s="20" t="s">
        <v>185</v>
      </c>
      <c r="C67" s="23" t="s">
        <v>72</v>
      </c>
      <c r="D67" s="24">
        <v>44622.520138888889</v>
      </c>
      <c r="E67" s="20" t="s">
        <v>186</v>
      </c>
      <c r="F67" s="20" t="s">
        <v>187</v>
      </c>
      <c r="G67" s="20" t="s">
        <v>118</v>
      </c>
      <c r="H67" s="20" t="s">
        <v>61</v>
      </c>
      <c r="I67" s="20"/>
      <c r="J67" s="12" t="s">
        <v>23</v>
      </c>
      <c r="K67" s="20"/>
      <c r="L67" s="14"/>
      <c r="M67" s="14">
        <v>44627.38622685185</v>
      </c>
      <c r="N67" s="13" t="str">
        <f>IF(Tableau1[[#This Row],[Date prise en charge]]="","",NETWORKDAYS(Tableau1[[#This Row],[Date constat]],Tableau1[[#This Row],[Date prise en charge]]))</f>
        <v/>
      </c>
      <c r="O67" s="13">
        <f>IF(Tableau1[[#This Row],[Date clos]]="","",NETWORKDAYS(Tableau1[[#This Row],[Date constat]],Tableau1[[#This Row],[Date clos]]))</f>
        <v>4</v>
      </c>
    </row>
    <row r="68" spans="1:15" customFormat="1" ht="18" customHeight="1" x14ac:dyDescent="0.25">
      <c r="A68" s="13" t="s">
        <v>182</v>
      </c>
      <c r="B68" s="20" t="s">
        <v>188</v>
      </c>
      <c r="C68" s="23" t="s">
        <v>72</v>
      </c>
      <c r="D68" s="24">
        <v>44623.642974537041</v>
      </c>
      <c r="E68" s="13" t="s">
        <v>93</v>
      </c>
      <c r="F68" s="13" t="s">
        <v>149</v>
      </c>
      <c r="G68" s="20" t="s">
        <v>83</v>
      </c>
      <c r="H68" s="20" t="s">
        <v>98</v>
      </c>
      <c r="I68" s="20"/>
      <c r="J68" s="12" t="s">
        <v>99</v>
      </c>
      <c r="K68" s="20"/>
      <c r="L68" s="14"/>
      <c r="M68" s="14">
        <v>44624.455300925925</v>
      </c>
      <c r="N68" s="13" t="str">
        <f>IF(Tableau1[[#This Row],[Date prise en charge]]="","",NETWORKDAYS(Tableau1[[#This Row],[Date constat]],Tableau1[[#This Row],[Date prise en charge]]))</f>
        <v/>
      </c>
      <c r="O68" s="13">
        <f>IF(Tableau1[[#This Row],[Date clos]]="","",NETWORKDAYS(Tableau1[[#This Row],[Date constat]],Tableau1[[#This Row],[Date clos]]))</f>
        <v>2</v>
      </c>
    </row>
    <row r="69" spans="1:15" s="15" customFormat="1" ht="18" customHeight="1" x14ac:dyDescent="0.25">
      <c r="A69" s="13" t="s">
        <v>182</v>
      </c>
      <c r="B69" s="20" t="s">
        <v>189</v>
      </c>
      <c r="C69" s="23" t="s">
        <v>72</v>
      </c>
      <c r="D69" s="24">
        <v>44623.645729166667</v>
      </c>
      <c r="E69" s="13" t="s">
        <v>93</v>
      </c>
      <c r="F69" s="13" t="s">
        <v>149</v>
      </c>
      <c r="G69" s="20" t="s">
        <v>190</v>
      </c>
      <c r="H69" s="20" t="s">
        <v>98</v>
      </c>
      <c r="I69" s="20"/>
      <c r="J69" s="12" t="s">
        <v>99</v>
      </c>
      <c r="K69" s="20"/>
      <c r="L69" s="14"/>
      <c r="M69" s="14">
        <v>44627.554050925923</v>
      </c>
      <c r="N69" s="13" t="str">
        <f>IF(Tableau1[[#This Row],[Date prise en charge]]="","",NETWORKDAYS(Tableau1[[#This Row],[Date constat]],Tableau1[[#This Row],[Date prise en charge]]))</f>
        <v/>
      </c>
      <c r="O69" s="13">
        <f>IF(Tableau1[[#This Row],[Date clos]]="","",NETWORKDAYS(Tableau1[[#This Row],[Date constat]],Tableau1[[#This Row],[Date clos]]))</f>
        <v>3</v>
      </c>
    </row>
    <row r="70" spans="1:15" s="15" customFormat="1" ht="18" customHeight="1" x14ac:dyDescent="0.25">
      <c r="A70" s="25" t="s">
        <v>182</v>
      </c>
      <c r="B70" s="26" t="s">
        <v>191</v>
      </c>
      <c r="C70" s="23" t="s">
        <v>72</v>
      </c>
      <c r="D70" s="27">
        <v>44627.632291666669</v>
      </c>
      <c r="E70" t="s">
        <v>68</v>
      </c>
      <c r="F70" t="s">
        <v>69</v>
      </c>
      <c r="G70" t="s">
        <v>20</v>
      </c>
      <c r="H70" t="s">
        <v>101</v>
      </c>
      <c r="I70"/>
      <c r="J70" t="s">
        <v>23</v>
      </c>
      <c r="K70" s="23"/>
      <c r="L70" s="28"/>
      <c r="M70" s="28">
        <v>44634.452337962961</v>
      </c>
      <c r="N70" s="25" t="str">
        <f>IF(Tableau1[[#This Row],[Date prise en charge]]="","",NETWORKDAYS(Tableau1[[#This Row],[Date constat]],Tableau1[[#This Row],[Date prise en charge]]))</f>
        <v/>
      </c>
      <c r="O70" s="25">
        <f>IF(Tableau1[[#This Row],[Date clos]]="","",NETWORKDAYS(Tableau1[[#This Row],[Date constat]],Tableau1[[#This Row],[Date clos]]))</f>
        <v>6</v>
      </c>
    </row>
    <row r="71" spans="1:15" s="15" customFormat="1" ht="18" customHeight="1" x14ac:dyDescent="0.25">
      <c r="A71" s="25" t="s">
        <v>182</v>
      </c>
      <c r="B71" s="26" t="s">
        <v>192</v>
      </c>
      <c r="C71" s="23" t="s">
        <v>72</v>
      </c>
      <c r="D71" s="27">
        <v>44627.637685185182</v>
      </c>
      <c r="E71" t="s">
        <v>68</v>
      </c>
      <c r="F71" t="s">
        <v>69</v>
      </c>
      <c r="G71" t="s">
        <v>86</v>
      </c>
      <c r="H71" t="s">
        <v>98</v>
      </c>
      <c r="I71"/>
      <c r="J71" t="s">
        <v>23</v>
      </c>
      <c r="K71" s="23"/>
      <c r="L71" s="28"/>
      <c r="M71" s="28">
        <v>44679.626030092593</v>
      </c>
      <c r="N71" s="25" t="str">
        <f>IF(Tableau1[[#This Row],[Date prise en charge]]="","",NETWORKDAYS(Tableau1[[#This Row],[Date constat]],Tableau1[[#This Row],[Date prise en charge]]))</f>
        <v/>
      </c>
      <c r="O71" s="25">
        <f>IF(Tableau1[[#This Row],[Date clos]]="","",NETWORKDAYS(Tableau1[[#This Row],[Date constat]],Tableau1[[#This Row],[Date clos]]))</f>
        <v>39</v>
      </c>
    </row>
    <row r="72" spans="1:15" s="15" customFormat="1" ht="18" customHeight="1" x14ac:dyDescent="0.25">
      <c r="A72" s="13" t="s">
        <v>182</v>
      </c>
      <c r="B72" s="20" t="s">
        <v>193</v>
      </c>
      <c r="C72" s="23" t="s">
        <v>72</v>
      </c>
      <c r="D72" s="24">
        <v>44627.645138888889</v>
      </c>
      <c r="E72" s="20" t="s">
        <v>68</v>
      </c>
      <c r="F72" s="20" t="s">
        <v>69</v>
      </c>
      <c r="G72" s="20" t="s">
        <v>74</v>
      </c>
      <c r="H72" s="20" t="s">
        <v>61</v>
      </c>
      <c r="I72" s="20"/>
      <c r="J72" s="12" t="s">
        <v>23</v>
      </c>
      <c r="K72" s="20"/>
      <c r="L72" s="14"/>
      <c r="M72" s="14">
        <v>44645.466793981483</v>
      </c>
      <c r="N72" s="13" t="str">
        <f>IF(Tableau1[[#This Row],[Date prise en charge]]="","",NETWORKDAYS(Tableau1[[#This Row],[Date constat]],Tableau1[[#This Row],[Date prise en charge]]))</f>
        <v/>
      </c>
      <c r="O72" s="13">
        <f>IF(Tableau1[[#This Row],[Date clos]]="","",NETWORKDAYS(Tableau1[[#This Row],[Date constat]],Tableau1[[#This Row],[Date clos]]))</f>
        <v>15</v>
      </c>
    </row>
    <row r="73" spans="1:15" customFormat="1" ht="18" customHeight="1" x14ac:dyDescent="0.25">
      <c r="A73" s="13" t="s">
        <v>182</v>
      </c>
      <c r="B73" s="20" t="s">
        <v>194</v>
      </c>
      <c r="C73" s="23" t="s">
        <v>72</v>
      </c>
      <c r="D73" s="24">
        <v>44628.553761574076</v>
      </c>
      <c r="E73" s="13" t="s">
        <v>93</v>
      </c>
      <c r="F73" s="13" t="s">
        <v>149</v>
      </c>
      <c r="G73" s="20" t="s">
        <v>118</v>
      </c>
      <c r="H73" s="20" t="s">
        <v>98</v>
      </c>
      <c r="I73" s="20"/>
      <c r="J73" s="12" t="s">
        <v>99</v>
      </c>
      <c r="K73" s="20"/>
      <c r="L73" s="14"/>
      <c r="M73" s="14">
        <v>44721.613599537035</v>
      </c>
      <c r="N73" s="13" t="str">
        <f>IF(Tableau1[[#This Row],[Date prise en charge]]="","",NETWORKDAYS(Tableau1[[#This Row],[Date constat]],Tableau1[[#This Row],[Date prise en charge]]))</f>
        <v/>
      </c>
      <c r="O73" s="13">
        <f>IF(Tableau1[[#This Row],[Date clos]]="","",NETWORKDAYS(Tableau1[[#This Row],[Date constat]],Tableau1[[#This Row],[Date clos]]))</f>
        <v>68</v>
      </c>
    </row>
    <row r="74" spans="1:15" s="15" customFormat="1" ht="18" customHeight="1" x14ac:dyDescent="0.25">
      <c r="A74" s="13" t="s">
        <v>182</v>
      </c>
      <c r="B74" s="20" t="s">
        <v>195</v>
      </c>
      <c r="C74" s="23" t="s">
        <v>72</v>
      </c>
      <c r="D74" s="24">
        <v>44628.556203703702</v>
      </c>
      <c r="E74" s="13" t="s">
        <v>93</v>
      </c>
      <c r="F74" s="13" t="s">
        <v>149</v>
      </c>
      <c r="G74" s="20" t="s">
        <v>190</v>
      </c>
      <c r="H74" s="20" t="s">
        <v>98</v>
      </c>
      <c r="I74" s="20"/>
      <c r="J74" s="12" t="s">
        <v>99</v>
      </c>
      <c r="K74" s="20"/>
      <c r="L74" s="14"/>
      <c r="M74" s="14">
        <v>44721.649953703702</v>
      </c>
      <c r="N74" s="13" t="str">
        <f>IF(Tableau1[[#This Row],[Date prise en charge]]="","",NETWORKDAYS(Tableau1[[#This Row],[Date constat]],Tableau1[[#This Row],[Date prise en charge]]))</f>
        <v/>
      </c>
      <c r="O74" s="13">
        <f>IF(Tableau1[[#This Row],[Date clos]]="","",NETWORKDAYS(Tableau1[[#This Row],[Date constat]],Tableau1[[#This Row],[Date clos]]))</f>
        <v>68</v>
      </c>
    </row>
    <row r="75" spans="1:15" customFormat="1" ht="18" customHeight="1" x14ac:dyDescent="0.25">
      <c r="A75" s="25" t="s">
        <v>182</v>
      </c>
      <c r="B75" s="20" t="s">
        <v>196</v>
      </c>
      <c r="C75" s="23" t="s">
        <v>72</v>
      </c>
      <c r="D75" s="29">
        <v>44628.661145833335</v>
      </c>
      <c r="E75" t="s">
        <v>32</v>
      </c>
      <c r="F75" t="s">
        <v>33</v>
      </c>
      <c r="G75" t="s">
        <v>20</v>
      </c>
      <c r="H75" t="s">
        <v>197</v>
      </c>
      <c r="J75" t="s">
        <v>23</v>
      </c>
      <c r="K75" s="23"/>
      <c r="L75" s="28"/>
      <c r="M75" s="28">
        <v>44691.403449074074</v>
      </c>
      <c r="N75" s="25" t="str">
        <f>IF(Tableau1[[#This Row],[Date prise en charge]]="","",NETWORKDAYS(Tableau1[[#This Row],[Date constat]],Tableau1[[#This Row],[Date prise en charge]]))</f>
        <v/>
      </c>
      <c r="O75" s="25">
        <f>IF(Tableau1[[#This Row],[Date clos]]="","",NETWORKDAYS(Tableau1[[#This Row],[Date constat]],Tableau1[[#This Row],[Date clos]]))</f>
        <v>46</v>
      </c>
    </row>
    <row r="76" spans="1:15" ht="18" customHeight="1" x14ac:dyDescent="0.25">
      <c r="A76" s="25" t="s">
        <v>182</v>
      </c>
      <c r="B76" s="26" t="s">
        <v>198</v>
      </c>
      <c r="C76" s="23" t="s">
        <v>72</v>
      </c>
      <c r="D76" s="27">
        <v>44628.670555555553</v>
      </c>
      <c r="E76" t="s">
        <v>32</v>
      </c>
      <c r="F76" t="s">
        <v>122</v>
      </c>
      <c r="G76" t="s">
        <v>20</v>
      </c>
      <c r="H76" t="s">
        <v>197</v>
      </c>
      <c r="I76"/>
      <c r="J76" t="s">
        <v>23</v>
      </c>
      <c r="K76" s="23"/>
      <c r="L76" s="28"/>
      <c r="M76" s="28">
        <v>44691.404444444444</v>
      </c>
      <c r="N76" s="25" t="str">
        <f>IF(Tableau1[[#This Row],[Date prise en charge]]="","",NETWORKDAYS(Tableau1[[#This Row],[Date constat]],Tableau1[[#This Row],[Date prise en charge]]))</f>
        <v/>
      </c>
      <c r="O76" s="25">
        <f>IF(Tableau1[[#This Row],[Date clos]]="","",NETWORKDAYS(Tableau1[[#This Row],[Date constat]],Tableau1[[#This Row],[Date clos]]))</f>
        <v>46</v>
      </c>
    </row>
    <row r="77" spans="1:15" customFormat="1" ht="18" customHeight="1" x14ac:dyDescent="0.25">
      <c r="A77" s="13" t="s">
        <v>182</v>
      </c>
      <c r="B77" s="20" t="s">
        <v>199</v>
      </c>
      <c r="C77" s="23" t="s">
        <v>72</v>
      </c>
      <c r="D77" s="24">
        <v>44629.44630787037</v>
      </c>
      <c r="E77" s="13" t="s">
        <v>79</v>
      </c>
      <c r="F77" s="13" t="s">
        <v>200</v>
      </c>
      <c r="G77" s="20" t="s">
        <v>42</v>
      </c>
      <c r="H77" s="20" t="s">
        <v>98</v>
      </c>
      <c r="I77" s="20"/>
      <c r="J77" s="12" t="s">
        <v>99</v>
      </c>
      <c r="K77" s="20"/>
      <c r="L77" s="14"/>
      <c r="M77" s="14">
        <v>44630.596134259256</v>
      </c>
      <c r="N77" s="13" t="str">
        <f>IF(Tableau1[[#This Row],[Date prise en charge]]="","",NETWORKDAYS(Tableau1[[#This Row],[Date constat]],Tableau1[[#This Row],[Date prise en charge]]))</f>
        <v/>
      </c>
      <c r="O77" s="13">
        <f>IF(Tableau1[[#This Row],[Date clos]]="","",NETWORKDAYS(Tableau1[[#This Row],[Date constat]],Tableau1[[#This Row],[Date clos]]))</f>
        <v>2</v>
      </c>
    </row>
    <row r="78" spans="1:15" customFormat="1" ht="18" customHeight="1" x14ac:dyDescent="0.25">
      <c r="A78" s="25" t="s">
        <v>182</v>
      </c>
      <c r="B78" s="20" t="s">
        <v>201</v>
      </c>
      <c r="C78" s="23" t="s">
        <v>72</v>
      </c>
      <c r="D78" s="29">
        <v>44629.449791666666</v>
      </c>
      <c r="E78" s="15" t="s">
        <v>32</v>
      </c>
      <c r="F78" s="15" t="s">
        <v>122</v>
      </c>
      <c r="G78" s="15" t="s">
        <v>20</v>
      </c>
      <c r="H78" s="15" t="s">
        <v>38</v>
      </c>
      <c r="I78" s="15"/>
      <c r="J78" s="15" t="s">
        <v>23</v>
      </c>
      <c r="K78" s="20"/>
      <c r="L78" s="14"/>
      <c r="M78" s="14">
        <v>44813.61341435185</v>
      </c>
      <c r="N78" s="13" t="str">
        <f>IF(Tableau1[[#This Row],[Date prise en charge]]="","",NETWORKDAYS(Tableau1[[#This Row],[Date constat]],Tableau1[[#This Row],[Date prise en charge]]))</f>
        <v/>
      </c>
      <c r="O78" s="13">
        <f>IF(Tableau1[[#This Row],[Date clos]]="","",NETWORKDAYS(Tableau1[[#This Row],[Date constat]],Tableau1[[#This Row],[Date clos]]))</f>
        <v>133</v>
      </c>
    </row>
    <row r="79" spans="1:15" ht="18" customHeight="1" x14ac:dyDescent="0.25">
      <c r="A79" s="30" t="s">
        <v>182</v>
      </c>
      <c r="B79" s="20" t="s">
        <v>202</v>
      </c>
      <c r="C79" s="12" t="s">
        <v>17</v>
      </c>
      <c r="D79" s="33">
        <v>44629.580925925926</v>
      </c>
      <c r="E79" s="12" t="s">
        <v>203</v>
      </c>
      <c r="F79" s="15" t="s">
        <v>204</v>
      </c>
      <c r="G79" s="12" t="s">
        <v>127</v>
      </c>
      <c r="H79" s="12" t="s">
        <v>205</v>
      </c>
      <c r="I79" s="12" t="s">
        <v>22</v>
      </c>
      <c r="J79" s="12" t="s">
        <v>23</v>
      </c>
      <c r="K79" s="20" t="s">
        <v>206</v>
      </c>
      <c r="L79" s="14"/>
      <c r="N79" s="13" t="str">
        <f>IF(Tableau1[[#This Row],[Date prise en charge]]="","",NETWORKDAYS(Tableau1[[#This Row],[Date constat]],Tableau1[[#This Row],[Date prise en charge]]))</f>
        <v/>
      </c>
      <c r="O79" s="13" t="str">
        <f>IF(Tableau1[[#This Row],[Date clos]]="","",NETWORKDAYS(Tableau1[[#This Row],[Date constat]],Tableau1[[#This Row],[Date clos]]))</f>
        <v/>
      </c>
    </row>
    <row r="80" spans="1:15" s="15" customFormat="1" ht="18" customHeight="1" x14ac:dyDescent="0.25">
      <c r="A80" s="13" t="s">
        <v>182</v>
      </c>
      <c r="B80" s="20" t="s">
        <v>207</v>
      </c>
      <c r="C80" s="23" t="s">
        <v>72</v>
      </c>
      <c r="D80" s="24">
        <v>44630.575219907405</v>
      </c>
      <c r="E80" s="20" t="s">
        <v>93</v>
      </c>
      <c r="F80" s="20" t="s">
        <v>161</v>
      </c>
      <c r="G80" s="20" t="s">
        <v>86</v>
      </c>
      <c r="H80" s="20" t="s">
        <v>61</v>
      </c>
      <c r="I80" s="20"/>
      <c r="J80" s="12" t="s">
        <v>23</v>
      </c>
      <c r="K80" s="20"/>
      <c r="L80" s="14"/>
      <c r="M80" s="14">
        <v>44799.648645833331</v>
      </c>
      <c r="N80" s="13" t="str">
        <f>IF(Tableau1[[#This Row],[Date prise en charge]]="","",NETWORKDAYS(Tableau1[[#This Row],[Date constat]],Tableau1[[#This Row],[Date prise en charge]]))</f>
        <v/>
      </c>
      <c r="O80" s="13">
        <f>IF(Tableau1[[#This Row],[Date clos]]="","",NETWORKDAYS(Tableau1[[#This Row],[Date constat]],Tableau1[[#This Row],[Date clos]]))</f>
        <v>122</v>
      </c>
    </row>
    <row r="81" spans="1:15" customFormat="1" ht="18" customHeight="1" x14ac:dyDescent="0.25">
      <c r="A81" s="25" t="s">
        <v>182</v>
      </c>
      <c r="B81" s="20" t="s">
        <v>208</v>
      </c>
      <c r="C81" s="23" t="s">
        <v>72</v>
      </c>
      <c r="D81" s="29">
        <v>44630.578067129631</v>
      </c>
      <c r="E81" t="s">
        <v>93</v>
      </c>
      <c r="F81" t="s">
        <v>161</v>
      </c>
      <c r="G81" t="s">
        <v>86</v>
      </c>
      <c r="H81" t="s">
        <v>98</v>
      </c>
      <c r="J81" t="s">
        <v>23</v>
      </c>
      <c r="K81" s="23"/>
      <c r="L81" s="28"/>
      <c r="M81" s="28">
        <v>44726.474895833337</v>
      </c>
      <c r="N81" s="25" t="str">
        <f>IF(Tableau1[[#This Row],[Date prise en charge]]="","",NETWORKDAYS(Tableau1[[#This Row],[Date constat]],Tableau1[[#This Row],[Date prise en charge]]))</f>
        <v/>
      </c>
      <c r="O81" s="25">
        <f>IF(Tableau1[[#This Row],[Date clos]]="","",NETWORKDAYS(Tableau1[[#This Row],[Date constat]],Tableau1[[#This Row],[Date clos]]))</f>
        <v>69</v>
      </c>
    </row>
    <row r="82" spans="1:15" customFormat="1" ht="18" customHeight="1" x14ac:dyDescent="0.25">
      <c r="A82" s="13" t="s">
        <v>182</v>
      </c>
      <c r="B82" s="20" t="s">
        <v>209</v>
      </c>
      <c r="C82" s="23" t="s">
        <v>72</v>
      </c>
      <c r="D82" s="24">
        <v>44630.582175925927</v>
      </c>
      <c r="E82" s="13" t="s">
        <v>93</v>
      </c>
      <c r="F82" s="13" t="s">
        <v>149</v>
      </c>
      <c r="G82" s="20" t="s">
        <v>86</v>
      </c>
      <c r="H82" s="20" t="s">
        <v>98</v>
      </c>
      <c r="I82" s="20"/>
      <c r="J82" s="12" t="s">
        <v>99</v>
      </c>
      <c r="K82" s="20"/>
      <c r="L82" s="14"/>
      <c r="M82" s="14">
        <v>44747.418356481481</v>
      </c>
      <c r="N82" s="13" t="str">
        <f>IF(Tableau1[[#This Row],[Date prise en charge]]="","",NETWORKDAYS(Tableau1[[#This Row],[Date constat]],Tableau1[[#This Row],[Date prise en charge]]))</f>
        <v/>
      </c>
      <c r="O82" s="13">
        <f>IF(Tableau1[[#This Row],[Date clos]]="","",NETWORKDAYS(Tableau1[[#This Row],[Date constat]],Tableau1[[#This Row],[Date clos]]))</f>
        <v>84</v>
      </c>
    </row>
    <row r="83" spans="1:15" s="15" customFormat="1" ht="18" customHeight="1" x14ac:dyDescent="0.25">
      <c r="A83" s="13" t="s">
        <v>182</v>
      </c>
      <c r="B83" s="20" t="s">
        <v>210</v>
      </c>
      <c r="C83" s="23" t="s">
        <v>72</v>
      </c>
      <c r="D83" s="24">
        <v>44630.586550925924</v>
      </c>
      <c r="E83" s="13" t="s">
        <v>93</v>
      </c>
      <c r="F83" s="13" t="s">
        <v>149</v>
      </c>
      <c r="G83" s="20" t="s">
        <v>83</v>
      </c>
      <c r="H83" s="20" t="s">
        <v>98</v>
      </c>
      <c r="I83" s="20"/>
      <c r="J83" s="12" t="s">
        <v>99</v>
      </c>
      <c r="K83" s="20"/>
      <c r="L83" s="14"/>
      <c r="M83" s="14">
        <v>44739.455694444441</v>
      </c>
      <c r="N83" s="13" t="str">
        <f>IF(Tableau1[[#This Row],[Date prise en charge]]="","",NETWORKDAYS(Tableau1[[#This Row],[Date constat]],Tableau1[[#This Row],[Date prise en charge]]))</f>
        <v/>
      </c>
      <c r="O83" s="13">
        <f>IF(Tableau1[[#This Row],[Date clos]]="","",NETWORKDAYS(Tableau1[[#This Row],[Date constat]],Tableau1[[#This Row],[Date clos]]))</f>
        <v>78</v>
      </c>
    </row>
    <row r="84" spans="1:15" s="15" customFormat="1" ht="18" customHeight="1" x14ac:dyDescent="0.25">
      <c r="A84" s="13" t="s">
        <v>182</v>
      </c>
      <c r="B84" s="20" t="s">
        <v>211</v>
      </c>
      <c r="C84" s="23" t="s">
        <v>72</v>
      </c>
      <c r="D84" s="24">
        <v>44630.589583333334</v>
      </c>
      <c r="E84" s="13" t="s">
        <v>93</v>
      </c>
      <c r="F84" s="13" t="s">
        <v>149</v>
      </c>
      <c r="G84" s="20" t="s">
        <v>212</v>
      </c>
      <c r="H84" s="20" t="s">
        <v>98</v>
      </c>
      <c r="I84" s="20"/>
      <c r="J84" s="12" t="s">
        <v>99</v>
      </c>
      <c r="K84" s="20"/>
      <c r="L84" s="14"/>
      <c r="M84" s="14">
        <v>44721.656493055554</v>
      </c>
      <c r="N84" s="13" t="str">
        <f>IF(Tableau1[[#This Row],[Date prise en charge]]="","",NETWORKDAYS(Tableau1[[#This Row],[Date constat]],Tableau1[[#This Row],[Date prise en charge]]))</f>
        <v/>
      </c>
      <c r="O84" s="13">
        <f>IF(Tableau1[[#This Row],[Date clos]]="","",NETWORKDAYS(Tableau1[[#This Row],[Date constat]],Tableau1[[#This Row],[Date clos]]))</f>
        <v>66</v>
      </c>
    </row>
    <row r="85" spans="1:15" ht="18" customHeight="1" x14ac:dyDescent="0.25">
      <c r="A85" s="13" t="s">
        <v>182</v>
      </c>
      <c r="B85" s="20" t="s">
        <v>213</v>
      </c>
      <c r="C85" s="23" t="s">
        <v>72</v>
      </c>
      <c r="D85" s="24">
        <v>44630.59103009259</v>
      </c>
      <c r="E85" s="13" t="s">
        <v>93</v>
      </c>
      <c r="F85" s="13" t="s">
        <v>149</v>
      </c>
      <c r="G85" s="20" t="s">
        <v>118</v>
      </c>
      <c r="H85" s="20" t="s">
        <v>98</v>
      </c>
      <c r="J85" s="12" t="s">
        <v>99</v>
      </c>
      <c r="K85" s="20"/>
      <c r="L85" s="14"/>
      <c r="M85" s="14">
        <v>44721.619895833333</v>
      </c>
      <c r="N85" s="13" t="str">
        <f>IF(Tableau1[[#This Row],[Date prise en charge]]="","",NETWORKDAYS(Tableau1[[#This Row],[Date constat]],Tableau1[[#This Row],[Date prise en charge]]))</f>
        <v/>
      </c>
      <c r="O85" s="13">
        <f>IF(Tableau1[[#This Row],[Date clos]]="","",NETWORKDAYS(Tableau1[[#This Row],[Date constat]],Tableau1[[#This Row],[Date clos]]))</f>
        <v>66</v>
      </c>
    </row>
    <row r="86" spans="1:15" ht="18" customHeight="1" x14ac:dyDescent="0.25">
      <c r="A86" s="25" t="s">
        <v>182</v>
      </c>
      <c r="B86" s="20" t="s">
        <v>214</v>
      </c>
      <c r="C86" s="23" t="s">
        <v>72</v>
      </c>
      <c r="D86" s="32">
        <v>44631.345717592594</v>
      </c>
      <c r="E86" s="15" t="s">
        <v>58</v>
      </c>
      <c r="F86" s="15" t="s">
        <v>59</v>
      </c>
      <c r="G86" s="15" t="s">
        <v>215</v>
      </c>
      <c r="H86" s="15" t="s">
        <v>61</v>
      </c>
      <c r="I86" s="15"/>
      <c r="J86" s="15" t="s">
        <v>23</v>
      </c>
      <c r="K86" s="20"/>
      <c r="L86" s="14"/>
      <c r="M86" s="14" t="e">
        <v>#N/A</v>
      </c>
      <c r="N86" s="13" t="str">
        <f>IF(Tableau1[[#This Row],[Date prise en charge]]="","",NETWORKDAYS(Tableau1[[#This Row],[Date constat]],Tableau1[[#This Row],[Date prise en charge]]))</f>
        <v/>
      </c>
      <c r="O86" s="13" t="e">
        <f>IF(Tableau1[[#This Row],[Date clos]]="","",NETWORKDAYS(Tableau1[[#This Row],[Date constat]],Tableau1[[#This Row],[Date clos]]))</f>
        <v>#N/A</v>
      </c>
    </row>
    <row r="87" spans="1:15" s="15" customFormat="1" ht="18" customHeight="1" x14ac:dyDescent="0.25">
      <c r="A87" s="25" t="s">
        <v>182</v>
      </c>
      <c r="B87" s="26" t="s">
        <v>216</v>
      </c>
      <c r="C87" s="23" t="s">
        <v>72</v>
      </c>
      <c r="D87" s="27">
        <v>44634.600034722222</v>
      </c>
      <c r="E87" t="s">
        <v>138</v>
      </c>
      <c r="F87" t="s">
        <v>139</v>
      </c>
      <c r="G87" t="s">
        <v>20</v>
      </c>
      <c r="H87" t="s">
        <v>217</v>
      </c>
      <c r="I87"/>
      <c r="J87" t="s">
        <v>23</v>
      </c>
      <c r="K87" s="23"/>
      <c r="L87" s="28"/>
      <c r="M87" s="28">
        <v>44708.52003472222</v>
      </c>
      <c r="N87" s="25" t="str">
        <f>IF(Tableau1[[#This Row],[Date prise en charge]]="","",NETWORKDAYS(Tableau1[[#This Row],[Date constat]],Tableau1[[#This Row],[Date prise en charge]]))</f>
        <v/>
      </c>
      <c r="O87" s="25">
        <f>IF(Tableau1[[#This Row],[Date clos]]="","",NETWORKDAYS(Tableau1[[#This Row],[Date constat]],Tableau1[[#This Row],[Date clos]]))</f>
        <v>55</v>
      </c>
    </row>
    <row r="88" spans="1:15" customFormat="1" ht="18" customHeight="1" x14ac:dyDescent="0.25">
      <c r="A88" s="25" t="s">
        <v>182</v>
      </c>
      <c r="B88" s="20" t="s">
        <v>218</v>
      </c>
      <c r="C88" s="23" t="s">
        <v>72</v>
      </c>
      <c r="D88" s="29">
        <v>44635.450138888889</v>
      </c>
      <c r="E88" t="s">
        <v>25</v>
      </c>
      <c r="F88" t="s">
        <v>120</v>
      </c>
      <c r="G88" t="s">
        <v>20</v>
      </c>
      <c r="H88" t="s">
        <v>110</v>
      </c>
      <c r="J88" t="s">
        <v>23</v>
      </c>
      <c r="K88" s="23"/>
      <c r="L88" s="28"/>
      <c r="M88" s="28">
        <v>44658.490810185183</v>
      </c>
      <c r="N88" s="25" t="str">
        <f>IF(Tableau1[[#This Row],[Date prise en charge]]="","",NETWORKDAYS(Tableau1[[#This Row],[Date constat]],Tableau1[[#This Row],[Date prise en charge]]))</f>
        <v/>
      </c>
      <c r="O88" s="25">
        <f>IF(Tableau1[[#This Row],[Date clos]]="","",NETWORKDAYS(Tableau1[[#This Row],[Date constat]],Tableau1[[#This Row],[Date clos]]))</f>
        <v>18</v>
      </c>
    </row>
    <row r="89" spans="1:15" ht="18" customHeight="1" x14ac:dyDescent="0.25">
      <c r="A89" s="25" t="s">
        <v>182</v>
      </c>
      <c r="B89" s="20" t="s">
        <v>219</v>
      </c>
      <c r="C89" s="23" t="s">
        <v>72</v>
      </c>
      <c r="D89" s="32">
        <v>44635.457407407404</v>
      </c>
      <c r="E89" s="15" t="s">
        <v>79</v>
      </c>
      <c r="F89" s="15" t="s">
        <v>97</v>
      </c>
      <c r="G89" s="15" t="s">
        <v>20</v>
      </c>
      <c r="H89" s="15" t="s">
        <v>84</v>
      </c>
      <c r="I89" s="15"/>
      <c r="J89" s="15" t="s">
        <v>23</v>
      </c>
      <c r="K89" s="20"/>
      <c r="L89" s="14"/>
      <c r="M89" s="14">
        <v>44750.383449074077</v>
      </c>
      <c r="N89" s="13" t="str">
        <f>IF(Tableau1[[#This Row],[Date prise en charge]]="","",NETWORKDAYS(Tableau1[[#This Row],[Date constat]],Tableau1[[#This Row],[Date prise en charge]]))</f>
        <v/>
      </c>
      <c r="O89" s="13">
        <f>IF(Tableau1[[#This Row],[Date clos]]="","",NETWORKDAYS(Tableau1[[#This Row],[Date constat]],Tableau1[[#This Row],[Date clos]]))</f>
        <v>84</v>
      </c>
    </row>
    <row r="90" spans="1:15" customFormat="1" ht="18" customHeight="1" x14ac:dyDescent="0.25">
      <c r="A90" s="13" t="s">
        <v>182</v>
      </c>
      <c r="B90" s="20" t="s">
        <v>220</v>
      </c>
      <c r="C90" s="23" t="s">
        <v>72</v>
      </c>
      <c r="D90" s="24">
        <v>44636.438888888886</v>
      </c>
      <c r="E90" s="20" t="s">
        <v>40</v>
      </c>
      <c r="F90" s="20" t="s">
        <v>41</v>
      </c>
      <c r="G90" s="20" t="s">
        <v>109</v>
      </c>
      <c r="H90" s="20" t="s">
        <v>61</v>
      </c>
      <c r="I90" s="20"/>
      <c r="J90" s="12" t="s">
        <v>23</v>
      </c>
      <c r="K90" s="20"/>
      <c r="L90" s="14"/>
      <c r="M90" s="14">
        <v>44636.505520833336</v>
      </c>
      <c r="N90" s="13" t="str">
        <f>IF(Tableau1[[#This Row],[Date prise en charge]]="","",NETWORKDAYS(Tableau1[[#This Row],[Date constat]],Tableau1[[#This Row],[Date prise en charge]]))</f>
        <v/>
      </c>
      <c r="O90" s="13">
        <f>IF(Tableau1[[#This Row],[Date clos]]="","",NETWORKDAYS(Tableau1[[#This Row],[Date constat]],Tableau1[[#This Row],[Date clos]]))</f>
        <v>1</v>
      </c>
    </row>
    <row r="91" spans="1:15" s="15" customFormat="1" ht="18" customHeight="1" x14ac:dyDescent="0.25">
      <c r="A91" s="25" t="s">
        <v>182</v>
      </c>
      <c r="B91" s="20" t="s">
        <v>221</v>
      </c>
      <c r="C91" s="23" t="s">
        <v>72</v>
      </c>
      <c r="D91" s="32">
        <v>44636.657430555555</v>
      </c>
      <c r="E91" s="15" t="s">
        <v>58</v>
      </c>
      <c r="F91" s="15" t="s">
        <v>59</v>
      </c>
      <c r="G91" s="15" t="s">
        <v>215</v>
      </c>
      <c r="H91" s="15" t="s">
        <v>98</v>
      </c>
      <c r="J91" s="15" t="s">
        <v>23</v>
      </c>
      <c r="K91" s="20"/>
      <c r="L91" s="14"/>
      <c r="M91" s="14" t="e">
        <v>#N/A</v>
      </c>
      <c r="N91" s="13" t="str">
        <f>IF(Tableau1[[#This Row],[Date prise en charge]]="","",NETWORKDAYS(Tableau1[[#This Row],[Date constat]],Tableau1[[#This Row],[Date prise en charge]]))</f>
        <v/>
      </c>
      <c r="O91" s="13" t="e">
        <f>IF(Tableau1[[#This Row],[Date clos]]="","",NETWORKDAYS(Tableau1[[#This Row],[Date constat]],Tableau1[[#This Row],[Date clos]]))</f>
        <v>#N/A</v>
      </c>
    </row>
    <row r="92" spans="1:15" s="15" customFormat="1" ht="18" customHeight="1" x14ac:dyDescent="0.25">
      <c r="A92" s="25" t="s">
        <v>182</v>
      </c>
      <c r="B92" s="34" t="s">
        <v>222</v>
      </c>
      <c r="C92" s="23" t="s">
        <v>72</v>
      </c>
      <c r="D92" s="29">
        <v>44637.376388888886</v>
      </c>
      <c r="E92" s="15" t="s">
        <v>58</v>
      </c>
      <c r="F92" s="15" t="s">
        <v>59</v>
      </c>
      <c r="G92" s="15" t="s">
        <v>215</v>
      </c>
      <c r="H92" s="15" t="s">
        <v>223</v>
      </c>
      <c r="J92" s="15" t="s">
        <v>23</v>
      </c>
      <c r="K92" s="20"/>
      <c r="L92" s="14"/>
      <c r="M92" s="14" t="e">
        <v>#N/A</v>
      </c>
      <c r="N92" s="13" t="str">
        <f>IF(Tableau1[[#This Row],[Date prise en charge]]="","",NETWORKDAYS(Tableau1[[#This Row],[Date constat]],Tableau1[[#This Row],[Date prise en charge]]))</f>
        <v/>
      </c>
      <c r="O92" s="13" t="e">
        <f>IF(Tableau1[[#This Row],[Date clos]]="","",NETWORKDAYS(Tableau1[[#This Row],[Date constat]],Tableau1[[#This Row],[Date clos]]))</f>
        <v>#N/A</v>
      </c>
    </row>
    <row r="93" spans="1:15" customFormat="1" ht="18" customHeight="1" x14ac:dyDescent="0.25">
      <c r="A93" s="13" t="s">
        <v>182</v>
      </c>
      <c r="B93" s="20" t="s">
        <v>224</v>
      </c>
      <c r="C93" s="23" t="s">
        <v>72</v>
      </c>
      <c r="D93" s="24">
        <v>44641.560914351852</v>
      </c>
      <c r="E93" s="13" t="s">
        <v>93</v>
      </c>
      <c r="F93" s="13" t="s">
        <v>149</v>
      </c>
      <c r="G93" s="20" t="s">
        <v>190</v>
      </c>
      <c r="H93" s="20" t="s">
        <v>98</v>
      </c>
      <c r="I93" s="20"/>
      <c r="J93" s="12" t="s">
        <v>99</v>
      </c>
      <c r="K93" s="20"/>
      <c r="L93" s="14"/>
      <c r="M93" s="14">
        <v>44746.424456018518</v>
      </c>
      <c r="N93" s="13" t="str">
        <f>IF(Tableau1[[#This Row],[Date prise en charge]]="","",NETWORKDAYS(Tableau1[[#This Row],[Date constat]],Tableau1[[#This Row],[Date prise en charge]]))</f>
        <v/>
      </c>
      <c r="O93" s="13">
        <f>IF(Tableau1[[#This Row],[Date clos]]="","",NETWORKDAYS(Tableau1[[#This Row],[Date constat]],Tableau1[[#This Row],[Date clos]]))</f>
        <v>76</v>
      </c>
    </row>
    <row r="94" spans="1:15" customFormat="1" ht="18" customHeight="1" x14ac:dyDescent="0.25">
      <c r="A94" s="13" t="s">
        <v>182</v>
      </c>
      <c r="B94" s="20" t="s">
        <v>225</v>
      </c>
      <c r="C94" s="23" t="s">
        <v>72</v>
      </c>
      <c r="D94" s="24">
        <v>44641.570104166669</v>
      </c>
      <c r="E94" s="13" t="s">
        <v>93</v>
      </c>
      <c r="F94" s="13" t="s">
        <v>149</v>
      </c>
      <c r="G94" s="20" t="s">
        <v>86</v>
      </c>
      <c r="H94" s="20" t="s">
        <v>98</v>
      </c>
      <c r="I94" s="20"/>
      <c r="J94" s="12" t="s">
        <v>99</v>
      </c>
      <c r="K94" s="20"/>
      <c r="L94" s="14"/>
      <c r="M94" s="14">
        <v>44739.670682870368</v>
      </c>
      <c r="N94" s="13" t="str">
        <f>IF(Tableau1[[#This Row],[Date prise en charge]]="","",NETWORKDAYS(Tableau1[[#This Row],[Date constat]],Tableau1[[#This Row],[Date prise en charge]]))</f>
        <v/>
      </c>
      <c r="O94" s="13">
        <f>IF(Tableau1[[#This Row],[Date clos]]="","",NETWORKDAYS(Tableau1[[#This Row],[Date constat]],Tableau1[[#This Row],[Date clos]]))</f>
        <v>71</v>
      </c>
    </row>
    <row r="95" spans="1:15" customFormat="1" ht="18" customHeight="1" x14ac:dyDescent="0.25">
      <c r="A95" s="25" t="s">
        <v>182</v>
      </c>
      <c r="B95" s="20" t="s">
        <v>226</v>
      </c>
      <c r="C95" s="23" t="s">
        <v>72</v>
      </c>
      <c r="D95" s="32">
        <v>44644.416759259257</v>
      </c>
      <c r="E95" s="15" t="s">
        <v>32</v>
      </c>
      <c r="F95" s="15" t="s">
        <v>33</v>
      </c>
      <c r="G95" s="15" t="s">
        <v>20</v>
      </c>
      <c r="H95" s="15" t="s">
        <v>90</v>
      </c>
      <c r="I95" s="15"/>
      <c r="J95" s="15" t="s">
        <v>23</v>
      </c>
      <c r="K95" s="35"/>
      <c r="L95" s="36"/>
      <c r="M95" s="36">
        <v>44734.6483912037</v>
      </c>
      <c r="N95" s="37" t="str">
        <f>IF(Tableau1[[#This Row],[Date prise en charge]]="","",NETWORKDAYS(Tableau1[[#This Row],[Date constat]],Tableau1[[#This Row],[Date prise en charge]]))</f>
        <v/>
      </c>
      <c r="O95" s="37">
        <f>IF(Tableau1[[#This Row],[Date clos]]="","",NETWORKDAYS(Tableau1[[#This Row],[Date constat]],Tableau1[[#This Row],[Date clos]]))</f>
        <v>65</v>
      </c>
    </row>
    <row r="96" spans="1:15" s="15" customFormat="1" ht="18" customHeight="1" x14ac:dyDescent="0.25">
      <c r="A96" s="13" t="s">
        <v>182</v>
      </c>
      <c r="B96" s="20" t="s">
        <v>227</v>
      </c>
      <c r="C96" s="23" t="s">
        <v>72</v>
      </c>
      <c r="D96" s="24">
        <v>44649.708333333336</v>
      </c>
      <c r="E96" s="13" t="s">
        <v>58</v>
      </c>
      <c r="F96" s="13" t="s">
        <v>59</v>
      </c>
      <c r="G96" s="20" t="s">
        <v>42</v>
      </c>
      <c r="H96" s="20"/>
      <c r="I96" s="20"/>
      <c r="J96" s="12" t="s">
        <v>99</v>
      </c>
      <c r="K96" s="20"/>
      <c r="L96" s="14"/>
      <c r="M96" s="14">
        <v>44754.490752314814</v>
      </c>
      <c r="N96" s="13" t="str">
        <f>IF(Tableau1[[#This Row],[Date prise en charge]]="","",NETWORKDAYS(Tableau1[[#This Row],[Date constat]],Tableau1[[#This Row],[Date prise en charge]]))</f>
        <v/>
      </c>
      <c r="O96" s="13">
        <f>IF(Tableau1[[#This Row],[Date clos]]="","",NETWORKDAYS(Tableau1[[#This Row],[Date constat]],Tableau1[[#This Row],[Date clos]]))</f>
        <v>76</v>
      </c>
    </row>
    <row r="97" spans="1:15" s="15" customFormat="1" ht="18" customHeight="1" x14ac:dyDescent="0.25">
      <c r="A97" s="25" t="s">
        <v>182</v>
      </c>
      <c r="B97" s="26" t="s">
        <v>228</v>
      </c>
      <c r="C97" s="23" t="s">
        <v>72</v>
      </c>
      <c r="D97" s="27">
        <v>44655.762499999997</v>
      </c>
      <c r="E97" t="s">
        <v>32</v>
      </c>
      <c r="F97" t="s">
        <v>73</v>
      </c>
      <c r="G97" t="s">
        <v>20</v>
      </c>
      <c r="H97" t="s">
        <v>229</v>
      </c>
      <c r="I97"/>
      <c r="J97" t="s">
        <v>23</v>
      </c>
      <c r="K97" s="23"/>
      <c r="L97" s="28"/>
      <c r="M97" s="28">
        <v>44715.589953703704</v>
      </c>
      <c r="N97" s="25" t="str">
        <f>IF(Tableau1[[#This Row],[Date prise en charge]]="","",NETWORKDAYS(Tableau1[[#This Row],[Date constat]],Tableau1[[#This Row],[Date prise en charge]]))</f>
        <v/>
      </c>
      <c r="O97" s="25">
        <f>IF(Tableau1[[#This Row],[Date clos]]="","",NETWORKDAYS(Tableau1[[#This Row],[Date constat]],Tableau1[[#This Row],[Date clos]]))</f>
        <v>45</v>
      </c>
    </row>
    <row r="98" spans="1:15" s="15" customFormat="1" ht="18" customHeight="1" x14ac:dyDescent="0.25">
      <c r="A98" s="13" t="s">
        <v>182</v>
      </c>
      <c r="B98" s="20" t="s">
        <v>230</v>
      </c>
      <c r="C98" s="23" t="s">
        <v>72</v>
      </c>
      <c r="D98" s="24">
        <v>44657.67082175926</v>
      </c>
      <c r="E98" s="13" t="s">
        <v>58</v>
      </c>
      <c r="F98" s="13" t="s">
        <v>134</v>
      </c>
      <c r="G98" s="20" t="s">
        <v>20</v>
      </c>
      <c r="H98" s="20" t="s">
        <v>159</v>
      </c>
      <c r="I98" s="20"/>
      <c r="J98" s="12" t="s">
        <v>99</v>
      </c>
      <c r="K98" s="20"/>
      <c r="L98" s="14"/>
      <c r="M98" s="14">
        <v>44754.492534722223</v>
      </c>
      <c r="N98" s="13" t="str">
        <f>IF(Tableau1[[#This Row],[Date prise en charge]]="","",NETWORKDAYS(Tableau1[[#This Row],[Date constat]],Tableau1[[#This Row],[Date prise en charge]]))</f>
        <v/>
      </c>
      <c r="O98" s="13">
        <f>IF(Tableau1[[#This Row],[Date clos]]="","",NETWORKDAYS(Tableau1[[#This Row],[Date constat]],Tableau1[[#This Row],[Date clos]]))</f>
        <v>70</v>
      </c>
    </row>
    <row r="99" spans="1:15" customFormat="1" ht="18" customHeight="1" x14ac:dyDescent="0.25">
      <c r="A99" s="25" t="s">
        <v>182</v>
      </c>
      <c r="B99" s="20" t="s">
        <v>231</v>
      </c>
      <c r="C99" s="23" t="s">
        <v>72</v>
      </c>
      <c r="D99" s="29">
        <v>44664.379386574074</v>
      </c>
      <c r="E99" s="15" t="s">
        <v>58</v>
      </c>
      <c r="F99" s="15" t="s">
        <v>59</v>
      </c>
      <c r="G99" s="15" t="s">
        <v>232</v>
      </c>
      <c r="H99" s="15" t="s">
        <v>146</v>
      </c>
      <c r="I99" s="15"/>
      <c r="J99" s="15" t="s">
        <v>23</v>
      </c>
      <c r="K99" s="20"/>
      <c r="L99" s="14"/>
      <c r="M99" s="14">
        <v>44754.493055555555</v>
      </c>
      <c r="N99" s="13" t="str">
        <f>IF(Tableau1[[#This Row],[Date prise en charge]]="","",NETWORKDAYS(Tableau1[[#This Row],[Date constat]],Tableau1[[#This Row],[Date prise en charge]]))</f>
        <v/>
      </c>
      <c r="O99" s="13">
        <f>IF(Tableau1[[#This Row],[Date clos]]="","",NETWORKDAYS(Tableau1[[#This Row],[Date constat]],Tableau1[[#This Row],[Date clos]]))</f>
        <v>65</v>
      </c>
    </row>
    <row r="100" spans="1:15" s="15" customFormat="1" ht="18" customHeight="1" x14ac:dyDescent="0.25">
      <c r="A100" s="25" t="s">
        <v>182</v>
      </c>
      <c r="B100" s="26" t="s">
        <v>233</v>
      </c>
      <c r="C100" s="23" t="s">
        <v>72</v>
      </c>
      <c r="D100" s="27">
        <v>44665.427465277775</v>
      </c>
      <c r="E100" t="s">
        <v>58</v>
      </c>
      <c r="F100" t="s">
        <v>134</v>
      </c>
      <c r="G100" t="s">
        <v>172</v>
      </c>
      <c r="H100" t="s">
        <v>98</v>
      </c>
      <c r="I100"/>
      <c r="J100" t="s">
        <v>23</v>
      </c>
      <c r="K100" s="23"/>
      <c r="L100" s="28"/>
      <c r="M100" s="28">
        <v>44700.431516203702</v>
      </c>
      <c r="N100" s="25" t="str">
        <f>IF(Tableau1[[#This Row],[Date prise en charge]]="","",NETWORKDAYS(Tableau1[[#This Row],[Date constat]],Tableau1[[#This Row],[Date prise en charge]]))</f>
        <v/>
      </c>
      <c r="O100" s="25">
        <f>IF(Tableau1[[#This Row],[Date clos]]="","",NETWORKDAYS(Tableau1[[#This Row],[Date constat]],Tableau1[[#This Row],[Date clos]]))</f>
        <v>26</v>
      </c>
    </row>
    <row r="101" spans="1:15" s="15" customFormat="1" ht="18" customHeight="1" x14ac:dyDescent="0.25">
      <c r="A101" s="30" t="s">
        <v>182</v>
      </c>
      <c r="B101" s="20" t="s">
        <v>234</v>
      </c>
      <c r="C101" s="12" t="s">
        <v>17</v>
      </c>
      <c r="D101" s="33">
        <v>44669.432650462964</v>
      </c>
      <c r="E101" s="12" t="s">
        <v>203</v>
      </c>
      <c r="F101" s="12" t="s">
        <v>235</v>
      </c>
      <c r="G101" s="12" t="s">
        <v>49</v>
      </c>
      <c r="H101" s="12" t="s">
        <v>43</v>
      </c>
      <c r="I101" s="12" t="s">
        <v>236</v>
      </c>
      <c r="J101" s="12" t="s">
        <v>237</v>
      </c>
      <c r="K101" s="20" t="s">
        <v>238</v>
      </c>
      <c r="L101" s="14"/>
      <c r="M101" s="14"/>
      <c r="N101" s="13" t="str">
        <f>IF(Tableau1[[#This Row],[Date prise en charge]]="","",NETWORKDAYS(Tableau1[[#This Row],[Date constat]],Tableau1[[#This Row],[Date prise en charge]]))</f>
        <v/>
      </c>
      <c r="O101" s="13" t="str">
        <f>IF(Tableau1[[#This Row],[Date clos]]="","",NETWORKDAYS(Tableau1[[#This Row],[Date constat]],Tableau1[[#This Row],[Date clos]]))</f>
        <v/>
      </c>
    </row>
    <row r="102" spans="1:15" customFormat="1" ht="18" customHeight="1" x14ac:dyDescent="0.25">
      <c r="A102" s="13" t="s">
        <v>182</v>
      </c>
      <c r="B102" s="20" t="s">
        <v>239</v>
      </c>
      <c r="C102" s="23" t="s">
        <v>72</v>
      </c>
      <c r="D102" s="24">
        <v>44670.550266203703</v>
      </c>
      <c r="E102" s="13" t="s">
        <v>18</v>
      </c>
      <c r="F102" s="13" t="s">
        <v>76</v>
      </c>
      <c r="G102" s="20" t="s">
        <v>20</v>
      </c>
      <c r="H102" s="20" t="s">
        <v>101</v>
      </c>
      <c r="I102" s="20"/>
      <c r="J102" s="12" t="s">
        <v>99</v>
      </c>
      <c r="K102" s="20"/>
      <c r="L102" s="14"/>
      <c r="M102" s="14">
        <v>44693.434629629628</v>
      </c>
      <c r="N102" s="13" t="str">
        <f>IF(Tableau1[[#This Row],[Date prise en charge]]="","",NETWORKDAYS(Tableau1[[#This Row],[Date constat]],Tableau1[[#This Row],[Date prise en charge]]))</f>
        <v/>
      </c>
      <c r="O102" s="13">
        <f>IF(Tableau1[[#This Row],[Date clos]]="","",NETWORKDAYS(Tableau1[[#This Row],[Date constat]],Tableau1[[#This Row],[Date clos]]))</f>
        <v>18</v>
      </c>
    </row>
    <row r="103" spans="1:15" customFormat="1" ht="18" customHeight="1" x14ac:dyDescent="0.25">
      <c r="A103" s="25" t="s">
        <v>182</v>
      </c>
      <c r="B103" s="26" t="s">
        <v>240</v>
      </c>
      <c r="C103" s="23" t="s">
        <v>72</v>
      </c>
      <c r="D103" s="27">
        <v>44670.551180555558</v>
      </c>
      <c r="E103" t="s">
        <v>68</v>
      </c>
      <c r="F103" t="s">
        <v>145</v>
      </c>
      <c r="G103" t="s">
        <v>20</v>
      </c>
      <c r="H103" t="s">
        <v>217</v>
      </c>
      <c r="J103" t="s">
        <v>23</v>
      </c>
      <c r="K103" s="23"/>
      <c r="L103" s="28"/>
      <c r="M103" s="28">
        <v>44708.525671296295</v>
      </c>
      <c r="N103" s="25" t="str">
        <f>IF(Tableau1[[#This Row],[Date prise en charge]]="","",NETWORKDAYS(Tableau1[[#This Row],[Date constat]],Tableau1[[#This Row],[Date prise en charge]]))</f>
        <v/>
      </c>
      <c r="O103" s="25">
        <f>IF(Tableau1[[#This Row],[Date clos]]="","",NETWORKDAYS(Tableau1[[#This Row],[Date constat]],Tableau1[[#This Row],[Date clos]]))</f>
        <v>29</v>
      </c>
    </row>
    <row r="104" spans="1:15" customFormat="1" ht="18" customHeight="1" x14ac:dyDescent="0.25">
      <c r="A104" s="25" t="s">
        <v>182</v>
      </c>
      <c r="B104" s="20" t="s">
        <v>241</v>
      </c>
      <c r="C104" s="23" t="s">
        <v>72</v>
      </c>
      <c r="D104" s="29">
        <v>44670.666863425926</v>
      </c>
      <c r="E104" t="s">
        <v>79</v>
      </c>
      <c r="F104" t="s">
        <v>80</v>
      </c>
      <c r="G104" t="s">
        <v>42</v>
      </c>
      <c r="H104" t="s">
        <v>98</v>
      </c>
      <c r="J104" t="s">
        <v>23</v>
      </c>
      <c r="K104" s="23"/>
      <c r="L104" s="28"/>
      <c r="M104" s="28">
        <v>44729.735648148147</v>
      </c>
      <c r="N104" s="25" t="str">
        <f>IF(Tableau1[[#This Row],[Date prise en charge]]="","",NETWORKDAYS(Tableau1[[#This Row],[Date constat]],Tableau1[[#This Row],[Date prise en charge]]))</f>
        <v/>
      </c>
      <c r="O104" s="25">
        <f>IF(Tableau1[[#This Row],[Date clos]]="","",NETWORKDAYS(Tableau1[[#This Row],[Date constat]],Tableau1[[#This Row],[Date clos]]))</f>
        <v>44</v>
      </c>
    </row>
    <row r="105" spans="1:15" customFormat="1" ht="18" customHeight="1" x14ac:dyDescent="0.25">
      <c r="A105" s="30" t="s">
        <v>182</v>
      </c>
      <c r="B105" s="20" t="s">
        <v>242</v>
      </c>
      <c r="C105" s="21" t="s">
        <v>17</v>
      </c>
      <c r="D105" s="33">
        <v>44678.610868055555</v>
      </c>
      <c r="E105" s="12" t="s">
        <v>32</v>
      </c>
      <c r="F105" s="12" t="s">
        <v>33</v>
      </c>
      <c r="G105" s="12" t="s">
        <v>20</v>
      </c>
      <c r="H105" s="12" t="s">
        <v>70</v>
      </c>
      <c r="I105" s="12" t="s">
        <v>22</v>
      </c>
      <c r="J105" s="12" t="s">
        <v>23</v>
      </c>
      <c r="K105" s="20"/>
      <c r="L105" s="14"/>
      <c r="M105" s="14"/>
      <c r="N105" s="13" t="str">
        <f>IF(Tableau1[[#This Row],[Date prise en charge]]="","",NETWORKDAYS(Tableau1[[#This Row],[Date constat]],Tableau1[[#This Row],[Date prise en charge]]))</f>
        <v/>
      </c>
      <c r="O105" s="13" t="str">
        <f>IF(Tableau1[[#This Row],[Date clos]]="","",NETWORKDAYS(Tableau1[[#This Row],[Date constat]],Tableau1[[#This Row],[Date clos]]))</f>
        <v/>
      </c>
    </row>
    <row r="106" spans="1:15" customFormat="1" ht="18" customHeight="1" x14ac:dyDescent="0.25">
      <c r="A106" s="25" t="s">
        <v>182</v>
      </c>
      <c r="B106" s="20" t="s">
        <v>243</v>
      </c>
      <c r="C106" s="23" t="s">
        <v>72</v>
      </c>
      <c r="D106" s="32">
        <v>44678.671099537038</v>
      </c>
      <c r="E106" s="15" t="s">
        <v>32</v>
      </c>
      <c r="F106" s="15" t="s">
        <v>244</v>
      </c>
      <c r="G106" s="15" t="s">
        <v>20</v>
      </c>
      <c r="H106" s="15" t="s">
        <v>113</v>
      </c>
      <c r="I106" s="15"/>
      <c r="J106" s="15" t="s">
        <v>23</v>
      </c>
      <c r="K106" s="20" t="s">
        <v>245</v>
      </c>
      <c r="L106" s="14"/>
      <c r="M106" s="14">
        <v>44887.575231481482</v>
      </c>
      <c r="N106" s="13" t="str">
        <f>IF(Tableau1[[#This Row],[Date prise en charge]]="","",NETWORKDAYS(Tableau1[[#This Row],[Date constat]],Tableau1[[#This Row],[Date prise en charge]]))</f>
        <v/>
      </c>
      <c r="O106" s="13">
        <f>IF(Tableau1[[#This Row],[Date clos]]="","",NETWORKDAYS(Tableau1[[#This Row],[Date constat]],Tableau1[[#This Row],[Date clos]]))</f>
        <v>150</v>
      </c>
    </row>
    <row r="107" spans="1:15" customFormat="1" ht="18" customHeight="1" x14ac:dyDescent="0.25">
      <c r="A107" s="13" t="s">
        <v>246</v>
      </c>
      <c r="B107" s="20" t="s">
        <v>247</v>
      </c>
      <c r="C107" s="23" t="s">
        <v>72</v>
      </c>
      <c r="D107" s="24">
        <v>44683.427465277775</v>
      </c>
      <c r="E107" s="13" t="s">
        <v>18</v>
      </c>
      <c r="F107" s="13" t="s">
        <v>105</v>
      </c>
      <c r="G107" s="20" t="s">
        <v>109</v>
      </c>
      <c r="H107" s="20" t="s">
        <v>98</v>
      </c>
      <c r="I107" s="20"/>
      <c r="J107" s="12" t="s">
        <v>99</v>
      </c>
      <c r="K107" s="20"/>
      <c r="L107" s="14"/>
      <c r="M107" s="14">
        <v>44693.323159722226</v>
      </c>
      <c r="N107" s="13" t="str">
        <f>IF(Tableau1[[#This Row],[Date prise en charge]]="","",NETWORKDAYS(Tableau1[[#This Row],[Date constat]],Tableau1[[#This Row],[Date prise en charge]]))</f>
        <v/>
      </c>
      <c r="O107" s="13">
        <f>IF(Tableau1[[#This Row],[Date clos]]="","",NETWORKDAYS(Tableau1[[#This Row],[Date constat]],Tableau1[[#This Row],[Date clos]]))</f>
        <v>9</v>
      </c>
    </row>
    <row r="108" spans="1:15" customFormat="1" ht="18" customHeight="1" x14ac:dyDescent="0.25">
      <c r="A108" s="25" t="s">
        <v>246</v>
      </c>
      <c r="B108" s="20" t="s">
        <v>248</v>
      </c>
      <c r="C108" s="23" t="s">
        <v>72</v>
      </c>
      <c r="D108" s="29">
        <v>44683.75</v>
      </c>
      <c r="E108" t="s">
        <v>32</v>
      </c>
      <c r="F108" t="s">
        <v>73</v>
      </c>
      <c r="G108" t="s">
        <v>20</v>
      </c>
      <c r="H108" t="s">
        <v>249</v>
      </c>
      <c r="J108" t="s">
        <v>23</v>
      </c>
      <c r="K108" s="23"/>
      <c r="L108" s="28"/>
      <c r="M108" s="28">
        <v>44705.646828703706</v>
      </c>
      <c r="N108" s="25" t="str">
        <f>IF(Tableau1[[#This Row],[Date prise en charge]]="","",NETWORKDAYS(Tableau1[[#This Row],[Date constat]],Tableau1[[#This Row],[Date prise en charge]]))</f>
        <v/>
      </c>
      <c r="O108" s="25">
        <f>IF(Tableau1[[#This Row],[Date clos]]="","",NETWORKDAYS(Tableau1[[#This Row],[Date constat]],Tableau1[[#This Row],[Date clos]]))</f>
        <v>17</v>
      </c>
    </row>
    <row r="109" spans="1:15" customFormat="1" ht="18" customHeight="1" x14ac:dyDescent="0.25">
      <c r="A109" s="25" t="s">
        <v>246</v>
      </c>
      <c r="B109" s="20" t="s">
        <v>250</v>
      </c>
      <c r="C109" s="23" t="s">
        <v>72</v>
      </c>
      <c r="D109" s="29">
        <v>44684.418379629627</v>
      </c>
      <c r="E109" t="s">
        <v>18</v>
      </c>
      <c r="F109" t="s">
        <v>105</v>
      </c>
      <c r="G109" t="s">
        <v>20</v>
      </c>
      <c r="H109" t="s">
        <v>205</v>
      </c>
      <c r="J109" t="s">
        <v>23</v>
      </c>
      <c r="K109" s="23"/>
      <c r="L109" s="28"/>
      <c r="M109" s="28">
        <v>44712.484502314815</v>
      </c>
      <c r="N109" s="25" t="str">
        <f>IF(Tableau1[[#This Row],[Date prise en charge]]="","",NETWORKDAYS(Tableau1[[#This Row],[Date constat]],Tableau1[[#This Row],[Date prise en charge]]))</f>
        <v/>
      </c>
      <c r="O109" s="25">
        <f>IF(Tableau1[[#This Row],[Date clos]]="","",NETWORKDAYS(Tableau1[[#This Row],[Date constat]],Tableau1[[#This Row],[Date clos]]))</f>
        <v>21</v>
      </c>
    </row>
    <row r="110" spans="1:15" customFormat="1" ht="18" customHeight="1" x14ac:dyDescent="0.25">
      <c r="A110" s="25" t="s">
        <v>246</v>
      </c>
      <c r="B110" s="20" t="s">
        <v>251</v>
      </c>
      <c r="C110" s="23" t="s">
        <v>72</v>
      </c>
      <c r="D110" s="32">
        <v>44684.642812500002</v>
      </c>
      <c r="E110" s="15" t="s">
        <v>32</v>
      </c>
      <c r="F110" s="15" t="s">
        <v>33</v>
      </c>
      <c r="G110" s="15" t="s">
        <v>20</v>
      </c>
      <c r="H110" s="15" t="s">
        <v>252</v>
      </c>
      <c r="I110" s="15"/>
      <c r="J110" s="15" t="s">
        <v>23</v>
      </c>
      <c r="K110" s="20"/>
      <c r="L110" s="14"/>
      <c r="M110" s="14">
        <v>44862.597233796296</v>
      </c>
      <c r="N110" s="13" t="str">
        <f>IF(Tableau1[[#This Row],[Date prise en charge]]="","",NETWORKDAYS(Tableau1[[#This Row],[Date constat]],Tableau1[[#This Row],[Date prise en charge]]))</f>
        <v/>
      </c>
      <c r="O110" s="13">
        <f>IF(Tableau1[[#This Row],[Date clos]]="","",NETWORKDAYS(Tableau1[[#This Row],[Date constat]],Tableau1[[#This Row],[Date clos]]))</f>
        <v>129</v>
      </c>
    </row>
    <row r="111" spans="1:15" s="8" customFormat="1" ht="18" customHeight="1" x14ac:dyDescent="0.25">
      <c r="A111" s="25" t="s">
        <v>246</v>
      </c>
      <c r="B111" s="20" t="s">
        <v>253</v>
      </c>
      <c r="C111" s="23" t="s">
        <v>72</v>
      </c>
      <c r="D111" s="32">
        <v>44684.67428240741</v>
      </c>
      <c r="E111" s="15" t="s">
        <v>108</v>
      </c>
      <c r="F111" s="15" t="s">
        <v>254</v>
      </c>
      <c r="G111" s="15" t="s">
        <v>42</v>
      </c>
      <c r="H111" s="15" t="s">
        <v>43</v>
      </c>
      <c r="I111" s="15"/>
      <c r="J111" s="15" t="s">
        <v>23</v>
      </c>
      <c r="K111" s="20"/>
      <c r="L111" s="14"/>
      <c r="M111" s="14">
        <v>44775.576481481483</v>
      </c>
      <c r="N111" s="13" t="str">
        <f>IF(Tableau1[[#This Row],[Date prise en charge]]="","",NETWORKDAYS(Tableau1[[#This Row],[Date constat]],Tableau1[[#This Row],[Date prise en charge]]))</f>
        <v/>
      </c>
      <c r="O111" s="13">
        <f>IF(Tableau1[[#This Row],[Date clos]]="","",NETWORKDAYS(Tableau1[[#This Row],[Date constat]],Tableau1[[#This Row],[Date clos]]))</f>
        <v>66</v>
      </c>
    </row>
    <row r="112" spans="1:15" s="8" customFormat="1" ht="18" customHeight="1" x14ac:dyDescent="0.25">
      <c r="A112" s="30" t="s">
        <v>246</v>
      </c>
      <c r="B112" s="20" t="s">
        <v>255</v>
      </c>
      <c r="C112" s="21" t="s">
        <v>17</v>
      </c>
      <c r="D112" s="33">
        <v>44685.612858796296</v>
      </c>
      <c r="E112" s="12" t="s">
        <v>32</v>
      </c>
      <c r="F112" s="12" t="s">
        <v>33</v>
      </c>
      <c r="G112" s="12" t="s">
        <v>20</v>
      </c>
      <c r="H112" s="12" t="s">
        <v>256</v>
      </c>
      <c r="I112" s="12" t="s">
        <v>22</v>
      </c>
      <c r="J112" s="12" t="s">
        <v>23</v>
      </c>
      <c r="K112" s="20"/>
      <c r="L112" s="14"/>
      <c r="M112" s="14"/>
      <c r="N112" s="13" t="str">
        <f>IF(Tableau1[[#This Row],[Date prise en charge]]="","",NETWORKDAYS(Tableau1[[#This Row],[Date constat]],Tableau1[[#This Row],[Date prise en charge]]))</f>
        <v/>
      </c>
      <c r="O112" s="13" t="str">
        <f>IF(Tableau1[[#This Row],[Date clos]]="","",NETWORKDAYS(Tableau1[[#This Row],[Date constat]],Tableau1[[#This Row],[Date clos]]))</f>
        <v/>
      </c>
    </row>
    <row r="113" spans="1:15" customFormat="1" ht="18" customHeight="1" x14ac:dyDescent="0.25">
      <c r="A113" s="30" t="s">
        <v>246</v>
      </c>
      <c r="B113" s="20" t="s">
        <v>257</v>
      </c>
      <c r="C113" s="21" t="s">
        <v>72</v>
      </c>
      <c r="D113" s="33">
        <v>44685.642534722225</v>
      </c>
      <c r="E113" s="12" t="s">
        <v>25</v>
      </c>
      <c r="F113" s="12" t="s">
        <v>258</v>
      </c>
      <c r="G113" s="12" t="s">
        <v>20</v>
      </c>
      <c r="H113" s="12" t="s">
        <v>140</v>
      </c>
      <c r="I113" s="12" t="s">
        <v>22</v>
      </c>
      <c r="J113" s="12" t="s">
        <v>23</v>
      </c>
      <c r="K113" s="20"/>
      <c r="L113" s="14"/>
      <c r="M113" s="14">
        <v>44931.728449074071</v>
      </c>
      <c r="N113" s="13" t="str">
        <f>IF(Tableau1[[#This Row],[Date prise en charge]]="","",NETWORKDAYS(Tableau1[[#This Row],[Date constat]],Tableau1[[#This Row],[Date prise en charge]]))</f>
        <v/>
      </c>
      <c r="O113" s="13">
        <f>IF(Tableau1[[#This Row],[Date clos]]="","",NETWORKDAYS(Tableau1[[#This Row],[Date constat]],Tableau1[[#This Row],[Date clos]]))</f>
        <v>177</v>
      </c>
    </row>
    <row r="114" spans="1:15" customFormat="1" ht="18" customHeight="1" x14ac:dyDescent="0.25">
      <c r="A114" s="13" t="s">
        <v>246</v>
      </c>
      <c r="B114" s="20" t="s">
        <v>259</v>
      </c>
      <c r="C114" s="23" t="s">
        <v>72</v>
      </c>
      <c r="D114" s="24">
        <v>44686.6</v>
      </c>
      <c r="E114" s="20" t="s">
        <v>18</v>
      </c>
      <c r="F114" s="20" t="s">
        <v>19</v>
      </c>
      <c r="G114" s="20" t="s">
        <v>86</v>
      </c>
      <c r="H114" s="20" t="s">
        <v>61</v>
      </c>
      <c r="I114" s="20"/>
      <c r="J114" s="12" t="s">
        <v>23</v>
      </c>
      <c r="K114" s="20"/>
      <c r="L114" s="14"/>
      <c r="M114" s="14" t="e">
        <v>#N/A</v>
      </c>
      <c r="N114" s="13" t="str">
        <f>IF(Tableau1[[#This Row],[Date prise en charge]]="","",NETWORKDAYS(Tableau1[[#This Row],[Date constat]],Tableau1[[#This Row],[Date prise en charge]]))</f>
        <v/>
      </c>
      <c r="O114" s="13" t="e">
        <f>IF(Tableau1[[#This Row],[Date clos]]="","",NETWORKDAYS(Tableau1[[#This Row],[Date constat]],Tableau1[[#This Row],[Date clos]]))</f>
        <v>#N/A</v>
      </c>
    </row>
    <row r="115" spans="1:15" customFormat="1" ht="18" customHeight="1" x14ac:dyDescent="0.25">
      <c r="A115" s="13" t="s">
        <v>246</v>
      </c>
      <c r="B115" s="20" t="s">
        <v>260</v>
      </c>
      <c r="C115" s="23" t="s">
        <v>72</v>
      </c>
      <c r="D115" s="24">
        <v>44690.340277777781</v>
      </c>
      <c r="E115" s="13" t="s">
        <v>93</v>
      </c>
      <c r="F115" s="13" t="s">
        <v>149</v>
      </c>
      <c r="G115" s="20" t="s">
        <v>42</v>
      </c>
      <c r="H115" s="20" t="s">
        <v>98</v>
      </c>
      <c r="I115" s="20"/>
      <c r="J115" s="12" t="s">
        <v>99</v>
      </c>
      <c r="K115" s="20"/>
      <c r="L115" s="14"/>
      <c r="M115" s="14">
        <v>44690.417743055557</v>
      </c>
      <c r="N115" s="13" t="str">
        <f>IF(Tableau1[[#This Row],[Date prise en charge]]="","",NETWORKDAYS(Tableau1[[#This Row],[Date constat]],Tableau1[[#This Row],[Date prise en charge]]))</f>
        <v/>
      </c>
      <c r="O115" s="13">
        <f>IF(Tableau1[[#This Row],[Date clos]]="","",NETWORKDAYS(Tableau1[[#This Row],[Date constat]],Tableau1[[#This Row],[Date clos]]))</f>
        <v>1</v>
      </c>
    </row>
    <row r="116" spans="1:15" customFormat="1" ht="18" customHeight="1" x14ac:dyDescent="0.25">
      <c r="A116" s="25" t="s">
        <v>246</v>
      </c>
      <c r="B116" s="20" t="s">
        <v>261</v>
      </c>
      <c r="C116" s="23" t="s">
        <v>72</v>
      </c>
      <c r="D116" s="32">
        <v>44690.474305555559</v>
      </c>
      <c r="E116" s="15" t="s">
        <v>58</v>
      </c>
      <c r="F116" s="15" t="s">
        <v>59</v>
      </c>
      <c r="G116" s="15" t="s">
        <v>20</v>
      </c>
      <c r="H116" s="15" t="s">
        <v>223</v>
      </c>
      <c r="I116" s="15"/>
      <c r="J116" s="15" t="s">
        <v>23</v>
      </c>
      <c r="K116" s="20"/>
      <c r="L116" s="14"/>
      <c r="M116" s="14" t="e">
        <v>#N/A</v>
      </c>
      <c r="N116" s="13" t="str">
        <f>IF(Tableau1[[#This Row],[Date prise en charge]]="","",NETWORKDAYS(Tableau1[[#This Row],[Date constat]],Tableau1[[#This Row],[Date prise en charge]]))</f>
        <v/>
      </c>
      <c r="O116" s="13" t="e">
        <f>IF(Tableau1[[#This Row],[Date clos]]="","",NETWORKDAYS(Tableau1[[#This Row],[Date constat]],Tableau1[[#This Row],[Date clos]]))</f>
        <v>#N/A</v>
      </c>
    </row>
    <row r="117" spans="1:15" s="15" customFormat="1" ht="18" customHeight="1" x14ac:dyDescent="0.25">
      <c r="A117" s="13" t="s">
        <v>246</v>
      </c>
      <c r="B117" s="20" t="s">
        <v>262</v>
      </c>
      <c r="C117" s="23" t="s">
        <v>72</v>
      </c>
      <c r="D117" s="24">
        <v>44693.388888888891</v>
      </c>
      <c r="E117" s="20" t="s">
        <v>58</v>
      </c>
      <c r="F117" s="20" t="s">
        <v>115</v>
      </c>
      <c r="G117" s="20" t="s">
        <v>106</v>
      </c>
      <c r="H117" s="20" t="s">
        <v>61</v>
      </c>
      <c r="I117" s="20"/>
      <c r="J117" s="12" t="s">
        <v>23</v>
      </c>
      <c r="K117" s="20"/>
      <c r="L117" s="14"/>
      <c r="M117" s="14" t="e">
        <v>#N/A</v>
      </c>
      <c r="N117" s="13" t="str">
        <f>IF(Tableau1[[#This Row],[Date prise en charge]]="","",NETWORKDAYS(Tableau1[[#This Row],[Date constat]],Tableau1[[#This Row],[Date prise en charge]]))</f>
        <v/>
      </c>
      <c r="O117" s="13" t="e">
        <f>IF(Tableau1[[#This Row],[Date clos]]="","",NETWORKDAYS(Tableau1[[#This Row],[Date constat]],Tableau1[[#This Row],[Date clos]]))</f>
        <v>#N/A</v>
      </c>
    </row>
    <row r="118" spans="1:15" s="15" customFormat="1" ht="18" customHeight="1" x14ac:dyDescent="0.25">
      <c r="A118" s="25" t="s">
        <v>246</v>
      </c>
      <c r="B118" s="20" t="s">
        <v>263</v>
      </c>
      <c r="C118" s="23" t="s">
        <v>72</v>
      </c>
      <c r="D118" s="29">
        <v>44693.714583333334</v>
      </c>
      <c r="E118" t="s">
        <v>93</v>
      </c>
      <c r="F118" s="15" t="s">
        <v>161</v>
      </c>
      <c r="G118" t="s">
        <v>20</v>
      </c>
      <c r="H118" s="15" t="s">
        <v>146</v>
      </c>
      <c r="J118" s="15" t="s">
        <v>23</v>
      </c>
      <c r="K118" s="23"/>
      <c r="L118" s="28"/>
      <c r="M118" s="28">
        <v>44726.585856481484</v>
      </c>
      <c r="N118" s="25" t="str">
        <f>IF(Tableau1[[#This Row],[Date prise en charge]]="","",NETWORKDAYS(Tableau1[[#This Row],[Date constat]],Tableau1[[#This Row],[Date prise en charge]]))</f>
        <v/>
      </c>
      <c r="O118" s="25">
        <f>IF(Tableau1[[#This Row],[Date clos]]="","",NETWORKDAYS(Tableau1[[#This Row],[Date constat]],Tableau1[[#This Row],[Date clos]]))</f>
        <v>24</v>
      </c>
    </row>
    <row r="119" spans="1:15" s="15" customFormat="1" ht="18" customHeight="1" x14ac:dyDescent="0.25">
      <c r="A119" s="30" t="s">
        <v>246</v>
      </c>
      <c r="B119" s="20" t="s">
        <v>264</v>
      </c>
      <c r="C119" s="23" t="s">
        <v>72</v>
      </c>
      <c r="D119" s="38">
        <v>44694.394687499997</v>
      </c>
      <c r="E119" s="12" t="s">
        <v>32</v>
      </c>
      <c r="F119" s="12" t="s">
        <v>33</v>
      </c>
      <c r="G119" s="12" t="s">
        <v>20</v>
      </c>
      <c r="H119" s="12" t="s">
        <v>265</v>
      </c>
      <c r="I119" s="12"/>
      <c r="J119" s="12" t="s">
        <v>23</v>
      </c>
      <c r="K119" s="20"/>
      <c r="L119" s="14"/>
      <c r="M119" s="14">
        <v>44888.659432870372</v>
      </c>
      <c r="N119" s="13" t="str">
        <f>IF(Tableau1[[#This Row],[Date prise en charge]]="","",NETWORKDAYS(Tableau1[[#This Row],[Date constat]],Tableau1[[#This Row],[Date prise en charge]]))</f>
        <v/>
      </c>
      <c r="O119" s="13">
        <f>IF(Tableau1[[#This Row],[Date clos]]="","",NETWORKDAYS(Tableau1[[#This Row],[Date constat]],Tableau1[[#This Row],[Date clos]]))</f>
        <v>139</v>
      </c>
    </row>
    <row r="120" spans="1:15" s="15" customFormat="1" ht="18" customHeight="1" x14ac:dyDescent="0.25">
      <c r="A120" s="25" t="s">
        <v>246</v>
      </c>
      <c r="B120" s="20" t="s">
        <v>266</v>
      </c>
      <c r="C120" s="23" t="s">
        <v>72</v>
      </c>
      <c r="D120" s="29">
        <v>44694.402094907404</v>
      </c>
      <c r="E120" t="s">
        <v>129</v>
      </c>
      <c r="F120" s="15" t="s">
        <v>130</v>
      </c>
      <c r="G120" t="s">
        <v>20</v>
      </c>
      <c r="H120" s="15" t="s">
        <v>265</v>
      </c>
      <c r="J120" s="15" t="s">
        <v>23</v>
      </c>
      <c r="K120" s="23"/>
      <c r="L120" s="28"/>
      <c r="M120" s="28">
        <v>44708.521863425929</v>
      </c>
      <c r="N120" s="25" t="str">
        <f>IF(Tableau1[[#This Row],[Date prise en charge]]="","",NETWORKDAYS(Tableau1[[#This Row],[Date constat]],Tableau1[[#This Row],[Date prise en charge]]))</f>
        <v/>
      </c>
      <c r="O120" s="25">
        <f>IF(Tableau1[[#This Row],[Date clos]]="","",NETWORKDAYS(Tableau1[[#This Row],[Date constat]],Tableau1[[#This Row],[Date clos]]))</f>
        <v>11</v>
      </c>
    </row>
    <row r="121" spans="1:15" ht="18" customHeight="1" x14ac:dyDescent="0.25">
      <c r="A121" s="25" t="s">
        <v>246</v>
      </c>
      <c r="B121" s="20" t="s">
        <v>267</v>
      </c>
      <c r="C121" s="23" t="s">
        <v>72</v>
      </c>
      <c r="D121" s="32">
        <v>44694.506458333337</v>
      </c>
      <c r="E121" s="15" t="s">
        <v>32</v>
      </c>
      <c r="F121" s="15" t="s">
        <v>73</v>
      </c>
      <c r="G121" s="15" t="s">
        <v>20</v>
      </c>
      <c r="H121" s="15" t="s">
        <v>265</v>
      </c>
      <c r="I121" s="15"/>
      <c r="J121" s="15" t="s">
        <v>23</v>
      </c>
      <c r="K121" s="20"/>
      <c r="L121" s="14"/>
      <c r="M121" s="14">
        <v>44811.434976851851</v>
      </c>
      <c r="N121" s="13" t="str">
        <f>IF(Tableau1[[#This Row],[Date prise en charge]]="","",NETWORKDAYS(Tableau1[[#This Row],[Date constat]],Tableau1[[#This Row],[Date prise en charge]]))</f>
        <v/>
      </c>
      <c r="O121" s="13">
        <f>IF(Tableau1[[#This Row],[Date clos]]="","",NETWORKDAYS(Tableau1[[#This Row],[Date constat]],Tableau1[[#This Row],[Date clos]]))</f>
        <v>84</v>
      </c>
    </row>
    <row r="122" spans="1:15" s="15" customFormat="1" ht="18" customHeight="1" x14ac:dyDescent="0.25">
      <c r="A122" s="25" t="s">
        <v>246</v>
      </c>
      <c r="B122" s="20" t="s">
        <v>268</v>
      </c>
      <c r="C122" s="23" t="s">
        <v>72</v>
      </c>
      <c r="D122" s="32">
        <v>44694.511643518519</v>
      </c>
      <c r="E122" s="15" t="s">
        <v>108</v>
      </c>
      <c r="F122" s="15" t="s">
        <v>19</v>
      </c>
      <c r="G122" s="15" t="s">
        <v>20</v>
      </c>
      <c r="H122" s="15" t="s">
        <v>265</v>
      </c>
      <c r="J122" s="15" t="s">
        <v>23</v>
      </c>
      <c r="K122" s="20"/>
      <c r="L122" s="14"/>
      <c r="M122" s="14">
        <v>44742.474143518521</v>
      </c>
      <c r="N122" s="13" t="str">
        <f>IF(Tableau1[[#This Row],[Date prise en charge]]="","",NETWORKDAYS(Tableau1[[#This Row],[Date constat]],Tableau1[[#This Row],[Date prise en charge]]))</f>
        <v/>
      </c>
      <c r="O122" s="13">
        <f>IF(Tableau1[[#This Row],[Date clos]]="","",NETWORKDAYS(Tableau1[[#This Row],[Date constat]],Tableau1[[#This Row],[Date clos]]))</f>
        <v>35</v>
      </c>
    </row>
    <row r="123" spans="1:15" s="15" customFormat="1" ht="18" customHeight="1" x14ac:dyDescent="0.25">
      <c r="A123" s="13" t="s">
        <v>246</v>
      </c>
      <c r="B123" s="20" t="s">
        <v>269</v>
      </c>
      <c r="C123" s="23" t="s">
        <v>72</v>
      </c>
      <c r="D123" s="24">
        <v>44697.449305555558</v>
      </c>
      <c r="E123" s="20" t="s">
        <v>18</v>
      </c>
      <c r="F123" s="20" t="s">
        <v>19</v>
      </c>
      <c r="G123" s="20" t="s">
        <v>109</v>
      </c>
      <c r="H123" s="20" t="s">
        <v>43</v>
      </c>
      <c r="I123" s="20"/>
      <c r="J123" s="12" t="s">
        <v>23</v>
      </c>
      <c r="K123" s="20"/>
      <c r="L123" s="14"/>
      <c r="M123" s="14" t="e">
        <v>#N/A</v>
      </c>
      <c r="N123" s="13" t="str">
        <f>IF(Tableau1[[#This Row],[Date prise en charge]]="","",NETWORKDAYS(Tableau1[[#This Row],[Date constat]],Tableau1[[#This Row],[Date prise en charge]]))</f>
        <v/>
      </c>
      <c r="O123" s="13" t="e">
        <f>IF(Tableau1[[#This Row],[Date clos]]="","",NETWORKDAYS(Tableau1[[#This Row],[Date constat]],Tableau1[[#This Row],[Date clos]]))</f>
        <v>#N/A</v>
      </c>
    </row>
    <row r="124" spans="1:15" s="15" customFormat="1" ht="18" customHeight="1" x14ac:dyDescent="0.25">
      <c r="A124" s="25" t="s">
        <v>246</v>
      </c>
      <c r="B124" s="20" t="s">
        <v>270</v>
      </c>
      <c r="C124" s="23" t="s">
        <v>72</v>
      </c>
      <c r="D124" s="29">
        <v>44697.454861111109</v>
      </c>
      <c r="E124" t="s">
        <v>32</v>
      </c>
      <c r="F124" s="15" t="s">
        <v>33</v>
      </c>
      <c r="G124" s="15" t="s">
        <v>20</v>
      </c>
      <c r="H124" s="15" t="s">
        <v>123</v>
      </c>
      <c r="J124" s="15" t="s">
        <v>23</v>
      </c>
      <c r="K124" s="23"/>
      <c r="L124" s="28"/>
      <c r="M124" s="28">
        <v>44732.636041666665</v>
      </c>
      <c r="N124" s="25" t="str">
        <f>IF(Tableau1[[#This Row],[Date prise en charge]]="","",NETWORKDAYS(Tableau1[[#This Row],[Date constat]],Tableau1[[#This Row],[Date prise en charge]]))</f>
        <v/>
      </c>
      <c r="O124" s="25">
        <f>IF(Tableau1[[#This Row],[Date clos]]="","",NETWORKDAYS(Tableau1[[#This Row],[Date constat]],Tableau1[[#This Row],[Date clos]]))</f>
        <v>26</v>
      </c>
    </row>
    <row r="125" spans="1:15" s="15" customFormat="1" ht="18" customHeight="1" x14ac:dyDescent="0.25">
      <c r="A125" s="25" t="s">
        <v>246</v>
      </c>
      <c r="B125" s="20" t="s">
        <v>271</v>
      </c>
      <c r="C125" s="23" t="s">
        <v>72</v>
      </c>
      <c r="D125" s="29">
        <v>44697.632974537039</v>
      </c>
      <c r="E125" t="s">
        <v>32</v>
      </c>
      <c r="F125" s="15" t="s">
        <v>122</v>
      </c>
      <c r="G125" s="15" t="s">
        <v>20</v>
      </c>
      <c r="H125" s="15" t="s">
        <v>125</v>
      </c>
      <c r="J125" s="15" t="s">
        <v>23</v>
      </c>
      <c r="K125" s="23"/>
      <c r="L125" s="28"/>
      <c r="M125" s="28">
        <v>44727.683807870373</v>
      </c>
      <c r="N125" s="25" t="str">
        <f>IF(Tableau1[[#This Row],[Date prise en charge]]="","",NETWORKDAYS(Tableau1[[#This Row],[Date constat]],Tableau1[[#This Row],[Date prise en charge]]))</f>
        <v/>
      </c>
      <c r="O125" s="25">
        <f>IF(Tableau1[[#This Row],[Date clos]]="","",NETWORKDAYS(Tableau1[[#This Row],[Date constat]],Tableau1[[#This Row],[Date clos]]))</f>
        <v>23</v>
      </c>
    </row>
    <row r="126" spans="1:15" s="15" customFormat="1" ht="18" customHeight="1" x14ac:dyDescent="0.25">
      <c r="A126" s="25" t="s">
        <v>246</v>
      </c>
      <c r="B126" s="20" t="s">
        <v>272</v>
      </c>
      <c r="C126" s="23" t="s">
        <v>72</v>
      </c>
      <c r="D126" s="29">
        <v>44697.64435185185</v>
      </c>
      <c r="E126" t="s">
        <v>68</v>
      </c>
      <c r="F126" s="15" t="s">
        <v>145</v>
      </c>
      <c r="G126" s="15" t="s">
        <v>20</v>
      </c>
      <c r="H126" s="15" t="s">
        <v>125</v>
      </c>
      <c r="J126" s="15" t="s">
        <v>23</v>
      </c>
      <c r="K126" s="23"/>
      <c r="L126" s="28"/>
      <c r="M126" s="28">
        <v>44727.683958333335</v>
      </c>
      <c r="N126" s="25" t="str">
        <f>IF(Tableau1[[#This Row],[Date prise en charge]]="","",NETWORKDAYS(Tableau1[[#This Row],[Date constat]],Tableau1[[#This Row],[Date prise en charge]]))</f>
        <v/>
      </c>
      <c r="O126" s="25">
        <f>IF(Tableau1[[#This Row],[Date clos]]="","",NETWORKDAYS(Tableau1[[#This Row],[Date constat]],Tableau1[[#This Row],[Date clos]]))</f>
        <v>23</v>
      </c>
    </row>
    <row r="127" spans="1:15" s="15" customFormat="1" ht="18" customHeight="1" x14ac:dyDescent="0.25">
      <c r="A127" s="25" t="s">
        <v>246</v>
      </c>
      <c r="B127" s="20" t="s">
        <v>273</v>
      </c>
      <c r="C127" s="23" t="s">
        <v>72</v>
      </c>
      <c r="D127" s="32">
        <v>44700.424675925926</v>
      </c>
      <c r="E127" s="15" t="s">
        <v>203</v>
      </c>
      <c r="F127" s="15" t="s">
        <v>235</v>
      </c>
      <c r="G127" s="15" t="s">
        <v>42</v>
      </c>
      <c r="H127" s="15" t="s">
        <v>43</v>
      </c>
      <c r="J127" s="15" t="s">
        <v>23</v>
      </c>
      <c r="K127" s="20" t="s">
        <v>274</v>
      </c>
      <c r="L127" s="14"/>
      <c r="M127" s="14" t="e">
        <v>#N/A</v>
      </c>
      <c r="N127" s="13" t="str">
        <f>IF(Tableau1[[#This Row],[Date prise en charge]]="","",NETWORKDAYS(Tableau1[[#This Row],[Date constat]],Tableau1[[#This Row],[Date prise en charge]]))</f>
        <v/>
      </c>
      <c r="O127" s="13" t="e">
        <f>IF(Tableau1[[#This Row],[Date clos]]="","",NETWORKDAYS(Tableau1[[#This Row],[Date constat]],Tableau1[[#This Row],[Date clos]]))</f>
        <v>#N/A</v>
      </c>
    </row>
    <row r="128" spans="1:15" s="15" customFormat="1" ht="18" customHeight="1" x14ac:dyDescent="0.25">
      <c r="A128" s="25" t="s">
        <v>246</v>
      </c>
      <c r="B128" s="20" t="s">
        <v>275</v>
      </c>
      <c r="C128" s="23" t="s">
        <v>72</v>
      </c>
      <c r="D128" s="32">
        <v>44700.757638888892</v>
      </c>
      <c r="E128" s="15" t="s">
        <v>68</v>
      </c>
      <c r="F128" s="15" t="s">
        <v>145</v>
      </c>
      <c r="G128" s="15" t="s">
        <v>20</v>
      </c>
      <c r="H128" s="15" t="s">
        <v>217</v>
      </c>
      <c r="J128" s="15" t="s">
        <v>23</v>
      </c>
      <c r="K128" s="20"/>
      <c r="L128" s="14"/>
      <c r="M128" s="14">
        <v>44754.49664351852</v>
      </c>
      <c r="N128" s="13" t="str">
        <f>IF(Tableau1[[#This Row],[Date prise en charge]]="","",NETWORKDAYS(Tableau1[[#This Row],[Date constat]],Tableau1[[#This Row],[Date prise en charge]]))</f>
        <v/>
      </c>
      <c r="O128" s="13">
        <f>IF(Tableau1[[#This Row],[Date clos]]="","",NETWORKDAYS(Tableau1[[#This Row],[Date constat]],Tableau1[[#This Row],[Date clos]]))</f>
        <v>39</v>
      </c>
    </row>
    <row r="129" spans="1:15" s="15" customFormat="1" ht="18" customHeight="1" x14ac:dyDescent="0.25">
      <c r="A129" s="25" t="s">
        <v>246</v>
      </c>
      <c r="B129" s="20" t="s">
        <v>276</v>
      </c>
      <c r="C129" s="23" t="s">
        <v>72</v>
      </c>
      <c r="D129" s="32">
        <v>44704.488518518519</v>
      </c>
      <c r="E129" s="15" t="s">
        <v>68</v>
      </c>
      <c r="F129" s="15" t="s">
        <v>69</v>
      </c>
      <c r="G129" s="15" t="s">
        <v>20</v>
      </c>
      <c r="H129" s="15" t="s">
        <v>101</v>
      </c>
      <c r="J129" s="15" t="s">
        <v>23</v>
      </c>
      <c r="K129" s="20"/>
      <c r="L129" s="14"/>
      <c r="M129" s="14">
        <v>44820.665277777778</v>
      </c>
      <c r="N129" s="13" t="str">
        <f>IF(Tableau1[[#This Row],[Date prise en charge]]="","",NETWORKDAYS(Tableau1[[#This Row],[Date constat]],Tableau1[[#This Row],[Date prise en charge]]))</f>
        <v/>
      </c>
      <c r="O129" s="13">
        <f>IF(Tableau1[[#This Row],[Date clos]]="","",NETWORKDAYS(Tableau1[[#This Row],[Date constat]],Tableau1[[#This Row],[Date clos]]))</f>
        <v>85</v>
      </c>
    </row>
    <row r="130" spans="1:15" s="15" customFormat="1" ht="18" customHeight="1" x14ac:dyDescent="0.25">
      <c r="A130" s="25" t="s">
        <v>246</v>
      </c>
      <c r="B130" s="20" t="s">
        <v>277</v>
      </c>
      <c r="C130" s="23" t="s">
        <v>72</v>
      </c>
      <c r="D130" s="29">
        <v>44704.494479166664</v>
      </c>
      <c r="E130" t="s">
        <v>79</v>
      </c>
      <c r="F130" s="15" t="s">
        <v>112</v>
      </c>
      <c r="G130" s="15" t="s">
        <v>20</v>
      </c>
      <c r="H130" s="15" t="s">
        <v>101</v>
      </c>
      <c r="J130" s="15" t="s">
        <v>23</v>
      </c>
      <c r="K130" s="23"/>
      <c r="L130" s="28"/>
      <c r="M130" s="28">
        <v>44721.704791666663</v>
      </c>
      <c r="N130" s="25" t="str">
        <f>IF(Tableau1[[#This Row],[Date prise en charge]]="","",NETWORKDAYS(Tableau1[[#This Row],[Date constat]],Tableau1[[#This Row],[Date prise en charge]]))</f>
        <v/>
      </c>
      <c r="O130" s="25">
        <f>IF(Tableau1[[#This Row],[Date clos]]="","",NETWORKDAYS(Tableau1[[#This Row],[Date constat]],Tableau1[[#This Row],[Date clos]]))</f>
        <v>14</v>
      </c>
    </row>
    <row r="131" spans="1:15" s="15" customFormat="1" ht="18" customHeight="1" x14ac:dyDescent="0.25">
      <c r="A131" s="25" t="s">
        <v>246</v>
      </c>
      <c r="B131" s="34" t="s">
        <v>278</v>
      </c>
      <c r="C131" s="23" t="s">
        <v>72</v>
      </c>
      <c r="D131" s="29">
        <v>44704.686192129629</v>
      </c>
      <c r="E131" s="15" t="s">
        <v>58</v>
      </c>
      <c r="F131" s="15" t="s">
        <v>134</v>
      </c>
      <c r="G131" s="15" t="s">
        <v>42</v>
      </c>
      <c r="H131" s="15" t="s">
        <v>43</v>
      </c>
      <c r="I131" s="15">
        <v>7</v>
      </c>
      <c r="J131" s="15" t="s">
        <v>23</v>
      </c>
      <c r="K131" s="20"/>
      <c r="L131" s="14"/>
      <c r="M131" s="14">
        <v>44754.49927083333</v>
      </c>
      <c r="N131" s="13" t="str">
        <f>IF(Tableau1[[#This Row],[Date prise en charge]]="","",NETWORKDAYS(Tableau1[[#This Row],[Date constat]],Tableau1[[#This Row],[Date prise en charge]]))</f>
        <v/>
      </c>
      <c r="O131" s="13">
        <f>IF(Tableau1[[#This Row],[Date clos]]="","",NETWORKDAYS(Tableau1[[#This Row],[Date constat]],Tableau1[[#This Row],[Date clos]]))</f>
        <v>37</v>
      </c>
    </row>
    <row r="132" spans="1:15" s="15" customFormat="1" ht="18" customHeight="1" x14ac:dyDescent="0.25">
      <c r="A132" s="25" t="s">
        <v>246</v>
      </c>
      <c r="B132" s="20" t="s">
        <v>279</v>
      </c>
      <c r="C132" s="23" t="s">
        <v>72</v>
      </c>
      <c r="D132" s="32">
        <v>44708.530763888892</v>
      </c>
      <c r="E132" s="15" t="s">
        <v>18</v>
      </c>
      <c r="F132" s="15" t="s">
        <v>19</v>
      </c>
      <c r="G132" s="15" t="s">
        <v>20</v>
      </c>
      <c r="H132" s="15" t="s">
        <v>217</v>
      </c>
      <c r="J132" s="15" t="s">
        <v>23</v>
      </c>
      <c r="K132" s="20"/>
      <c r="L132" s="14"/>
      <c r="M132" s="14">
        <v>44754.500509259262</v>
      </c>
      <c r="N132" s="13" t="str">
        <f>IF(Tableau1[[#This Row],[Date prise en charge]]="","",NETWORKDAYS(Tableau1[[#This Row],[Date constat]],Tableau1[[#This Row],[Date prise en charge]]))</f>
        <v/>
      </c>
      <c r="O132" s="13">
        <f>IF(Tableau1[[#This Row],[Date clos]]="","",NETWORKDAYS(Tableau1[[#This Row],[Date constat]],Tableau1[[#This Row],[Date clos]]))</f>
        <v>33</v>
      </c>
    </row>
    <row r="133" spans="1:15" ht="18" customHeight="1" x14ac:dyDescent="0.25">
      <c r="A133" s="25" t="s">
        <v>246</v>
      </c>
      <c r="B133" s="20" t="s">
        <v>280</v>
      </c>
      <c r="C133" s="23" t="s">
        <v>72</v>
      </c>
      <c r="D133" s="29">
        <v>44708.538321759261</v>
      </c>
      <c r="E133" t="s">
        <v>138</v>
      </c>
      <c r="F133" t="s">
        <v>139</v>
      </c>
      <c r="G133" t="s">
        <v>20</v>
      </c>
      <c r="H133" s="15" t="s">
        <v>135</v>
      </c>
      <c r="I133" s="15"/>
      <c r="J133" s="15" t="s">
        <v>23</v>
      </c>
      <c r="K133" s="23"/>
      <c r="L133" s="28"/>
      <c r="M133" s="28">
        <v>44732.55364583333</v>
      </c>
      <c r="N133" s="25" t="str">
        <f>IF(Tableau1[[#This Row],[Date prise en charge]]="","",NETWORKDAYS(Tableau1[[#This Row],[Date constat]],Tableau1[[#This Row],[Date prise en charge]]))</f>
        <v/>
      </c>
      <c r="O133" s="25">
        <f>IF(Tableau1[[#This Row],[Date clos]]="","",NETWORKDAYS(Tableau1[[#This Row],[Date constat]],Tableau1[[#This Row],[Date clos]]))</f>
        <v>17</v>
      </c>
    </row>
    <row r="134" spans="1:15" s="15" customFormat="1" ht="18" customHeight="1" x14ac:dyDescent="0.25">
      <c r="A134" s="25" t="s">
        <v>246</v>
      </c>
      <c r="B134" s="20" t="s">
        <v>281</v>
      </c>
      <c r="C134" s="23" t="s">
        <v>72</v>
      </c>
      <c r="D134" s="29">
        <v>44708.541365740741</v>
      </c>
      <c r="E134" t="s">
        <v>129</v>
      </c>
      <c r="F134" s="15" t="s">
        <v>282</v>
      </c>
      <c r="G134" t="s">
        <v>20</v>
      </c>
      <c r="H134" s="15" t="s">
        <v>135</v>
      </c>
      <c r="J134" s="15" t="s">
        <v>23</v>
      </c>
      <c r="K134" s="23"/>
      <c r="L134" s="28"/>
      <c r="M134" s="28">
        <v>44732.554074074076</v>
      </c>
      <c r="N134" s="25" t="str">
        <f>IF(Tableau1[[#This Row],[Date prise en charge]]="","",NETWORKDAYS(Tableau1[[#This Row],[Date constat]],Tableau1[[#This Row],[Date prise en charge]]))</f>
        <v/>
      </c>
      <c r="O134" s="25">
        <f>IF(Tableau1[[#This Row],[Date clos]]="","",NETWORKDAYS(Tableau1[[#This Row],[Date constat]],Tableau1[[#This Row],[Date clos]]))</f>
        <v>17</v>
      </c>
    </row>
    <row r="135" spans="1:15" s="15" customFormat="1" ht="18" customHeight="1" x14ac:dyDescent="0.25">
      <c r="A135" s="25" t="s">
        <v>246</v>
      </c>
      <c r="B135" s="26" t="s">
        <v>283</v>
      </c>
      <c r="C135" s="23" t="s">
        <v>72</v>
      </c>
      <c r="D135" s="39">
        <v>44715.570347222223</v>
      </c>
      <c r="E135" s="15" t="s">
        <v>58</v>
      </c>
      <c r="F135" s="15" t="s">
        <v>134</v>
      </c>
      <c r="G135" t="s">
        <v>42</v>
      </c>
      <c r="H135" t="s">
        <v>284</v>
      </c>
      <c r="I135"/>
      <c r="J135" t="s">
        <v>51</v>
      </c>
      <c r="K135" s="20"/>
      <c r="L135" s="14"/>
      <c r="M135" s="14">
        <v>44754.505694444444</v>
      </c>
      <c r="N135" s="13" t="str">
        <f>IF(Tableau1[[#This Row],[Date prise en charge]]="","",NETWORKDAYS(Tableau1[[#This Row],[Date constat]],Tableau1[[#This Row],[Date prise en charge]]))</f>
        <v/>
      </c>
      <c r="O135" s="13">
        <f>IF(Tableau1[[#This Row],[Date clos]]="","",NETWORKDAYS(Tableau1[[#This Row],[Date constat]],Tableau1[[#This Row],[Date clos]]))</f>
        <v>28</v>
      </c>
    </row>
    <row r="136" spans="1:15" s="15" customFormat="1" ht="18" customHeight="1" x14ac:dyDescent="0.25">
      <c r="A136" s="13" t="s">
        <v>246</v>
      </c>
      <c r="B136" s="12" t="s">
        <v>285</v>
      </c>
      <c r="C136" s="23" t="s">
        <v>72</v>
      </c>
      <c r="D136" s="39">
        <v>44720.479166666664</v>
      </c>
      <c r="E136" s="12" t="s">
        <v>79</v>
      </c>
      <c r="F136" s="12" t="s">
        <v>80</v>
      </c>
      <c r="G136" s="15" t="s">
        <v>42</v>
      </c>
      <c r="H136" s="15" t="s">
        <v>43</v>
      </c>
      <c r="J136" s="15" t="s">
        <v>23</v>
      </c>
      <c r="K136" s="20"/>
      <c r="L136" s="14"/>
      <c r="M136" s="14">
        <v>44726.504247685189</v>
      </c>
      <c r="N136" s="13" t="str">
        <f>IF(Tableau1[[#This Row],[Date prise en charge]]="","",NETWORKDAYS(Tableau1[[#This Row],[Date constat]],Tableau1[[#This Row],[Date prise en charge]]))</f>
        <v/>
      </c>
      <c r="O136" s="13">
        <f>IF(Tableau1[[#This Row],[Date clos]]="","",NETWORKDAYS(Tableau1[[#This Row],[Date constat]],Tableau1[[#This Row],[Date clos]]))</f>
        <v>5</v>
      </c>
    </row>
    <row r="137" spans="1:15" s="15" customFormat="1" ht="18" customHeight="1" x14ac:dyDescent="0.25">
      <c r="A137" s="25" t="s">
        <v>246</v>
      </c>
      <c r="B137" s="26" t="s">
        <v>286</v>
      </c>
      <c r="C137" s="23" t="s">
        <v>72</v>
      </c>
      <c r="D137" s="39">
        <v>44720.563055555554</v>
      </c>
      <c r="E137" s="15" t="s">
        <v>68</v>
      </c>
      <c r="F137" s="15" t="s">
        <v>69</v>
      </c>
      <c r="G137" t="s">
        <v>20</v>
      </c>
      <c r="H137" t="s">
        <v>84</v>
      </c>
      <c r="I137"/>
      <c r="J137" t="s">
        <v>23</v>
      </c>
      <c r="K137" s="20"/>
      <c r="L137" s="14"/>
      <c r="M137" s="14">
        <v>44750.370219907411</v>
      </c>
      <c r="N137" s="13" t="str">
        <f>IF(Tableau1[[#This Row],[Date prise en charge]]="","",NETWORKDAYS(Tableau1[[#This Row],[Date constat]],Tableau1[[#This Row],[Date prise en charge]]))</f>
        <v/>
      </c>
      <c r="O137" s="13">
        <f>IF(Tableau1[[#This Row],[Date clos]]="","",NETWORKDAYS(Tableau1[[#This Row],[Date constat]],Tableau1[[#This Row],[Date clos]]))</f>
        <v>23</v>
      </c>
    </row>
    <row r="138" spans="1:15" s="15" customFormat="1" ht="18" customHeight="1" x14ac:dyDescent="0.25">
      <c r="A138" s="25" t="s">
        <v>246</v>
      </c>
      <c r="B138" s="26" t="s">
        <v>287</v>
      </c>
      <c r="C138" s="23" t="s">
        <v>72</v>
      </c>
      <c r="D138" s="39">
        <v>44721.671875</v>
      </c>
      <c r="E138" t="s">
        <v>32</v>
      </c>
      <c r="F138" s="15" t="s">
        <v>244</v>
      </c>
      <c r="G138" t="s">
        <v>20</v>
      </c>
      <c r="H138" t="s">
        <v>288</v>
      </c>
      <c r="I138"/>
      <c r="J138" t="s">
        <v>23</v>
      </c>
      <c r="K138" s="20"/>
      <c r="L138" s="14"/>
      <c r="M138" s="14">
        <v>44802.615243055552</v>
      </c>
      <c r="N138" s="13" t="str">
        <f>IF(Tableau1[[#This Row],[Date prise en charge]]="","",NETWORKDAYS(Tableau1[[#This Row],[Date constat]],Tableau1[[#This Row],[Date prise en charge]]))</f>
        <v/>
      </c>
      <c r="O138" s="13">
        <f>IF(Tableau1[[#This Row],[Date clos]]="","",NETWORKDAYS(Tableau1[[#This Row],[Date constat]],Tableau1[[#This Row],[Date clos]]))</f>
        <v>58</v>
      </c>
    </row>
    <row r="139" spans="1:15" s="15" customFormat="1" ht="18" customHeight="1" x14ac:dyDescent="0.25">
      <c r="A139" s="25" t="s">
        <v>246</v>
      </c>
      <c r="B139" s="26" t="s">
        <v>289</v>
      </c>
      <c r="C139" s="23" t="s">
        <v>72</v>
      </c>
      <c r="D139" s="39">
        <v>44721.698182870372</v>
      </c>
      <c r="E139" s="15" t="s">
        <v>68</v>
      </c>
      <c r="F139" s="15" t="s">
        <v>145</v>
      </c>
      <c r="G139" t="s">
        <v>20</v>
      </c>
      <c r="H139" t="s">
        <v>101</v>
      </c>
      <c r="I139"/>
      <c r="J139" t="s">
        <v>23</v>
      </c>
      <c r="K139" s="20"/>
      <c r="L139" s="14"/>
      <c r="M139" s="14">
        <v>44820.666967592595</v>
      </c>
      <c r="N139" s="13" t="str">
        <f>IF(Tableau1[[#This Row],[Date prise en charge]]="","",NETWORKDAYS(Tableau1[[#This Row],[Date constat]],Tableau1[[#This Row],[Date prise en charge]]))</f>
        <v/>
      </c>
      <c r="O139" s="13">
        <f>IF(Tableau1[[#This Row],[Date clos]]="","",NETWORKDAYS(Tableau1[[#This Row],[Date constat]],Tableau1[[#This Row],[Date clos]]))</f>
        <v>72</v>
      </c>
    </row>
    <row r="140" spans="1:15" s="15" customFormat="1" ht="18" customHeight="1" x14ac:dyDescent="0.25">
      <c r="A140" s="25" t="s">
        <v>246</v>
      </c>
      <c r="B140" s="26" t="s">
        <v>290</v>
      </c>
      <c r="C140" s="23" t="s">
        <v>72</v>
      </c>
      <c r="D140" s="39">
        <v>44725.661249999997</v>
      </c>
      <c r="E140" t="s">
        <v>68</v>
      </c>
      <c r="F140" s="15" t="s">
        <v>69</v>
      </c>
      <c r="G140" t="s">
        <v>20</v>
      </c>
      <c r="H140" t="s">
        <v>101</v>
      </c>
      <c r="I140"/>
      <c r="J140" t="s">
        <v>23</v>
      </c>
      <c r="K140" s="20"/>
      <c r="L140" s="14"/>
      <c r="M140" s="14">
        <v>44753.675138888888</v>
      </c>
      <c r="N140" s="13" t="str">
        <f>IF(Tableau1[[#This Row],[Date prise en charge]]="","",NETWORKDAYS(Tableau1[[#This Row],[Date constat]],Tableau1[[#This Row],[Date prise en charge]]))</f>
        <v/>
      </c>
      <c r="O140" s="13">
        <f>IF(Tableau1[[#This Row],[Date clos]]="","",NETWORKDAYS(Tableau1[[#This Row],[Date constat]],Tableau1[[#This Row],[Date clos]]))</f>
        <v>21</v>
      </c>
    </row>
    <row r="141" spans="1:15" s="15" customFormat="1" ht="18" customHeight="1" x14ac:dyDescent="0.25">
      <c r="A141" s="25" t="s">
        <v>246</v>
      </c>
      <c r="B141" s="26" t="s">
        <v>291</v>
      </c>
      <c r="C141" s="23" t="s">
        <v>72</v>
      </c>
      <c r="D141" s="39">
        <v>44725.667141203703</v>
      </c>
      <c r="E141" t="s">
        <v>32</v>
      </c>
      <c r="F141" s="15" t="s">
        <v>73</v>
      </c>
      <c r="G141" t="s">
        <v>20</v>
      </c>
      <c r="H141" t="s">
        <v>249</v>
      </c>
      <c r="I141"/>
      <c r="J141" t="s">
        <v>23</v>
      </c>
      <c r="K141" s="20"/>
      <c r="L141" s="14"/>
      <c r="M141" s="14">
        <v>44753.675335648149</v>
      </c>
      <c r="N141" s="13" t="str">
        <f>IF(Tableau1[[#This Row],[Date prise en charge]]="","",NETWORKDAYS(Tableau1[[#This Row],[Date constat]],Tableau1[[#This Row],[Date prise en charge]]))</f>
        <v/>
      </c>
      <c r="O141" s="13">
        <f>IF(Tableau1[[#This Row],[Date clos]]="","",NETWORKDAYS(Tableau1[[#This Row],[Date constat]],Tableau1[[#This Row],[Date clos]]))</f>
        <v>21</v>
      </c>
    </row>
    <row r="142" spans="1:15" s="15" customFormat="1" ht="18" customHeight="1" x14ac:dyDescent="0.25">
      <c r="A142" s="30" t="s">
        <v>246</v>
      </c>
      <c r="B142" s="26" t="s">
        <v>292</v>
      </c>
      <c r="C142" s="40" t="s">
        <v>17</v>
      </c>
      <c r="D142" s="41">
        <v>44726.634050925924</v>
      </c>
      <c r="E142" s="8" t="s">
        <v>32</v>
      </c>
      <c r="F142" s="12" t="s">
        <v>33</v>
      </c>
      <c r="G142" s="8" t="s">
        <v>20</v>
      </c>
      <c r="H142" s="8" t="s">
        <v>229</v>
      </c>
      <c r="I142" s="8" t="s">
        <v>22</v>
      </c>
      <c r="J142" s="8" t="s">
        <v>23</v>
      </c>
      <c r="K142" s="20"/>
      <c r="L142" s="14"/>
      <c r="M142" s="14"/>
      <c r="N142" s="13" t="str">
        <f>IF(Tableau1[[#This Row],[Date prise en charge]]="","",NETWORKDAYS(Tableau1[[#This Row],[Date constat]],Tableau1[[#This Row],[Date prise en charge]]))</f>
        <v/>
      </c>
      <c r="O142" s="13" t="str">
        <f>IF(Tableau1[[#This Row],[Date clos]]="","",NETWORKDAYS(Tableau1[[#This Row],[Date constat]],Tableau1[[#This Row],[Date clos]]))</f>
        <v/>
      </c>
    </row>
    <row r="143" spans="1:15" s="15" customFormat="1" ht="18" customHeight="1" x14ac:dyDescent="0.25">
      <c r="A143" s="30" t="s">
        <v>246</v>
      </c>
      <c r="B143" s="26" t="s">
        <v>293</v>
      </c>
      <c r="C143" s="23" t="s">
        <v>72</v>
      </c>
      <c r="D143" s="42">
        <v>44727.451249999998</v>
      </c>
      <c r="E143" s="12" t="s">
        <v>138</v>
      </c>
      <c r="F143" s="12" t="s">
        <v>294</v>
      </c>
      <c r="G143" s="8" t="s">
        <v>20</v>
      </c>
      <c r="H143" s="8" t="s">
        <v>113</v>
      </c>
      <c r="I143" s="8" t="s">
        <v>22</v>
      </c>
      <c r="J143" s="8" t="s">
        <v>23</v>
      </c>
      <c r="K143" s="20"/>
      <c r="L143" s="14"/>
      <c r="M143" s="14">
        <v>44904.68178240741</v>
      </c>
      <c r="N143" s="13" t="str">
        <f>IF(Tableau1[[#This Row],[Date prise en charge]]="","",NETWORKDAYS(Tableau1[[#This Row],[Date constat]],Tableau1[[#This Row],[Date prise en charge]]))</f>
        <v/>
      </c>
      <c r="O143" s="13">
        <f>IF(Tableau1[[#This Row],[Date clos]]="","",NETWORKDAYS(Tableau1[[#This Row],[Date constat]],Tableau1[[#This Row],[Date clos]]))</f>
        <v>128</v>
      </c>
    </row>
    <row r="144" spans="1:15" s="15" customFormat="1" ht="18" customHeight="1" x14ac:dyDescent="0.25">
      <c r="A144" s="13" t="s">
        <v>246</v>
      </c>
      <c r="B144" s="20" t="s">
        <v>295</v>
      </c>
      <c r="C144" s="20" t="s">
        <v>72</v>
      </c>
      <c r="D144" s="24">
        <v>44728.339224537034</v>
      </c>
      <c r="E144" s="13" t="s">
        <v>58</v>
      </c>
      <c r="F144" s="13" t="s">
        <v>134</v>
      </c>
      <c r="G144" s="20" t="s">
        <v>106</v>
      </c>
      <c r="H144" s="20" t="s">
        <v>157</v>
      </c>
      <c r="I144" s="20" t="s">
        <v>22</v>
      </c>
      <c r="J144" s="12" t="s">
        <v>99</v>
      </c>
      <c r="K144" s="20"/>
      <c r="L144" s="14"/>
      <c r="M144" s="14">
        <v>44915.447384259256</v>
      </c>
      <c r="N144" s="13" t="str">
        <f>IF(Tableau1[[#This Row],[Date prise en charge]]="","",NETWORKDAYS(Tableau1[[#This Row],[Date constat]],Tableau1[[#This Row],[Date prise en charge]]))</f>
        <v/>
      </c>
      <c r="O144" s="13">
        <f>IF(Tableau1[[#This Row],[Date clos]]="","",NETWORKDAYS(Tableau1[[#This Row],[Date constat]],Tableau1[[#This Row],[Date clos]]))</f>
        <v>134</v>
      </c>
    </row>
    <row r="145" spans="1:15" ht="18" customHeight="1" x14ac:dyDescent="0.25">
      <c r="A145" s="25" t="s">
        <v>246</v>
      </c>
      <c r="B145" s="26" t="s">
        <v>296</v>
      </c>
      <c r="C145" s="23" t="s">
        <v>72</v>
      </c>
      <c r="D145" s="39">
        <v>44732.554293981484</v>
      </c>
      <c r="E145" t="s">
        <v>68</v>
      </c>
      <c r="F145" s="15" t="s">
        <v>145</v>
      </c>
      <c r="G145" t="s">
        <v>20</v>
      </c>
      <c r="H145" t="s">
        <v>135</v>
      </c>
      <c r="I145"/>
      <c r="J145" t="s">
        <v>23</v>
      </c>
      <c r="K145" s="20"/>
      <c r="L145" s="14"/>
      <c r="M145" s="14">
        <v>44805.587719907409</v>
      </c>
      <c r="N145" s="13" t="str">
        <f>IF(Tableau1[[#This Row],[Date prise en charge]]="","",NETWORKDAYS(Tableau1[[#This Row],[Date constat]],Tableau1[[#This Row],[Date prise en charge]]))</f>
        <v/>
      </c>
      <c r="O145" s="13">
        <f>IF(Tableau1[[#This Row],[Date clos]]="","",NETWORKDAYS(Tableau1[[#This Row],[Date constat]],Tableau1[[#This Row],[Date clos]]))</f>
        <v>54</v>
      </c>
    </row>
    <row r="146" spans="1:15" s="15" customFormat="1" ht="18" customHeight="1" x14ac:dyDescent="0.25">
      <c r="A146" s="25" t="s">
        <v>246</v>
      </c>
      <c r="B146" s="26" t="s">
        <v>297</v>
      </c>
      <c r="C146" s="23" t="s">
        <v>72</v>
      </c>
      <c r="D146" s="39">
        <v>44732.567731481482</v>
      </c>
      <c r="E146" t="s">
        <v>18</v>
      </c>
      <c r="F146" s="15" t="s">
        <v>19</v>
      </c>
      <c r="G146" t="s">
        <v>20</v>
      </c>
      <c r="H146" t="s">
        <v>135</v>
      </c>
      <c r="I146"/>
      <c r="J146" t="s">
        <v>23</v>
      </c>
      <c r="K146" s="20"/>
      <c r="L146" s="14"/>
      <c r="M146" s="14">
        <v>44805.58798611111</v>
      </c>
      <c r="N146" s="13" t="str">
        <f>IF(Tableau1[[#This Row],[Date prise en charge]]="","",NETWORKDAYS(Tableau1[[#This Row],[Date constat]],Tableau1[[#This Row],[Date prise en charge]]))</f>
        <v/>
      </c>
      <c r="O146" s="13">
        <f>IF(Tableau1[[#This Row],[Date clos]]="","",NETWORKDAYS(Tableau1[[#This Row],[Date constat]],Tableau1[[#This Row],[Date clos]]))</f>
        <v>54</v>
      </c>
    </row>
    <row r="147" spans="1:15" s="15" customFormat="1" ht="18" customHeight="1" x14ac:dyDescent="0.25">
      <c r="A147" s="13" t="s">
        <v>246</v>
      </c>
      <c r="B147" s="20" t="s">
        <v>298</v>
      </c>
      <c r="C147" s="23" t="s">
        <v>72</v>
      </c>
      <c r="D147" s="24">
        <v>44733.49622685185</v>
      </c>
      <c r="E147" s="13" t="s">
        <v>68</v>
      </c>
      <c r="F147" s="13" t="s">
        <v>145</v>
      </c>
      <c r="G147" s="20" t="s">
        <v>86</v>
      </c>
      <c r="H147" s="20" t="s">
        <v>98</v>
      </c>
      <c r="I147" s="20"/>
      <c r="J147" s="12" t="s">
        <v>99</v>
      </c>
      <c r="K147" s="20"/>
      <c r="L147" s="14"/>
      <c r="M147" s="14">
        <v>44742.399386574078</v>
      </c>
      <c r="N147" s="13" t="str">
        <f>IF(Tableau1[[#This Row],[Date prise en charge]]="","",NETWORKDAYS(Tableau1[[#This Row],[Date constat]],Tableau1[[#This Row],[Date prise en charge]]))</f>
        <v/>
      </c>
      <c r="O147" s="13">
        <f>IF(Tableau1[[#This Row],[Date clos]]="","",NETWORKDAYS(Tableau1[[#This Row],[Date constat]],Tableau1[[#This Row],[Date clos]]))</f>
        <v>8</v>
      </c>
    </row>
    <row r="148" spans="1:15" s="15" customFormat="1" ht="18" customHeight="1" x14ac:dyDescent="0.25">
      <c r="A148" s="25" t="s">
        <v>246</v>
      </c>
      <c r="B148" s="26" t="s">
        <v>299</v>
      </c>
      <c r="C148" s="23" t="s">
        <v>72</v>
      </c>
      <c r="D148" s="39">
        <v>44733.525555555556</v>
      </c>
      <c r="E148" t="s">
        <v>32</v>
      </c>
      <c r="F148" s="15" t="s">
        <v>73</v>
      </c>
      <c r="G148" t="s">
        <v>42</v>
      </c>
      <c r="H148" t="s">
        <v>43</v>
      </c>
      <c r="I148"/>
      <c r="J148" t="s">
        <v>23</v>
      </c>
      <c r="K148" s="20"/>
      <c r="L148" s="14"/>
      <c r="M148" s="14">
        <v>44768.661076388889</v>
      </c>
      <c r="N148" s="13" t="str">
        <f>IF(Tableau1[[#This Row],[Date prise en charge]]="","",NETWORKDAYS(Tableau1[[#This Row],[Date constat]],Tableau1[[#This Row],[Date prise en charge]]))</f>
        <v/>
      </c>
      <c r="O148" s="13">
        <f>IF(Tableau1[[#This Row],[Date clos]]="","",NETWORKDAYS(Tableau1[[#This Row],[Date constat]],Tableau1[[#This Row],[Date clos]]))</f>
        <v>26</v>
      </c>
    </row>
    <row r="149" spans="1:15" ht="18" customHeight="1" x14ac:dyDescent="0.25">
      <c r="A149" s="25" t="s">
        <v>246</v>
      </c>
      <c r="B149" s="26" t="s">
        <v>300</v>
      </c>
      <c r="C149" s="23" t="s">
        <v>72</v>
      </c>
      <c r="D149" s="39">
        <v>44733.534097222226</v>
      </c>
      <c r="E149" t="s">
        <v>18</v>
      </c>
      <c r="F149" s="15" t="s">
        <v>301</v>
      </c>
      <c r="G149" t="s">
        <v>42</v>
      </c>
      <c r="H149" t="s">
        <v>43</v>
      </c>
      <c r="I149"/>
      <c r="J149" t="s">
        <v>23</v>
      </c>
      <c r="K149" s="20"/>
      <c r="L149" s="14"/>
      <c r="M149" s="14">
        <v>44768.660798611112</v>
      </c>
      <c r="N149" s="13" t="str">
        <f>IF(Tableau1[[#This Row],[Date prise en charge]]="","",NETWORKDAYS(Tableau1[[#This Row],[Date constat]],Tableau1[[#This Row],[Date prise en charge]]))</f>
        <v/>
      </c>
      <c r="O149" s="13">
        <f>IF(Tableau1[[#This Row],[Date clos]]="","",NETWORKDAYS(Tableau1[[#This Row],[Date constat]],Tableau1[[#This Row],[Date clos]]))</f>
        <v>26</v>
      </c>
    </row>
    <row r="150" spans="1:15" s="15" customFormat="1" ht="18" customHeight="1" x14ac:dyDescent="0.25">
      <c r="A150" s="13" t="s">
        <v>246</v>
      </c>
      <c r="B150" t="s">
        <v>302</v>
      </c>
      <c r="C150" s="23" t="s">
        <v>72</v>
      </c>
      <c r="D150" s="43">
        <v>44741.498078703706</v>
      </c>
      <c r="E150" t="s">
        <v>32</v>
      </c>
      <c r="F150" t="s">
        <v>73</v>
      </c>
      <c r="G150" t="s">
        <v>20</v>
      </c>
      <c r="H150" t="s">
        <v>70</v>
      </c>
      <c r="I150"/>
      <c r="J150" t="s">
        <v>23</v>
      </c>
      <c r="K150" s="23"/>
      <c r="L150" s="28"/>
      <c r="M150" s="28">
        <v>44875.730833333335</v>
      </c>
      <c r="N150" s="25" t="str">
        <f>IF(Tableau1[[#This Row],[Date prise en charge]]="","",NETWORKDAYS(Tableau1[[#This Row],[Date constat]],Tableau1[[#This Row],[Date prise en charge]]))</f>
        <v/>
      </c>
      <c r="O150" s="25">
        <f>IF(Tableau1[[#This Row],[Date clos]]="","",NETWORKDAYS(Tableau1[[#This Row],[Date constat]],Tableau1[[#This Row],[Date clos]]))</f>
        <v>97</v>
      </c>
    </row>
    <row r="151" spans="1:15" ht="18" customHeight="1" x14ac:dyDescent="0.25">
      <c r="A151" s="13" t="s">
        <v>246</v>
      </c>
      <c r="B151" t="s">
        <v>303</v>
      </c>
      <c r="C151" s="23" t="s">
        <v>72</v>
      </c>
      <c r="D151" s="43">
        <v>44742.459143518521</v>
      </c>
      <c r="E151" s="15" t="s">
        <v>32</v>
      </c>
      <c r="F151" t="s">
        <v>244</v>
      </c>
      <c r="G151" t="s">
        <v>20</v>
      </c>
      <c r="H151" t="s">
        <v>265</v>
      </c>
      <c r="I151"/>
      <c r="J151" t="s">
        <v>23</v>
      </c>
      <c r="K151" s="23"/>
      <c r="L151" s="28"/>
      <c r="M151" s="28">
        <v>44810.690833333334</v>
      </c>
      <c r="N151" s="25" t="str">
        <f>IF(Tableau1[[#This Row],[Date prise en charge]]="","",NETWORKDAYS(Tableau1[[#This Row],[Date constat]],Tableau1[[#This Row],[Date prise en charge]]))</f>
        <v/>
      </c>
      <c r="O151" s="25">
        <f>IF(Tableau1[[#This Row],[Date clos]]="","",NETWORKDAYS(Tableau1[[#This Row],[Date constat]],Tableau1[[#This Row],[Date clos]]))</f>
        <v>49</v>
      </c>
    </row>
    <row r="152" spans="1:15" ht="18" customHeight="1" x14ac:dyDescent="0.25">
      <c r="A152" s="13" t="s">
        <v>246</v>
      </c>
      <c r="B152" t="s">
        <v>304</v>
      </c>
      <c r="C152" s="23" t="s">
        <v>72</v>
      </c>
      <c r="D152" s="43">
        <v>44742.49596064815</v>
      </c>
      <c r="E152" t="s">
        <v>32</v>
      </c>
      <c r="F152" t="s">
        <v>122</v>
      </c>
      <c r="G152" t="s">
        <v>20</v>
      </c>
      <c r="H152" t="s">
        <v>265</v>
      </c>
      <c r="I152"/>
      <c r="J152" t="s">
        <v>23</v>
      </c>
      <c r="K152" s="23"/>
      <c r="L152" s="28"/>
      <c r="M152" s="28">
        <v>44810.691469907404</v>
      </c>
      <c r="N152" s="25" t="str">
        <f>IF(Tableau1[[#This Row],[Date prise en charge]]="","",NETWORKDAYS(Tableau1[[#This Row],[Date constat]],Tableau1[[#This Row],[Date prise en charge]]))</f>
        <v/>
      </c>
      <c r="O152" s="25">
        <f>IF(Tableau1[[#This Row],[Date clos]]="","",NETWORKDAYS(Tableau1[[#This Row],[Date constat]],Tableau1[[#This Row],[Date clos]]))</f>
        <v>49</v>
      </c>
    </row>
    <row r="153" spans="1:15" s="15" customFormat="1" ht="18" customHeight="1" x14ac:dyDescent="0.25">
      <c r="A153" s="13" t="s">
        <v>246</v>
      </c>
      <c r="B153" t="s">
        <v>305</v>
      </c>
      <c r="C153" s="23" t="s">
        <v>72</v>
      </c>
      <c r="D153" s="43">
        <v>44742.525694444441</v>
      </c>
      <c r="E153" t="s">
        <v>18</v>
      </c>
      <c r="F153" t="s">
        <v>76</v>
      </c>
      <c r="G153" t="s">
        <v>20</v>
      </c>
      <c r="H153" t="s">
        <v>265</v>
      </c>
      <c r="I153"/>
      <c r="J153" t="s">
        <v>23</v>
      </c>
      <c r="K153" s="23"/>
      <c r="L153" s="28"/>
      <c r="M153" s="28">
        <v>44810.691967592589</v>
      </c>
      <c r="N153" s="25" t="str">
        <f>IF(Tableau1[[#This Row],[Date prise en charge]]="","",NETWORKDAYS(Tableau1[[#This Row],[Date constat]],Tableau1[[#This Row],[Date prise en charge]]))</f>
        <v/>
      </c>
      <c r="O153" s="25">
        <f>IF(Tableau1[[#This Row],[Date clos]]="","",NETWORKDAYS(Tableau1[[#This Row],[Date constat]],Tableau1[[#This Row],[Date clos]]))</f>
        <v>49</v>
      </c>
    </row>
    <row r="154" spans="1:15" s="15" customFormat="1" ht="18" customHeight="1" x14ac:dyDescent="0.25">
      <c r="A154" s="13" t="s">
        <v>246</v>
      </c>
      <c r="B154" t="s">
        <v>306</v>
      </c>
      <c r="C154" s="23" t="s">
        <v>72</v>
      </c>
      <c r="D154" s="43">
        <v>44742.542847222219</v>
      </c>
      <c r="E154" t="s">
        <v>18</v>
      </c>
      <c r="F154" t="s">
        <v>19</v>
      </c>
      <c r="G154" t="s">
        <v>20</v>
      </c>
      <c r="H154" t="s">
        <v>265</v>
      </c>
      <c r="I154"/>
      <c r="J154" t="s">
        <v>23</v>
      </c>
      <c r="K154" s="23"/>
      <c r="L154" s="28"/>
      <c r="M154" s="28">
        <v>44839.670208333337</v>
      </c>
      <c r="N154" s="25" t="str">
        <f>IF(Tableau1[[#This Row],[Date prise en charge]]="","",NETWORKDAYS(Tableau1[[#This Row],[Date constat]],Tableau1[[#This Row],[Date prise en charge]]))</f>
        <v/>
      </c>
      <c r="O154" s="25">
        <f>IF(Tableau1[[#This Row],[Date clos]]="","",NETWORKDAYS(Tableau1[[#This Row],[Date constat]],Tableau1[[#This Row],[Date clos]]))</f>
        <v>70</v>
      </c>
    </row>
    <row r="155" spans="1:15" s="15" customFormat="1" ht="18" customHeight="1" x14ac:dyDescent="0.25">
      <c r="A155" s="13" t="s">
        <v>307</v>
      </c>
      <c r="B155" t="s">
        <v>308</v>
      </c>
      <c r="C155" s="23" t="s">
        <v>72</v>
      </c>
      <c r="D155" s="43">
        <v>44743.6874537037</v>
      </c>
      <c r="E155" t="s">
        <v>18</v>
      </c>
      <c r="F155" t="s">
        <v>19</v>
      </c>
      <c r="G155" t="s">
        <v>20</v>
      </c>
      <c r="H155" t="s">
        <v>265</v>
      </c>
      <c r="I155"/>
      <c r="J155" t="s">
        <v>23</v>
      </c>
      <c r="K155" s="23"/>
      <c r="L155" s="28"/>
      <c r="M155" s="28">
        <v>44810.693310185183</v>
      </c>
      <c r="N155" s="25" t="str">
        <f>IF(Tableau1[[#This Row],[Date prise en charge]]="","",NETWORKDAYS(Tableau1[[#This Row],[Date constat]],Tableau1[[#This Row],[Date prise en charge]]))</f>
        <v/>
      </c>
      <c r="O155" s="25">
        <f>IF(Tableau1[[#This Row],[Date clos]]="","",NETWORKDAYS(Tableau1[[#This Row],[Date constat]],Tableau1[[#This Row],[Date clos]]))</f>
        <v>48</v>
      </c>
    </row>
    <row r="156" spans="1:15" s="15" customFormat="1" ht="18" customHeight="1" x14ac:dyDescent="0.25">
      <c r="A156" s="13" t="s">
        <v>307</v>
      </c>
      <c r="B156" s="8" t="s">
        <v>309</v>
      </c>
      <c r="C156" s="8" t="s">
        <v>17</v>
      </c>
      <c r="D156" s="41">
        <v>44746.507662037038</v>
      </c>
      <c r="E156" s="8" t="s">
        <v>18</v>
      </c>
      <c r="F156" s="8" t="s">
        <v>19</v>
      </c>
      <c r="G156" s="8" t="s">
        <v>20</v>
      </c>
      <c r="H156" s="8" t="s">
        <v>310</v>
      </c>
      <c r="I156" s="8" t="s">
        <v>22</v>
      </c>
      <c r="J156" t="s">
        <v>23</v>
      </c>
      <c r="K156" s="23"/>
      <c r="L156" s="28"/>
      <c r="M156" s="28"/>
      <c r="N156" s="25" t="str">
        <f>IF(Tableau1[[#This Row],[Date prise en charge]]="","",NETWORKDAYS(Tableau1[[#This Row],[Date constat]],Tableau1[[#This Row],[Date prise en charge]]))</f>
        <v/>
      </c>
      <c r="O156" s="25" t="str">
        <f>IF(Tableau1[[#This Row],[Date clos]]="","",NETWORKDAYS(Tableau1[[#This Row],[Date constat]],Tableau1[[#This Row],[Date clos]]))</f>
        <v/>
      </c>
    </row>
    <row r="157" spans="1:15" ht="18" customHeight="1" x14ac:dyDescent="0.25">
      <c r="A157" s="13" t="s">
        <v>307</v>
      </c>
      <c r="B157" t="s">
        <v>311</v>
      </c>
      <c r="C157" s="23" t="s">
        <v>72</v>
      </c>
      <c r="D157" s="43">
        <v>44747.636307870373</v>
      </c>
      <c r="E157" t="s">
        <v>79</v>
      </c>
      <c r="F157" t="s">
        <v>80</v>
      </c>
      <c r="G157" t="s">
        <v>20</v>
      </c>
      <c r="H157" t="s">
        <v>140</v>
      </c>
      <c r="I157"/>
      <c r="J157" t="s">
        <v>23</v>
      </c>
      <c r="K157" s="23"/>
      <c r="L157" s="28"/>
      <c r="M157" s="28">
        <v>44796.733217592591</v>
      </c>
      <c r="N157" s="25" t="str">
        <f>IF(Tableau1[[#This Row],[Date prise en charge]]="","",NETWORKDAYS(Tableau1[[#This Row],[Date constat]],Tableau1[[#This Row],[Date prise en charge]]))</f>
        <v/>
      </c>
      <c r="O157" s="25">
        <f>IF(Tableau1[[#This Row],[Date clos]]="","",NETWORKDAYS(Tableau1[[#This Row],[Date constat]],Tableau1[[#This Row],[Date clos]]))</f>
        <v>36</v>
      </c>
    </row>
    <row r="158" spans="1:15" s="15" customFormat="1" ht="18" customHeight="1" x14ac:dyDescent="0.25">
      <c r="A158" s="13" t="s">
        <v>307</v>
      </c>
      <c r="B158" t="s">
        <v>312</v>
      </c>
      <c r="C158" s="23" t="s">
        <v>72</v>
      </c>
      <c r="D158" s="43">
        <v>44747.644999999997</v>
      </c>
      <c r="E158" s="15" t="s">
        <v>32</v>
      </c>
      <c r="F158" t="s">
        <v>33</v>
      </c>
      <c r="G158" t="s">
        <v>20</v>
      </c>
      <c r="H158" t="s">
        <v>123</v>
      </c>
      <c r="I158"/>
      <c r="J158" t="s">
        <v>23</v>
      </c>
      <c r="K158" s="23"/>
      <c r="L158" s="28"/>
      <c r="M158" s="28">
        <v>44834.456701388888</v>
      </c>
      <c r="N158" s="25" t="str">
        <f>IF(Tableau1[[#This Row],[Date prise en charge]]="","",NETWORKDAYS(Tableau1[[#This Row],[Date constat]],Tableau1[[#This Row],[Date prise en charge]]))</f>
        <v/>
      </c>
      <c r="O158" s="25">
        <f>IF(Tableau1[[#This Row],[Date clos]]="","",NETWORKDAYS(Tableau1[[#This Row],[Date constat]],Tableau1[[#This Row],[Date clos]]))</f>
        <v>64</v>
      </c>
    </row>
    <row r="159" spans="1:15" s="15" customFormat="1" ht="18" customHeight="1" x14ac:dyDescent="0.25">
      <c r="A159" s="13" t="s">
        <v>307</v>
      </c>
      <c r="B159" t="s">
        <v>313</v>
      </c>
      <c r="C159" s="23" t="s">
        <v>72</v>
      </c>
      <c r="D159" s="43">
        <v>44747.690509259257</v>
      </c>
      <c r="E159" t="s">
        <v>32</v>
      </c>
      <c r="F159" t="s">
        <v>122</v>
      </c>
      <c r="G159" t="s">
        <v>20</v>
      </c>
      <c r="H159" t="s">
        <v>252</v>
      </c>
      <c r="I159"/>
      <c r="J159" t="s">
        <v>23</v>
      </c>
      <c r="K159" s="23"/>
      <c r="L159" s="28"/>
      <c r="M159" s="28">
        <v>44778.661666666667</v>
      </c>
      <c r="N159" s="25" t="str">
        <f>IF(Tableau1[[#This Row],[Date prise en charge]]="","",NETWORKDAYS(Tableau1[[#This Row],[Date constat]],Tableau1[[#This Row],[Date prise en charge]]))</f>
        <v/>
      </c>
      <c r="O159" s="25">
        <f>IF(Tableau1[[#This Row],[Date clos]]="","",NETWORKDAYS(Tableau1[[#This Row],[Date constat]],Tableau1[[#This Row],[Date clos]]))</f>
        <v>24</v>
      </c>
    </row>
    <row r="160" spans="1:15" ht="18" customHeight="1" x14ac:dyDescent="0.25">
      <c r="A160" s="13" t="s">
        <v>307</v>
      </c>
      <c r="B160" t="s">
        <v>314</v>
      </c>
      <c r="C160" s="23" t="s">
        <v>72</v>
      </c>
      <c r="D160" s="43">
        <v>44747.69427083333</v>
      </c>
      <c r="E160" t="s">
        <v>32</v>
      </c>
      <c r="F160" t="s">
        <v>33</v>
      </c>
      <c r="G160" t="s">
        <v>20</v>
      </c>
      <c r="H160" t="s">
        <v>252</v>
      </c>
      <c r="I160"/>
      <c r="J160" t="s">
        <v>23</v>
      </c>
      <c r="K160" s="23"/>
      <c r="L160" s="28"/>
      <c r="M160" s="28">
        <v>44802.404918981483</v>
      </c>
      <c r="N160" s="25" t="str">
        <f>IF(Tableau1[[#This Row],[Date prise en charge]]="","",NETWORKDAYS(Tableau1[[#This Row],[Date constat]],Tableau1[[#This Row],[Date prise en charge]]))</f>
        <v/>
      </c>
      <c r="O160" s="25">
        <f>IF(Tableau1[[#This Row],[Date clos]]="","",NETWORKDAYS(Tableau1[[#This Row],[Date constat]],Tableau1[[#This Row],[Date clos]]))</f>
        <v>40</v>
      </c>
    </row>
    <row r="161" spans="1:15" s="15" customFormat="1" ht="18" customHeight="1" x14ac:dyDescent="0.25">
      <c r="A161" s="13" t="s">
        <v>307</v>
      </c>
      <c r="B161" t="s">
        <v>315</v>
      </c>
      <c r="C161" s="23" t="s">
        <v>72</v>
      </c>
      <c r="D161" s="43">
        <v>44749.666354166664</v>
      </c>
      <c r="E161" t="s">
        <v>138</v>
      </c>
      <c r="F161" t="s">
        <v>139</v>
      </c>
      <c r="G161" t="s">
        <v>20</v>
      </c>
      <c r="H161" t="s">
        <v>252</v>
      </c>
      <c r="I161"/>
      <c r="J161" t="s">
        <v>23</v>
      </c>
      <c r="K161" s="23"/>
      <c r="L161" s="28"/>
      <c r="M161" s="28">
        <v>44778.661226851851</v>
      </c>
      <c r="N161" s="25" t="str">
        <f>IF(Tableau1[[#This Row],[Date prise en charge]]="","",NETWORKDAYS(Tableau1[[#This Row],[Date constat]],Tableau1[[#This Row],[Date prise en charge]]))</f>
        <v/>
      </c>
      <c r="O161" s="25">
        <f>IF(Tableau1[[#This Row],[Date clos]]="","",NETWORKDAYS(Tableau1[[#This Row],[Date constat]],Tableau1[[#This Row],[Date clos]]))</f>
        <v>22</v>
      </c>
    </row>
    <row r="162" spans="1:15" s="15" customFormat="1" ht="18" customHeight="1" x14ac:dyDescent="0.25">
      <c r="A162" s="13" t="s">
        <v>307</v>
      </c>
      <c r="B162" t="s">
        <v>316</v>
      </c>
      <c r="C162" s="23" t="s">
        <v>72</v>
      </c>
      <c r="D162" s="43">
        <v>44749.696412037039</v>
      </c>
      <c r="E162" t="s">
        <v>129</v>
      </c>
      <c r="F162" t="s">
        <v>130</v>
      </c>
      <c r="G162" t="s">
        <v>20</v>
      </c>
      <c r="H162" t="s">
        <v>252</v>
      </c>
      <c r="I162"/>
      <c r="J162" t="s">
        <v>23</v>
      </c>
      <c r="K162" s="23"/>
      <c r="L162" s="28"/>
      <c r="M162" s="28">
        <v>44778.6562037037</v>
      </c>
      <c r="N162" s="25" t="str">
        <f>IF(Tableau1[[#This Row],[Date prise en charge]]="","",NETWORKDAYS(Tableau1[[#This Row],[Date constat]],Tableau1[[#This Row],[Date prise en charge]]))</f>
        <v/>
      </c>
      <c r="O162" s="25">
        <f>IF(Tableau1[[#This Row],[Date clos]]="","",NETWORKDAYS(Tableau1[[#This Row],[Date constat]],Tableau1[[#This Row],[Date clos]]))</f>
        <v>22</v>
      </c>
    </row>
    <row r="163" spans="1:15" ht="18" customHeight="1" x14ac:dyDescent="0.25">
      <c r="A163" s="13" t="s">
        <v>307</v>
      </c>
      <c r="B163" t="s">
        <v>317</v>
      </c>
      <c r="C163" s="23" t="s">
        <v>72</v>
      </c>
      <c r="D163" s="43">
        <v>44750.372245370374</v>
      </c>
      <c r="E163" s="15" t="s">
        <v>68</v>
      </c>
      <c r="F163" t="s">
        <v>145</v>
      </c>
      <c r="G163" t="s">
        <v>20</v>
      </c>
      <c r="H163" t="s">
        <v>84</v>
      </c>
      <c r="I163"/>
      <c r="J163" t="s">
        <v>23</v>
      </c>
      <c r="K163" s="23"/>
      <c r="L163" s="28"/>
      <c r="M163" s="28">
        <v>44813.754270833335</v>
      </c>
      <c r="N163" s="25" t="str">
        <f>IF(Tableau1[[#This Row],[Date prise en charge]]="","",NETWORKDAYS(Tableau1[[#This Row],[Date constat]],Tableau1[[#This Row],[Date prise en charge]]))</f>
        <v/>
      </c>
      <c r="O163" s="25">
        <f>IF(Tableau1[[#This Row],[Date clos]]="","",NETWORKDAYS(Tableau1[[#This Row],[Date constat]],Tableau1[[#This Row],[Date clos]]))</f>
        <v>46</v>
      </c>
    </row>
    <row r="164" spans="1:15" s="15" customFormat="1" ht="18" customHeight="1" x14ac:dyDescent="0.25">
      <c r="A164" s="13" t="s">
        <v>307</v>
      </c>
      <c r="B164" t="s">
        <v>318</v>
      </c>
      <c r="C164" s="23" t="s">
        <v>72</v>
      </c>
      <c r="D164" s="43">
        <v>44750.417858796296</v>
      </c>
      <c r="E164" s="15" t="s">
        <v>32</v>
      </c>
      <c r="F164" t="s">
        <v>73</v>
      </c>
      <c r="G164" t="s">
        <v>20</v>
      </c>
      <c r="H164" t="s">
        <v>34</v>
      </c>
      <c r="I164"/>
      <c r="J164" t="s">
        <v>23</v>
      </c>
      <c r="K164" s="23"/>
      <c r="L164" s="28"/>
      <c r="M164" s="28">
        <v>44805.666712962964</v>
      </c>
      <c r="N164" s="25" t="str">
        <f>IF(Tableau1[[#This Row],[Date prise en charge]]="","",NETWORKDAYS(Tableau1[[#This Row],[Date constat]],Tableau1[[#This Row],[Date prise en charge]]))</f>
        <v/>
      </c>
      <c r="O164" s="25">
        <f>IF(Tableau1[[#This Row],[Date clos]]="","",NETWORKDAYS(Tableau1[[#This Row],[Date constat]],Tableau1[[#This Row],[Date clos]]))</f>
        <v>40</v>
      </c>
    </row>
    <row r="165" spans="1:15" s="15" customFormat="1" ht="18" customHeight="1" x14ac:dyDescent="0.25">
      <c r="A165" s="13" t="s">
        <v>307</v>
      </c>
      <c r="B165" t="s">
        <v>319</v>
      </c>
      <c r="C165" s="23" t="s">
        <v>72</v>
      </c>
      <c r="D165" s="43">
        <v>44750.426365740743</v>
      </c>
      <c r="E165" s="15" t="s">
        <v>68</v>
      </c>
      <c r="F165" t="s">
        <v>69</v>
      </c>
      <c r="G165" t="s">
        <v>20</v>
      </c>
      <c r="H165" t="s">
        <v>34</v>
      </c>
      <c r="I165"/>
      <c r="J165" t="s">
        <v>23</v>
      </c>
      <c r="K165" s="23"/>
      <c r="L165" s="28"/>
      <c r="M165" s="28">
        <v>44854.666412037041</v>
      </c>
      <c r="N165" s="25" t="str">
        <f>IF(Tableau1[[#This Row],[Date prise en charge]]="","",NETWORKDAYS(Tableau1[[#This Row],[Date constat]],Tableau1[[#This Row],[Date prise en charge]]))</f>
        <v/>
      </c>
      <c r="O165" s="25">
        <f>IF(Tableau1[[#This Row],[Date clos]]="","",NETWORKDAYS(Tableau1[[#This Row],[Date constat]],Tableau1[[#This Row],[Date clos]]))</f>
        <v>75</v>
      </c>
    </row>
    <row r="166" spans="1:15" s="15" customFormat="1" ht="18" customHeight="1" x14ac:dyDescent="0.25">
      <c r="A166" s="13" t="s">
        <v>307</v>
      </c>
      <c r="B166" t="s">
        <v>320</v>
      </c>
      <c r="C166" s="23" t="s">
        <v>72</v>
      </c>
      <c r="D166" s="43">
        <v>44750.475046296298</v>
      </c>
      <c r="E166" t="s">
        <v>25</v>
      </c>
      <c r="F166" t="s">
        <v>26</v>
      </c>
      <c r="G166" t="s">
        <v>20</v>
      </c>
      <c r="H166" t="s">
        <v>252</v>
      </c>
      <c r="I166"/>
      <c r="J166" t="s">
        <v>23</v>
      </c>
      <c r="K166" s="23"/>
      <c r="L166" s="28"/>
      <c r="M166" s="28">
        <v>44778.657164351855</v>
      </c>
      <c r="N166" s="25" t="str">
        <f>IF(Tableau1[[#This Row],[Date prise en charge]]="","",NETWORKDAYS(Tableau1[[#This Row],[Date constat]],Tableau1[[#This Row],[Date prise en charge]]))</f>
        <v/>
      </c>
      <c r="O166" s="25">
        <f>IF(Tableau1[[#This Row],[Date clos]]="","",NETWORKDAYS(Tableau1[[#This Row],[Date constat]],Tableau1[[#This Row],[Date clos]]))</f>
        <v>21</v>
      </c>
    </row>
    <row r="167" spans="1:15" s="15" customFormat="1" ht="18" customHeight="1" x14ac:dyDescent="0.25">
      <c r="A167" s="13" t="s">
        <v>307</v>
      </c>
      <c r="B167" t="s">
        <v>321</v>
      </c>
      <c r="C167" s="23" t="s">
        <v>72</v>
      </c>
      <c r="D167" s="43">
        <v>44753.415023148147</v>
      </c>
      <c r="E167" s="15" t="s">
        <v>32</v>
      </c>
      <c r="F167" t="s">
        <v>33</v>
      </c>
      <c r="G167" t="s">
        <v>20</v>
      </c>
      <c r="H167" t="s">
        <v>322</v>
      </c>
      <c r="I167"/>
      <c r="J167" t="s">
        <v>23</v>
      </c>
      <c r="K167" s="23"/>
      <c r="L167" s="28"/>
      <c r="M167" s="28">
        <v>44879.662986111114</v>
      </c>
      <c r="N167" s="25" t="str">
        <f>IF(Tableau1[[#This Row],[Date prise en charge]]="","",NETWORKDAYS(Tableau1[[#This Row],[Date constat]],Tableau1[[#This Row],[Date prise en charge]]))</f>
        <v/>
      </c>
      <c r="O167" s="25">
        <f>IF(Tableau1[[#This Row],[Date clos]]="","",NETWORKDAYS(Tableau1[[#This Row],[Date constat]],Tableau1[[#This Row],[Date clos]]))</f>
        <v>91</v>
      </c>
    </row>
    <row r="168" spans="1:15" ht="18" customHeight="1" x14ac:dyDescent="0.25">
      <c r="A168" s="13" t="s">
        <v>307</v>
      </c>
      <c r="B168" s="44" t="s">
        <v>323</v>
      </c>
      <c r="C168" s="8" t="s">
        <v>17</v>
      </c>
      <c r="D168" s="41">
        <v>44753.624178240738</v>
      </c>
      <c r="E168" s="12" t="s">
        <v>18</v>
      </c>
      <c r="F168" s="8" t="s">
        <v>19</v>
      </c>
      <c r="G168" s="8" t="s">
        <v>20</v>
      </c>
      <c r="H168" s="8" t="s">
        <v>324</v>
      </c>
      <c r="I168" s="8" t="s">
        <v>22</v>
      </c>
      <c r="J168" t="s">
        <v>23</v>
      </c>
      <c r="K168" s="23"/>
      <c r="L168" s="28"/>
      <c r="M168" s="28"/>
      <c r="N168" s="25" t="str">
        <f>IF(Tableau1[[#This Row],[Date prise en charge]]="","",NETWORKDAYS(Tableau1[[#This Row],[Date constat]],Tableau1[[#This Row],[Date prise en charge]]))</f>
        <v/>
      </c>
      <c r="O168" s="25" t="str">
        <f>IF(Tableau1[[#This Row],[Date clos]]="","",NETWORKDAYS(Tableau1[[#This Row],[Date constat]],Tableau1[[#This Row],[Date clos]]))</f>
        <v/>
      </c>
    </row>
    <row r="169" spans="1:15" ht="18" customHeight="1" x14ac:dyDescent="0.25">
      <c r="A169" s="13" t="s">
        <v>307</v>
      </c>
      <c r="B169" t="s">
        <v>325</v>
      </c>
      <c r="C169" s="23" t="s">
        <v>72</v>
      </c>
      <c r="D169" s="43">
        <v>44753.643020833333</v>
      </c>
      <c r="E169" t="s">
        <v>32</v>
      </c>
      <c r="F169" t="s">
        <v>33</v>
      </c>
      <c r="G169" t="s">
        <v>20</v>
      </c>
      <c r="H169" t="s">
        <v>326</v>
      </c>
      <c r="I169"/>
      <c r="J169" t="s">
        <v>23</v>
      </c>
      <c r="K169" s="23"/>
      <c r="L169" s="28"/>
      <c r="M169" s="28">
        <v>44868.685370370367</v>
      </c>
      <c r="N169" s="25" t="str">
        <f>IF(Tableau1[[#This Row],[Date prise en charge]]="","",NETWORKDAYS(Tableau1[[#This Row],[Date constat]],Tableau1[[#This Row],[Date prise en charge]]))</f>
        <v/>
      </c>
      <c r="O169" s="25">
        <f>IF(Tableau1[[#This Row],[Date clos]]="","",NETWORKDAYS(Tableau1[[#This Row],[Date constat]],Tableau1[[#This Row],[Date clos]]))</f>
        <v>84</v>
      </c>
    </row>
    <row r="170" spans="1:15" ht="18" customHeight="1" x14ac:dyDescent="0.25">
      <c r="A170" s="13" t="s">
        <v>307</v>
      </c>
      <c r="B170" t="s">
        <v>327</v>
      </c>
      <c r="C170" s="23" t="s">
        <v>72</v>
      </c>
      <c r="D170" s="43">
        <v>44753.650451388887</v>
      </c>
      <c r="E170" s="15" t="s">
        <v>68</v>
      </c>
      <c r="F170" t="s">
        <v>145</v>
      </c>
      <c r="G170" t="s">
        <v>20</v>
      </c>
      <c r="H170" t="s">
        <v>326</v>
      </c>
      <c r="I170"/>
      <c r="J170" t="s">
        <v>23</v>
      </c>
      <c r="K170" s="23"/>
      <c r="L170" s="28"/>
      <c r="M170" s="28">
        <v>44783.416504629633</v>
      </c>
      <c r="N170" s="25" t="str">
        <f>IF(Tableau1[[#This Row],[Date prise en charge]]="","",NETWORKDAYS(Tableau1[[#This Row],[Date constat]],Tableau1[[#This Row],[Date prise en charge]]))</f>
        <v/>
      </c>
      <c r="O170" s="25">
        <f>IF(Tableau1[[#This Row],[Date clos]]="","",NETWORKDAYS(Tableau1[[#This Row],[Date constat]],Tableau1[[#This Row],[Date clos]]))</f>
        <v>23</v>
      </c>
    </row>
    <row r="171" spans="1:15" ht="18" customHeight="1" x14ac:dyDescent="0.25">
      <c r="A171" s="13" t="s">
        <v>307</v>
      </c>
      <c r="B171" t="s">
        <v>328</v>
      </c>
      <c r="C171" s="23" t="s">
        <v>72</v>
      </c>
      <c r="D171" s="43">
        <v>44753.675428240742</v>
      </c>
      <c r="E171" t="s">
        <v>68</v>
      </c>
      <c r="F171" t="s">
        <v>69</v>
      </c>
      <c r="G171" t="s">
        <v>20</v>
      </c>
      <c r="H171" t="s">
        <v>249</v>
      </c>
      <c r="I171"/>
      <c r="J171" t="s">
        <v>23</v>
      </c>
      <c r="K171" s="23"/>
      <c r="L171" s="28"/>
      <c r="M171" s="28">
        <v>44862.722233796296</v>
      </c>
      <c r="N171" s="25" t="str">
        <f>IF(Tableau1[[#This Row],[Date prise en charge]]="","",NETWORKDAYS(Tableau1[[#This Row],[Date constat]],Tableau1[[#This Row],[Date prise en charge]]))</f>
        <v/>
      </c>
      <c r="O171" s="25">
        <f>IF(Tableau1[[#This Row],[Date clos]]="","",NETWORKDAYS(Tableau1[[#This Row],[Date constat]],Tableau1[[#This Row],[Date clos]]))</f>
        <v>80</v>
      </c>
    </row>
    <row r="172" spans="1:15" ht="18" customHeight="1" x14ac:dyDescent="0.25">
      <c r="A172" s="13" t="s">
        <v>307</v>
      </c>
      <c r="B172" s="8" t="s">
        <v>329</v>
      </c>
      <c r="C172" s="8" t="s">
        <v>17</v>
      </c>
      <c r="D172" s="41">
        <v>44755.638020833336</v>
      </c>
      <c r="E172" s="12" t="s">
        <v>32</v>
      </c>
      <c r="F172" s="8" t="s">
        <v>33</v>
      </c>
      <c r="G172" s="8" t="s">
        <v>20</v>
      </c>
      <c r="H172" s="8" t="s">
        <v>330</v>
      </c>
      <c r="I172" s="8" t="s">
        <v>22</v>
      </c>
      <c r="J172" t="s">
        <v>23</v>
      </c>
      <c r="K172" s="23"/>
      <c r="L172" s="28"/>
      <c r="M172" s="28"/>
      <c r="N172" s="25" t="str">
        <f>IF(Tableau1[[#This Row],[Date prise en charge]]="","",NETWORKDAYS(Tableau1[[#This Row],[Date constat]],Tableau1[[#This Row],[Date prise en charge]]))</f>
        <v/>
      </c>
      <c r="O172" s="25" t="str">
        <f>IF(Tableau1[[#This Row],[Date clos]]="","",NETWORKDAYS(Tableau1[[#This Row],[Date constat]],Tableau1[[#This Row],[Date clos]]))</f>
        <v/>
      </c>
    </row>
    <row r="173" spans="1:15" s="15" customFormat="1" ht="18" customHeight="1" x14ac:dyDescent="0.25">
      <c r="A173" s="13" t="s">
        <v>307</v>
      </c>
      <c r="B173" t="s">
        <v>331</v>
      </c>
      <c r="C173" s="23" t="s">
        <v>72</v>
      </c>
      <c r="D173" s="43">
        <v>44755.645740740743</v>
      </c>
      <c r="E173" s="15" t="s">
        <v>138</v>
      </c>
      <c r="F173" t="s">
        <v>139</v>
      </c>
      <c r="G173" t="s">
        <v>20</v>
      </c>
      <c r="H173" t="s">
        <v>330</v>
      </c>
      <c r="I173"/>
      <c r="J173" t="s">
        <v>23</v>
      </c>
      <c r="K173" s="23"/>
      <c r="L173" s="28"/>
      <c r="M173" s="28">
        <v>44796.685798611114</v>
      </c>
      <c r="N173" s="25" t="str">
        <f>IF(Tableau1[[#This Row],[Date prise en charge]]="","",NETWORKDAYS(Tableau1[[#This Row],[Date constat]],Tableau1[[#This Row],[Date prise en charge]]))</f>
        <v/>
      </c>
      <c r="O173" s="25">
        <f>IF(Tableau1[[#This Row],[Date clos]]="","",NETWORKDAYS(Tableau1[[#This Row],[Date constat]],Tableau1[[#This Row],[Date clos]]))</f>
        <v>30</v>
      </c>
    </row>
    <row r="174" spans="1:15" ht="18" customHeight="1" x14ac:dyDescent="0.25">
      <c r="A174" s="13" t="s">
        <v>307</v>
      </c>
      <c r="B174" s="8" t="s">
        <v>332</v>
      </c>
      <c r="C174" s="8" t="s">
        <v>17</v>
      </c>
      <c r="D174" s="41">
        <v>44760.63554398148</v>
      </c>
      <c r="E174" s="12" t="s">
        <v>32</v>
      </c>
      <c r="F174" s="8" t="s">
        <v>181</v>
      </c>
      <c r="G174" s="8" t="s">
        <v>20</v>
      </c>
      <c r="H174" s="8" t="s">
        <v>113</v>
      </c>
      <c r="I174" s="8" t="s">
        <v>22</v>
      </c>
      <c r="J174" t="s">
        <v>23</v>
      </c>
      <c r="K174" s="23"/>
      <c r="L174" s="28"/>
      <c r="M174" s="28"/>
      <c r="N174" s="25" t="str">
        <f>IF(Tableau1[[#This Row],[Date prise en charge]]="","",NETWORKDAYS(Tableau1[[#This Row],[Date constat]],Tableau1[[#This Row],[Date prise en charge]]))</f>
        <v/>
      </c>
      <c r="O174" s="25" t="str">
        <f>IF(Tableau1[[#This Row],[Date clos]]="","",NETWORKDAYS(Tableau1[[#This Row],[Date constat]],Tableau1[[#This Row],[Date clos]]))</f>
        <v/>
      </c>
    </row>
    <row r="175" spans="1:15" ht="18" customHeight="1" x14ac:dyDescent="0.25">
      <c r="A175" s="13" t="s">
        <v>307</v>
      </c>
      <c r="B175" s="8" t="s">
        <v>333</v>
      </c>
      <c r="C175" s="23" t="s">
        <v>72</v>
      </c>
      <c r="D175" s="41">
        <v>44760.668587962966</v>
      </c>
      <c r="E175" s="12" t="s">
        <v>32</v>
      </c>
      <c r="F175" s="8" t="s">
        <v>181</v>
      </c>
      <c r="G175" s="8" t="s">
        <v>20</v>
      </c>
      <c r="H175" s="8" t="s">
        <v>168</v>
      </c>
      <c r="I175" s="8" t="s">
        <v>22</v>
      </c>
      <c r="J175" t="s">
        <v>23</v>
      </c>
      <c r="K175" s="23"/>
      <c r="L175" s="28"/>
      <c r="M175" s="28">
        <v>44914.68986111111</v>
      </c>
      <c r="N175" s="25" t="str">
        <f>IF(Tableau1[[#This Row],[Date prise en charge]]="","",NETWORKDAYS(Tableau1[[#This Row],[Date constat]],Tableau1[[#This Row],[Date prise en charge]]))</f>
        <v/>
      </c>
      <c r="O175" s="25">
        <f>IF(Tableau1[[#This Row],[Date clos]]="","",NETWORKDAYS(Tableau1[[#This Row],[Date constat]],Tableau1[[#This Row],[Date clos]]))</f>
        <v>111</v>
      </c>
    </row>
    <row r="176" spans="1:15" s="15" customFormat="1" ht="18" customHeight="1" x14ac:dyDescent="0.25">
      <c r="A176" s="13" t="s">
        <v>307</v>
      </c>
      <c r="B176" t="s">
        <v>334</v>
      </c>
      <c r="C176" s="23" t="s">
        <v>72</v>
      </c>
      <c r="D176" s="43">
        <v>44763.651817129627</v>
      </c>
      <c r="E176" t="s">
        <v>68</v>
      </c>
      <c r="F176" t="s">
        <v>145</v>
      </c>
      <c r="G176" t="s">
        <v>20</v>
      </c>
      <c r="H176" t="s">
        <v>135</v>
      </c>
      <c r="I176"/>
      <c r="J176" t="s">
        <v>23</v>
      </c>
      <c r="K176" s="23"/>
      <c r="L176" s="28"/>
      <c r="M176" s="28">
        <v>44804.743541666663</v>
      </c>
      <c r="N176" s="25" t="str">
        <f>IF(Tableau1[[#This Row],[Date prise en charge]]="","",NETWORKDAYS(Tableau1[[#This Row],[Date constat]],Tableau1[[#This Row],[Date prise en charge]]))</f>
        <v/>
      </c>
      <c r="O176" s="25">
        <f>IF(Tableau1[[#This Row],[Date clos]]="","",NETWORKDAYS(Tableau1[[#This Row],[Date constat]],Tableau1[[#This Row],[Date clos]]))</f>
        <v>30</v>
      </c>
    </row>
    <row r="177" spans="1:15" ht="18" customHeight="1" x14ac:dyDescent="0.25">
      <c r="A177" s="13" t="s">
        <v>307</v>
      </c>
      <c r="B177" t="s">
        <v>335</v>
      </c>
      <c r="C177" s="23" t="s">
        <v>72</v>
      </c>
      <c r="D177" s="43">
        <v>44764.420300925929</v>
      </c>
      <c r="E177" t="s">
        <v>79</v>
      </c>
      <c r="F177" t="s">
        <v>97</v>
      </c>
      <c r="G177" t="s">
        <v>20</v>
      </c>
      <c r="H177" t="s">
        <v>135</v>
      </c>
      <c r="I177"/>
      <c r="J177" t="s">
        <v>23</v>
      </c>
      <c r="K177" s="23"/>
      <c r="L177" s="28"/>
      <c r="M177" s="28">
        <v>44804.742384259262</v>
      </c>
      <c r="N177" s="25" t="str">
        <f>IF(Tableau1[[#This Row],[Date prise en charge]]="","",NETWORKDAYS(Tableau1[[#This Row],[Date constat]],Tableau1[[#This Row],[Date prise en charge]]))</f>
        <v/>
      </c>
      <c r="O177" s="25">
        <f>IF(Tableau1[[#This Row],[Date clos]]="","",NETWORKDAYS(Tableau1[[#This Row],[Date constat]],Tableau1[[#This Row],[Date clos]]))</f>
        <v>29</v>
      </c>
    </row>
    <row r="178" spans="1:15" ht="18" customHeight="1" x14ac:dyDescent="0.25">
      <c r="A178" s="13" t="s">
        <v>307</v>
      </c>
      <c r="B178" t="s">
        <v>336</v>
      </c>
      <c r="C178" s="23" t="s">
        <v>72</v>
      </c>
      <c r="D178" s="43">
        <v>44764.563194444447</v>
      </c>
      <c r="E178" s="15" t="s">
        <v>79</v>
      </c>
      <c r="F178" t="s">
        <v>112</v>
      </c>
      <c r="G178" t="s">
        <v>20</v>
      </c>
      <c r="H178" t="s">
        <v>43</v>
      </c>
      <c r="I178"/>
      <c r="J178" t="s">
        <v>23</v>
      </c>
      <c r="K178" s="23"/>
      <c r="L178" s="28"/>
      <c r="M178" s="28">
        <v>44868.685983796298</v>
      </c>
      <c r="N178" s="25" t="str">
        <f>IF(Tableau1[[#This Row],[Date prise en charge]]="","",NETWORKDAYS(Tableau1[[#This Row],[Date constat]],Tableau1[[#This Row],[Date prise en charge]]))</f>
        <v/>
      </c>
      <c r="O178" s="25">
        <f>IF(Tableau1[[#This Row],[Date clos]]="","",NETWORKDAYS(Tableau1[[#This Row],[Date constat]],Tableau1[[#This Row],[Date clos]]))</f>
        <v>75</v>
      </c>
    </row>
    <row r="179" spans="1:15" ht="18" customHeight="1" x14ac:dyDescent="0.25">
      <c r="A179" s="13" t="s">
        <v>307</v>
      </c>
      <c r="B179" t="s">
        <v>337</v>
      </c>
      <c r="C179" s="23" t="s">
        <v>72</v>
      </c>
      <c r="D179" s="43">
        <v>44768.474999999999</v>
      </c>
      <c r="E179" t="s">
        <v>79</v>
      </c>
      <c r="F179" t="s">
        <v>97</v>
      </c>
      <c r="G179" t="s">
        <v>20</v>
      </c>
      <c r="H179" t="s">
        <v>284</v>
      </c>
      <c r="I179"/>
      <c r="J179" t="s">
        <v>23</v>
      </c>
      <c r="K179" s="23"/>
      <c r="L179" s="28"/>
      <c r="M179" s="28">
        <v>44854.687835648147</v>
      </c>
      <c r="N179" s="25" t="str">
        <f>IF(Tableau1[[#This Row],[Date prise en charge]]="","",NETWORKDAYS(Tableau1[[#This Row],[Date constat]],Tableau1[[#This Row],[Date prise en charge]]))</f>
        <v/>
      </c>
      <c r="O179" s="25">
        <f>IF(Tableau1[[#This Row],[Date clos]]="","",NETWORKDAYS(Tableau1[[#This Row],[Date constat]],Tableau1[[#This Row],[Date clos]]))</f>
        <v>63</v>
      </c>
    </row>
    <row r="180" spans="1:15" s="15" customFormat="1" ht="18" customHeight="1" x14ac:dyDescent="0.25">
      <c r="A180" s="13" t="s">
        <v>307</v>
      </c>
      <c r="B180" s="20" t="s">
        <v>338</v>
      </c>
      <c r="C180" s="23" t="s">
        <v>72</v>
      </c>
      <c r="D180" s="24">
        <v>44768.57203703704</v>
      </c>
      <c r="E180" s="13" t="s">
        <v>18</v>
      </c>
      <c r="F180" s="13" t="s">
        <v>105</v>
      </c>
      <c r="G180" s="20" t="s">
        <v>74</v>
      </c>
      <c r="H180" s="20" t="s">
        <v>265</v>
      </c>
      <c r="I180" s="20"/>
      <c r="J180" s="12" t="s">
        <v>99</v>
      </c>
      <c r="K180" s="20"/>
      <c r="L180" s="14"/>
      <c r="M180" s="14">
        <v>44811.43273148148</v>
      </c>
      <c r="N180" s="13" t="str">
        <f>IF(Tableau1[[#This Row],[Date prise en charge]]="","",NETWORKDAYS(Tableau1[[#This Row],[Date constat]],Tableau1[[#This Row],[Date prise en charge]]))</f>
        <v/>
      </c>
      <c r="O180" s="13">
        <f>IF(Tableau1[[#This Row],[Date clos]]="","",NETWORKDAYS(Tableau1[[#This Row],[Date constat]],Tableau1[[#This Row],[Date clos]]))</f>
        <v>32</v>
      </c>
    </row>
    <row r="181" spans="1:15" s="15" customFormat="1" ht="18" customHeight="1" x14ac:dyDescent="0.25">
      <c r="A181" s="13" t="s">
        <v>307</v>
      </c>
      <c r="B181" s="8" t="s">
        <v>339</v>
      </c>
      <c r="C181" s="8" t="s">
        <v>17</v>
      </c>
      <c r="D181" s="41">
        <v>44770.625150462962</v>
      </c>
      <c r="E181" s="12" t="s">
        <v>32</v>
      </c>
      <c r="F181" s="8" t="s">
        <v>181</v>
      </c>
      <c r="G181" s="8" t="s">
        <v>20</v>
      </c>
      <c r="H181" s="8" t="s">
        <v>110</v>
      </c>
      <c r="I181" s="8" t="s">
        <v>22</v>
      </c>
      <c r="J181" t="s">
        <v>23</v>
      </c>
      <c r="K181" s="23"/>
      <c r="L181" s="28"/>
      <c r="M181" s="28"/>
      <c r="N181" s="25" t="str">
        <f>IF(Tableau1[[#This Row],[Date prise en charge]]="","",NETWORKDAYS(Tableau1[[#This Row],[Date constat]],Tableau1[[#This Row],[Date prise en charge]]))</f>
        <v/>
      </c>
      <c r="O181" s="25" t="str">
        <f>IF(Tableau1[[#This Row],[Date clos]]="","",NETWORKDAYS(Tableau1[[#This Row],[Date constat]],Tableau1[[#This Row],[Date clos]]))</f>
        <v/>
      </c>
    </row>
    <row r="182" spans="1:15" s="15" customFormat="1" ht="18" customHeight="1" x14ac:dyDescent="0.25">
      <c r="A182" s="13" t="s">
        <v>307</v>
      </c>
      <c r="B182" s="20" t="s">
        <v>340</v>
      </c>
      <c r="C182" s="23" t="s">
        <v>72</v>
      </c>
      <c r="D182" s="24">
        <v>44775.504745370374</v>
      </c>
      <c r="E182" s="13" t="s">
        <v>58</v>
      </c>
      <c r="F182" s="13" t="s">
        <v>184</v>
      </c>
      <c r="G182" s="20" t="s">
        <v>42</v>
      </c>
      <c r="H182" s="20" t="s">
        <v>98</v>
      </c>
      <c r="I182" s="20"/>
      <c r="J182" s="12" t="s">
        <v>99</v>
      </c>
      <c r="K182" s="20"/>
      <c r="L182" s="14"/>
      <c r="M182" s="14">
        <v>44775.673148148147</v>
      </c>
      <c r="N182" s="13" t="str">
        <f>IF(Tableau1[[#This Row],[Date prise en charge]]="","",NETWORKDAYS(Tableau1[[#This Row],[Date constat]],Tableau1[[#This Row],[Date prise en charge]]))</f>
        <v/>
      </c>
      <c r="O182" s="13">
        <f>IF(Tableau1[[#This Row],[Date clos]]="","",NETWORKDAYS(Tableau1[[#This Row],[Date constat]],Tableau1[[#This Row],[Date clos]]))</f>
        <v>1</v>
      </c>
    </row>
    <row r="183" spans="1:15" s="15" customFormat="1" ht="18" customHeight="1" x14ac:dyDescent="0.25">
      <c r="A183" s="13" t="s">
        <v>307</v>
      </c>
      <c r="B183" t="s">
        <v>341</v>
      </c>
      <c r="C183" s="23" t="s">
        <v>72</v>
      </c>
      <c r="D183" s="43">
        <v>44776.708402777775</v>
      </c>
      <c r="E183" t="s">
        <v>32</v>
      </c>
      <c r="F183" t="s">
        <v>181</v>
      </c>
      <c r="G183" t="s">
        <v>20</v>
      </c>
      <c r="H183" t="s">
        <v>265</v>
      </c>
      <c r="I183"/>
      <c r="J183" t="s">
        <v>23</v>
      </c>
      <c r="K183" s="23"/>
      <c r="L183" s="28"/>
      <c r="M183" s="28">
        <v>44839.669942129629</v>
      </c>
      <c r="N183" s="25" t="str">
        <f>IF(Tableau1[[#This Row],[Date prise en charge]]="","",NETWORKDAYS(Tableau1[[#This Row],[Date constat]],Tableau1[[#This Row],[Date prise en charge]]))</f>
        <v/>
      </c>
      <c r="O183" s="25">
        <f>IF(Tableau1[[#This Row],[Date clos]]="","",NETWORKDAYS(Tableau1[[#This Row],[Date constat]],Tableau1[[#This Row],[Date clos]]))</f>
        <v>46</v>
      </c>
    </row>
    <row r="184" spans="1:15" ht="18" customHeight="1" x14ac:dyDescent="0.25">
      <c r="A184" s="13" t="s">
        <v>307</v>
      </c>
      <c r="B184" s="8" t="s">
        <v>342</v>
      </c>
      <c r="C184" s="8" t="s">
        <v>17</v>
      </c>
      <c r="D184" s="41">
        <v>44777.681944444441</v>
      </c>
      <c r="E184" s="8" t="s">
        <v>32</v>
      </c>
      <c r="F184" t="s">
        <v>181</v>
      </c>
      <c r="G184" s="8" t="s">
        <v>20</v>
      </c>
      <c r="H184" s="8" t="s">
        <v>252</v>
      </c>
      <c r="I184" s="8" t="s">
        <v>22</v>
      </c>
      <c r="J184" s="8" t="s">
        <v>23</v>
      </c>
      <c r="K184" s="26"/>
      <c r="L184" s="45"/>
      <c r="M184" s="45"/>
      <c r="N184" s="30" t="str">
        <f>IF(Tableau1[[#This Row],[Date prise en charge]]="","",NETWORKDAYS(Tableau1[[#This Row],[Date constat]],Tableau1[[#This Row],[Date prise en charge]]))</f>
        <v/>
      </c>
      <c r="O184" s="30" t="str">
        <f>IF(Tableau1[[#This Row],[Date clos]]="","",NETWORKDAYS(Tableau1[[#This Row],[Date constat]],Tableau1[[#This Row],[Date clos]]))</f>
        <v/>
      </c>
    </row>
    <row r="185" spans="1:15" ht="18" customHeight="1" x14ac:dyDescent="0.25">
      <c r="A185" s="13" t="s">
        <v>307</v>
      </c>
      <c r="B185" t="s">
        <v>343</v>
      </c>
      <c r="C185" s="23" t="s">
        <v>72</v>
      </c>
      <c r="D185" s="43">
        <v>44777.687650462962</v>
      </c>
      <c r="E185" s="15" t="s">
        <v>32</v>
      </c>
      <c r="F185" t="s">
        <v>181</v>
      </c>
      <c r="G185" t="s">
        <v>20</v>
      </c>
      <c r="H185" t="s">
        <v>123</v>
      </c>
      <c r="I185"/>
      <c r="J185" t="s">
        <v>23</v>
      </c>
      <c r="K185" s="23"/>
      <c r="L185" s="28"/>
      <c r="M185" s="28">
        <v>44834.457199074073</v>
      </c>
      <c r="N185" s="25" t="str">
        <f>IF(Tableau1[[#This Row],[Date prise en charge]]="","",NETWORKDAYS(Tableau1[[#This Row],[Date constat]],Tableau1[[#This Row],[Date prise en charge]]))</f>
        <v/>
      </c>
      <c r="O185" s="25">
        <f>IF(Tableau1[[#This Row],[Date clos]]="","",NETWORKDAYS(Tableau1[[#This Row],[Date constat]],Tableau1[[#This Row],[Date clos]]))</f>
        <v>42</v>
      </c>
    </row>
    <row r="186" spans="1:15" ht="18" customHeight="1" x14ac:dyDescent="0.25">
      <c r="A186" s="13" t="s">
        <v>307</v>
      </c>
      <c r="B186" s="8" t="s">
        <v>344</v>
      </c>
      <c r="C186" s="8" t="s">
        <v>72</v>
      </c>
      <c r="D186" s="41">
        <v>44778.690925925926</v>
      </c>
      <c r="E186" s="8" t="s">
        <v>32</v>
      </c>
      <c r="F186" t="s">
        <v>181</v>
      </c>
      <c r="G186" s="8" t="s">
        <v>20</v>
      </c>
      <c r="H186" s="8" t="s">
        <v>178</v>
      </c>
      <c r="I186" s="8" t="s">
        <v>22</v>
      </c>
      <c r="J186" s="8" t="s">
        <v>23</v>
      </c>
      <c r="K186" s="26"/>
      <c r="L186" s="45"/>
      <c r="M186" s="45">
        <v>44937.66128472222</v>
      </c>
      <c r="N186" s="30" t="str">
        <f>IF(Tableau1[[#This Row],[Date prise en charge]]="","",NETWORKDAYS(Tableau1[[#This Row],[Date constat]],Tableau1[[#This Row],[Date prise en charge]]))</f>
        <v/>
      </c>
      <c r="O186" s="30">
        <f>IF(Tableau1[[#This Row],[Date clos]]="","",NETWORKDAYS(Tableau1[[#This Row],[Date constat]],Tableau1[[#This Row],[Date clos]]))</f>
        <v>114</v>
      </c>
    </row>
    <row r="187" spans="1:15" ht="18" customHeight="1" x14ac:dyDescent="0.25">
      <c r="A187" s="13" t="s">
        <v>307</v>
      </c>
      <c r="B187" t="s">
        <v>345</v>
      </c>
      <c r="C187" s="23" t="s">
        <v>72</v>
      </c>
      <c r="D187" s="43">
        <v>44778.695648148147</v>
      </c>
      <c r="E187" t="s">
        <v>138</v>
      </c>
      <c r="F187" t="s">
        <v>139</v>
      </c>
      <c r="G187" t="s">
        <v>20</v>
      </c>
      <c r="H187" t="s">
        <v>229</v>
      </c>
      <c r="I187"/>
      <c r="J187" t="s">
        <v>23</v>
      </c>
      <c r="K187" s="23"/>
      <c r="L187" s="28"/>
      <c r="M187" s="28">
        <v>44851.661851851852</v>
      </c>
      <c r="N187" s="25" t="str">
        <f>IF(Tableau1[[#This Row],[Date prise en charge]]="","",NETWORKDAYS(Tableau1[[#This Row],[Date constat]],Tableau1[[#This Row],[Date prise en charge]]))</f>
        <v/>
      </c>
      <c r="O187" s="25">
        <f>IF(Tableau1[[#This Row],[Date clos]]="","",NETWORKDAYS(Tableau1[[#This Row],[Date constat]],Tableau1[[#This Row],[Date clos]]))</f>
        <v>52</v>
      </c>
    </row>
    <row r="188" spans="1:15" ht="18" customHeight="1" x14ac:dyDescent="0.25">
      <c r="A188" s="13" t="s">
        <v>307</v>
      </c>
      <c r="B188" t="s">
        <v>346</v>
      </c>
      <c r="C188" s="23" t="s">
        <v>72</v>
      </c>
      <c r="D188" s="43">
        <v>44781.542615740742</v>
      </c>
      <c r="E188" s="15" t="s">
        <v>32</v>
      </c>
      <c r="F188" t="s">
        <v>181</v>
      </c>
      <c r="G188" t="s">
        <v>20</v>
      </c>
      <c r="H188" t="s">
        <v>347</v>
      </c>
      <c r="I188"/>
      <c r="J188" t="s">
        <v>23</v>
      </c>
      <c r="K188" s="23"/>
      <c r="L188" s="28"/>
      <c r="M188" s="28">
        <v>44868.691932870373</v>
      </c>
      <c r="N188" s="25" t="str">
        <f>IF(Tableau1[[#This Row],[Date prise en charge]]="","",NETWORKDAYS(Tableau1[[#This Row],[Date constat]],Tableau1[[#This Row],[Date prise en charge]]))</f>
        <v/>
      </c>
      <c r="O188" s="25">
        <f>IF(Tableau1[[#This Row],[Date clos]]="","",NETWORKDAYS(Tableau1[[#This Row],[Date constat]],Tableau1[[#This Row],[Date clos]]))</f>
        <v>64</v>
      </c>
    </row>
    <row r="189" spans="1:15" ht="18" customHeight="1" x14ac:dyDescent="0.25">
      <c r="A189" s="13" t="s">
        <v>307</v>
      </c>
      <c r="B189" s="8" t="s">
        <v>348</v>
      </c>
      <c r="C189" s="8" t="s">
        <v>17</v>
      </c>
      <c r="D189" s="41">
        <v>44781.701458333337</v>
      </c>
      <c r="E189" s="12" t="s">
        <v>32</v>
      </c>
      <c r="F189" t="s">
        <v>181</v>
      </c>
      <c r="G189" s="8" t="s">
        <v>20</v>
      </c>
      <c r="H189" s="8" t="s">
        <v>34</v>
      </c>
      <c r="I189" s="8" t="s">
        <v>22</v>
      </c>
      <c r="J189" s="8" t="s">
        <v>23</v>
      </c>
      <c r="K189" s="26"/>
      <c r="L189" s="45"/>
      <c r="M189" s="45"/>
      <c r="N189" s="30" t="str">
        <f>IF(Tableau1[[#This Row],[Date prise en charge]]="","",NETWORKDAYS(Tableau1[[#This Row],[Date constat]],Tableau1[[#This Row],[Date prise en charge]]))</f>
        <v/>
      </c>
      <c r="O189" s="30" t="str">
        <f>IF(Tableau1[[#This Row],[Date clos]]="","",NETWORKDAYS(Tableau1[[#This Row],[Date constat]],Tableau1[[#This Row],[Date clos]]))</f>
        <v/>
      </c>
    </row>
    <row r="190" spans="1:15" ht="18" customHeight="1" x14ac:dyDescent="0.25">
      <c r="A190" s="13" t="s">
        <v>307</v>
      </c>
      <c r="B190" t="s">
        <v>349</v>
      </c>
      <c r="C190" s="23" t="s">
        <v>72</v>
      </c>
      <c r="D190" s="43">
        <v>44782.66070601852</v>
      </c>
      <c r="E190" t="s">
        <v>32</v>
      </c>
      <c r="F190" t="s">
        <v>181</v>
      </c>
      <c r="G190" t="s">
        <v>20</v>
      </c>
      <c r="H190" t="s">
        <v>101</v>
      </c>
      <c r="I190"/>
      <c r="J190" s="8" t="s">
        <v>23</v>
      </c>
      <c r="K190" s="23"/>
      <c r="L190" s="28"/>
      <c r="M190" s="28">
        <v>44820.66574074074</v>
      </c>
      <c r="N190" s="25" t="str">
        <f>IF(Tableau1[[#This Row],[Date prise en charge]]="","",NETWORKDAYS(Tableau1[[#This Row],[Date constat]],Tableau1[[#This Row],[Date prise en charge]]))</f>
        <v/>
      </c>
      <c r="O190" s="25">
        <f>IF(Tableau1[[#This Row],[Date clos]]="","",NETWORKDAYS(Tableau1[[#This Row],[Date constat]],Tableau1[[#This Row],[Date clos]]))</f>
        <v>29</v>
      </c>
    </row>
    <row r="191" spans="1:15" ht="18" customHeight="1" x14ac:dyDescent="0.25">
      <c r="A191" s="13" t="s">
        <v>307</v>
      </c>
      <c r="B191" t="s">
        <v>350</v>
      </c>
      <c r="C191" s="23" t="s">
        <v>72</v>
      </c>
      <c r="D191" s="43">
        <v>44782.663969907408</v>
      </c>
      <c r="E191" t="s">
        <v>32</v>
      </c>
      <c r="F191" t="s">
        <v>73</v>
      </c>
      <c r="G191" t="s">
        <v>20</v>
      </c>
      <c r="H191" t="s">
        <v>101</v>
      </c>
      <c r="I191"/>
      <c r="J191" s="8" t="s">
        <v>23</v>
      </c>
      <c r="K191" s="23"/>
      <c r="L191" s="28"/>
      <c r="M191" s="28">
        <v>44813.688715277778</v>
      </c>
      <c r="N191" s="25" t="str">
        <f>IF(Tableau1[[#This Row],[Date prise en charge]]="","",NETWORKDAYS(Tableau1[[#This Row],[Date constat]],Tableau1[[#This Row],[Date prise en charge]]))</f>
        <v/>
      </c>
      <c r="O191" s="25">
        <f>IF(Tableau1[[#This Row],[Date clos]]="","",NETWORKDAYS(Tableau1[[#This Row],[Date constat]],Tableau1[[#This Row],[Date clos]]))</f>
        <v>24</v>
      </c>
    </row>
    <row r="192" spans="1:15" ht="18" customHeight="1" x14ac:dyDescent="0.25">
      <c r="A192" s="13" t="s">
        <v>307</v>
      </c>
      <c r="B192" t="s">
        <v>351</v>
      </c>
      <c r="C192" s="23" t="s">
        <v>72</v>
      </c>
      <c r="D192" s="43">
        <v>44783.666643518518</v>
      </c>
      <c r="E192" t="s">
        <v>32</v>
      </c>
      <c r="F192" t="s">
        <v>181</v>
      </c>
      <c r="G192" t="s">
        <v>20</v>
      </c>
      <c r="H192" t="s">
        <v>84</v>
      </c>
      <c r="I192"/>
      <c r="J192" s="8" t="s">
        <v>23</v>
      </c>
      <c r="K192" s="23"/>
      <c r="L192" s="28"/>
      <c r="M192" s="28">
        <v>44868.690451388888</v>
      </c>
      <c r="N192" s="25" t="str">
        <f>IF(Tableau1[[#This Row],[Date prise en charge]]="","",NETWORKDAYS(Tableau1[[#This Row],[Date constat]],Tableau1[[#This Row],[Date prise en charge]]))</f>
        <v/>
      </c>
      <c r="O192" s="25">
        <f>IF(Tableau1[[#This Row],[Date clos]]="","",NETWORKDAYS(Tableau1[[#This Row],[Date constat]],Tableau1[[#This Row],[Date clos]]))</f>
        <v>62</v>
      </c>
    </row>
    <row r="193" spans="1:15" ht="18" customHeight="1" x14ac:dyDescent="0.25">
      <c r="A193" s="13" t="s">
        <v>307</v>
      </c>
      <c r="B193" t="s">
        <v>352</v>
      </c>
      <c r="C193" s="23" t="s">
        <v>72</v>
      </c>
      <c r="D193" s="43">
        <v>44783.676087962966</v>
      </c>
      <c r="E193" t="s">
        <v>32</v>
      </c>
      <c r="F193" t="s">
        <v>33</v>
      </c>
      <c r="G193" t="s">
        <v>20</v>
      </c>
      <c r="H193" t="s">
        <v>84</v>
      </c>
      <c r="I193"/>
      <c r="J193" s="8" t="s">
        <v>23</v>
      </c>
      <c r="K193" s="23"/>
      <c r="L193" s="28"/>
      <c r="M193" s="28">
        <v>44868.689050925925</v>
      </c>
      <c r="N193" s="25" t="str">
        <f>IF(Tableau1[[#This Row],[Date prise en charge]]="","",NETWORKDAYS(Tableau1[[#This Row],[Date constat]],Tableau1[[#This Row],[Date prise en charge]]))</f>
        <v/>
      </c>
      <c r="O193" s="25">
        <f>IF(Tableau1[[#This Row],[Date clos]]="","",NETWORKDAYS(Tableau1[[#This Row],[Date constat]],Tableau1[[#This Row],[Date clos]]))</f>
        <v>62</v>
      </c>
    </row>
    <row r="194" spans="1:15" ht="18" customHeight="1" x14ac:dyDescent="0.25">
      <c r="A194" s="13" t="s">
        <v>307</v>
      </c>
      <c r="B194" s="8" t="s">
        <v>353</v>
      </c>
      <c r="C194" s="8" t="s">
        <v>17</v>
      </c>
      <c r="D194" s="41">
        <v>44784.56962962963</v>
      </c>
      <c r="E194" s="8" t="s">
        <v>32</v>
      </c>
      <c r="F194" t="s">
        <v>181</v>
      </c>
      <c r="G194" s="8" t="s">
        <v>20</v>
      </c>
      <c r="H194" s="8" t="s">
        <v>34</v>
      </c>
      <c r="I194" s="8" t="s">
        <v>22</v>
      </c>
      <c r="J194" s="8" t="s">
        <v>23</v>
      </c>
      <c r="K194" s="26"/>
      <c r="L194" s="45"/>
      <c r="M194" s="45"/>
      <c r="N194" s="30" t="str">
        <f>IF(Tableau1[[#This Row],[Date prise en charge]]="","",NETWORKDAYS(Tableau1[[#This Row],[Date constat]],Tableau1[[#This Row],[Date prise en charge]]))</f>
        <v/>
      </c>
      <c r="O194" s="30" t="str">
        <f>IF(Tableau1[[#This Row],[Date clos]]="","",NETWORKDAYS(Tableau1[[#This Row],[Date constat]],Tableau1[[#This Row],[Date clos]]))</f>
        <v/>
      </c>
    </row>
    <row r="195" spans="1:15" ht="18" customHeight="1" x14ac:dyDescent="0.25">
      <c r="A195" s="13" t="s">
        <v>307</v>
      </c>
      <c r="B195" s="8" t="s">
        <v>354</v>
      </c>
      <c r="C195" s="23" t="s">
        <v>72</v>
      </c>
      <c r="D195" s="41">
        <v>44784.625509259262</v>
      </c>
      <c r="E195" s="8" t="s">
        <v>129</v>
      </c>
      <c r="F195" s="8" t="s">
        <v>130</v>
      </c>
      <c r="G195" s="8" t="s">
        <v>20</v>
      </c>
      <c r="H195" s="8" t="s">
        <v>146</v>
      </c>
      <c r="I195" s="8" t="s">
        <v>22</v>
      </c>
      <c r="J195" s="8" t="s">
        <v>23</v>
      </c>
      <c r="K195" s="26"/>
      <c r="L195" s="45"/>
      <c r="M195" s="45">
        <v>44904.59207175926</v>
      </c>
      <c r="N195" s="30" t="str">
        <f>IF(Tableau1[[#This Row],[Date prise en charge]]="","",NETWORKDAYS(Tableau1[[#This Row],[Date constat]],Tableau1[[#This Row],[Date prise en charge]]))</f>
        <v/>
      </c>
      <c r="O195" s="30">
        <f>IF(Tableau1[[#This Row],[Date clos]]="","",NETWORKDAYS(Tableau1[[#This Row],[Date constat]],Tableau1[[#This Row],[Date clos]]))</f>
        <v>87</v>
      </c>
    </row>
    <row r="196" spans="1:15" ht="18" customHeight="1" x14ac:dyDescent="0.25">
      <c r="A196" s="13" t="s">
        <v>307</v>
      </c>
      <c r="B196" s="20" t="s">
        <v>355</v>
      </c>
      <c r="C196" s="23" t="s">
        <v>72</v>
      </c>
      <c r="D196" s="24">
        <v>44789.669016203705</v>
      </c>
      <c r="E196" s="13" t="s">
        <v>58</v>
      </c>
      <c r="F196" s="13" t="s">
        <v>356</v>
      </c>
      <c r="G196" s="20" t="s">
        <v>42</v>
      </c>
      <c r="H196" s="20" t="s">
        <v>43</v>
      </c>
      <c r="J196" s="12" t="s">
        <v>99</v>
      </c>
      <c r="K196" s="20"/>
      <c r="L196" s="14"/>
      <c r="M196" s="14">
        <v>44791.447488425925</v>
      </c>
      <c r="N196" s="13" t="str">
        <f>IF(Tableau1[[#This Row],[Date prise en charge]]="","",NETWORKDAYS(Tableau1[[#This Row],[Date constat]],Tableau1[[#This Row],[Date prise en charge]]))</f>
        <v/>
      </c>
      <c r="O196" s="13">
        <f>IF(Tableau1[[#This Row],[Date clos]]="","",NETWORKDAYS(Tableau1[[#This Row],[Date constat]],Tableau1[[#This Row],[Date clos]]))</f>
        <v>3</v>
      </c>
    </row>
    <row r="197" spans="1:15" ht="18" customHeight="1" x14ac:dyDescent="0.25">
      <c r="A197" s="13" t="s">
        <v>307</v>
      </c>
      <c r="B197" t="s">
        <v>357</v>
      </c>
      <c r="C197" s="23" t="s">
        <v>72</v>
      </c>
      <c r="D197" s="43">
        <v>44790.416666666664</v>
      </c>
      <c r="E197" t="s">
        <v>58</v>
      </c>
      <c r="F197" t="s">
        <v>356</v>
      </c>
      <c r="G197" t="s">
        <v>42</v>
      </c>
      <c r="H197" t="s">
        <v>43</v>
      </c>
      <c r="I197"/>
      <c r="J197" t="s">
        <v>51</v>
      </c>
      <c r="K197" s="23"/>
      <c r="L197" s="28"/>
      <c r="M197" s="28">
        <v>44816.339780092596</v>
      </c>
      <c r="N197" s="25" t="str">
        <f>IF(Tableau1[[#This Row],[Date prise en charge]]="","",NETWORKDAYS(Tableau1[[#This Row],[Date constat]],Tableau1[[#This Row],[Date prise en charge]]))</f>
        <v/>
      </c>
      <c r="O197" s="25">
        <f>IF(Tableau1[[#This Row],[Date clos]]="","",NETWORKDAYS(Tableau1[[#This Row],[Date constat]],Tableau1[[#This Row],[Date clos]]))</f>
        <v>19</v>
      </c>
    </row>
    <row r="198" spans="1:15" ht="18" customHeight="1" x14ac:dyDescent="0.25">
      <c r="A198" s="13" t="s">
        <v>307</v>
      </c>
      <c r="B198" s="20" t="s">
        <v>358</v>
      </c>
      <c r="C198" s="23" t="s">
        <v>72</v>
      </c>
      <c r="D198" s="24">
        <v>44790.559594907405</v>
      </c>
      <c r="E198" s="13" t="s">
        <v>18</v>
      </c>
      <c r="F198" s="13" t="s">
        <v>76</v>
      </c>
      <c r="G198" s="20" t="s">
        <v>86</v>
      </c>
      <c r="H198" s="20" t="s">
        <v>98</v>
      </c>
      <c r="J198" s="12" t="s">
        <v>99</v>
      </c>
      <c r="K198" s="20"/>
      <c r="L198" s="14"/>
      <c r="M198" s="14">
        <v>44792.397106481483</v>
      </c>
      <c r="N198" s="13" t="str">
        <f>IF(Tableau1[[#This Row],[Date prise en charge]]="","",NETWORKDAYS(Tableau1[[#This Row],[Date constat]],Tableau1[[#This Row],[Date prise en charge]]))</f>
        <v/>
      </c>
      <c r="O198" s="13">
        <f>IF(Tableau1[[#This Row],[Date clos]]="","",NETWORKDAYS(Tableau1[[#This Row],[Date constat]],Tableau1[[#This Row],[Date clos]]))</f>
        <v>3</v>
      </c>
    </row>
    <row r="199" spans="1:15" ht="18" customHeight="1" x14ac:dyDescent="0.25">
      <c r="A199" s="13" t="s">
        <v>307</v>
      </c>
      <c r="B199" t="s">
        <v>359</v>
      </c>
      <c r="C199" s="23" t="s">
        <v>72</v>
      </c>
      <c r="D199" s="43">
        <v>44795.682453703703</v>
      </c>
      <c r="E199" t="s">
        <v>79</v>
      </c>
      <c r="F199" t="s">
        <v>97</v>
      </c>
      <c r="G199" t="s">
        <v>20</v>
      </c>
      <c r="H199" t="s">
        <v>70</v>
      </c>
      <c r="I199"/>
      <c r="J199" s="8" t="s">
        <v>23</v>
      </c>
      <c r="K199" s="23"/>
      <c r="L199" s="28"/>
      <c r="M199" s="28">
        <v>44875.73128472222</v>
      </c>
      <c r="N199" s="25" t="str">
        <f>IF(Tableau1[[#This Row],[Date prise en charge]]="","",NETWORKDAYS(Tableau1[[#This Row],[Date constat]],Tableau1[[#This Row],[Date prise en charge]]))</f>
        <v/>
      </c>
      <c r="O199" s="25">
        <f>IF(Tableau1[[#This Row],[Date clos]]="","",NETWORKDAYS(Tableau1[[#This Row],[Date constat]],Tableau1[[#This Row],[Date clos]]))</f>
        <v>59</v>
      </c>
    </row>
    <row r="200" spans="1:15" s="15" customFormat="1" ht="18" customHeight="1" x14ac:dyDescent="0.25">
      <c r="A200" s="13" t="s">
        <v>307</v>
      </c>
      <c r="B200" s="8" t="s">
        <v>360</v>
      </c>
      <c r="C200" s="8" t="s">
        <v>17</v>
      </c>
      <c r="D200" s="41">
        <v>44795.685555555552</v>
      </c>
      <c r="E200" s="12" t="s">
        <v>32</v>
      </c>
      <c r="F200" s="8" t="s">
        <v>181</v>
      </c>
      <c r="G200" s="8" t="s">
        <v>20</v>
      </c>
      <c r="H200" s="8" t="s">
        <v>70</v>
      </c>
      <c r="I200" s="8" t="s">
        <v>22</v>
      </c>
      <c r="J200" s="8" t="s">
        <v>23</v>
      </c>
      <c r="K200" s="26"/>
      <c r="L200" s="45"/>
      <c r="M200" s="45"/>
      <c r="N200" s="30" t="str">
        <f>IF(Tableau1[[#This Row],[Date prise en charge]]="","",NETWORKDAYS(Tableau1[[#This Row],[Date constat]],Tableau1[[#This Row],[Date prise en charge]]))</f>
        <v/>
      </c>
      <c r="O200" s="30" t="str">
        <f>IF(Tableau1[[#This Row],[Date clos]]="","",NETWORKDAYS(Tableau1[[#This Row],[Date constat]],Tableau1[[#This Row],[Date clos]]))</f>
        <v/>
      </c>
    </row>
    <row r="201" spans="1:15" s="15" customFormat="1" ht="18" customHeight="1" x14ac:dyDescent="0.25">
      <c r="A201" s="13" t="s">
        <v>307</v>
      </c>
      <c r="B201" s="8" t="s">
        <v>361</v>
      </c>
      <c r="C201" s="8" t="s">
        <v>17</v>
      </c>
      <c r="D201" s="41">
        <v>44795.692499999997</v>
      </c>
      <c r="E201" s="8" t="s">
        <v>25</v>
      </c>
      <c r="F201" s="8" t="s">
        <v>120</v>
      </c>
      <c r="G201" s="8" t="s">
        <v>20</v>
      </c>
      <c r="H201" s="8" t="s">
        <v>70</v>
      </c>
      <c r="I201" s="8" t="s">
        <v>22</v>
      </c>
      <c r="J201" s="8" t="s">
        <v>23</v>
      </c>
      <c r="K201" s="26"/>
      <c r="L201" s="45"/>
      <c r="M201" s="45"/>
      <c r="N201" s="30" t="str">
        <f>IF(Tableau1[[#This Row],[Date prise en charge]]="","",NETWORKDAYS(Tableau1[[#This Row],[Date constat]],Tableau1[[#This Row],[Date prise en charge]]))</f>
        <v/>
      </c>
      <c r="O201" s="30" t="str">
        <f>IF(Tableau1[[#This Row],[Date clos]]="","",NETWORKDAYS(Tableau1[[#This Row],[Date constat]],Tableau1[[#This Row],[Date clos]]))</f>
        <v/>
      </c>
    </row>
    <row r="202" spans="1:15" s="15" customFormat="1" ht="18" customHeight="1" x14ac:dyDescent="0.25">
      <c r="A202" s="13" t="s">
        <v>307</v>
      </c>
      <c r="B202" s="20" t="s">
        <v>362</v>
      </c>
      <c r="C202" s="23" t="s">
        <v>72</v>
      </c>
      <c r="D202" s="24">
        <v>44796.560613425929</v>
      </c>
      <c r="E202" s="13" t="s">
        <v>58</v>
      </c>
      <c r="F202" s="13" t="s">
        <v>184</v>
      </c>
      <c r="G202" s="20" t="s">
        <v>42</v>
      </c>
      <c r="H202" s="20" t="s">
        <v>98</v>
      </c>
      <c r="I202" s="20"/>
      <c r="J202" s="12" t="s">
        <v>99</v>
      </c>
      <c r="K202" s="20"/>
      <c r="L202" s="14"/>
      <c r="M202" s="14">
        <v>44816.366261574076</v>
      </c>
      <c r="N202" s="13" t="str">
        <f>IF(Tableau1[[#This Row],[Date prise en charge]]="","",NETWORKDAYS(Tableau1[[#This Row],[Date constat]],Tableau1[[#This Row],[Date prise en charge]]))</f>
        <v/>
      </c>
      <c r="O202" s="13">
        <f>IF(Tableau1[[#This Row],[Date clos]]="","",NETWORKDAYS(Tableau1[[#This Row],[Date constat]],Tableau1[[#This Row],[Date clos]]))</f>
        <v>15</v>
      </c>
    </row>
    <row r="203" spans="1:15" ht="18" customHeight="1" x14ac:dyDescent="0.25">
      <c r="A203" s="13" t="s">
        <v>307</v>
      </c>
      <c r="B203" s="8" t="s">
        <v>363</v>
      </c>
      <c r="C203" s="8" t="s">
        <v>72</v>
      </c>
      <c r="D203" s="41">
        <v>44796.715810185182</v>
      </c>
      <c r="E203" s="12" t="s">
        <v>32</v>
      </c>
      <c r="F203" s="8" t="s">
        <v>181</v>
      </c>
      <c r="G203" s="8" t="s">
        <v>20</v>
      </c>
      <c r="H203" s="8" t="s">
        <v>140</v>
      </c>
      <c r="I203" s="8" t="s">
        <v>22</v>
      </c>
      <c r="J203" s="8" t="s">
        <v>23</v>
      </c>
      <c r="K203" s="26"/>
      <c r="L203" s="45"/>
      <c r="M203" s="45">
        <v>44931.729074074072</v>
      </c>
      <c r="N203" s="30" t="str">
        <f>IF(Tableau1[[#This Row],[Date prise en charge]]="","",NETWORKDAYS(Tableau1[[#This Row],[Date constat]],Tableau1[[#This Row],[Date prise en charge]]))</f>
        <v/>
      </c>
      <c r="O203" s="30">
        <f>IF(Tableau1[[#This Row],[Date clos]]="","",NETWORKDAYS(Tableau1[[#This Row],[Date constat]],Tableau1[[#This Row],[Date clos]]))</f>
        <v>98</v>
      </c>
    </row>
    <row r="204" spans="1:15" ht="18" customHeight="1" x14ac:dyDescent="0.25">
      <c r="A204" s="13" t="s">
        <v>307</v>
      </c>
      <c r="B204" s="8" t="s">
        <v>364</v>
      </c>
      <c r="C204" s="8" t="s">
        <v>17</v>
      </c>
      <c r="D204" s="41">
        <v>44797.723611111112</v>
      </c>
      <c r="E204" s="8" t="s">
        <v>32</v>
      </c>
      <c r="F204" s="8" t="s">
        <v>181</v>
      </c>
      <c r="G204" s="8" t="s">
        <v>20</v>
      </c>
      <c r="H204" s="8" t="s">
        <v>113</v>
      </c>
      <c r="I204" s="8" t="s">
        <v>22</v>
      </c>
      <c r="J204" s="8" t="s">
        <v>23</v>
      </c>
      <c r="K204" s="26"/>
      <c r="L204" s="45"/>
      <c r="M204" s="45"/>
      <c r="N204" s="30" t="str">
        <f>IF(Tableau1[[#This Row],[Date prise en charge]]="","",NETWORKDAYS(Tableau1[[#This Row],[Date constat]],Tableau1[[#This Row],[Date prise en charge]]))</f>
        <v/>
      </c>
      <c r="O204" s="30" t="str">
        <f>IF(Tableau1[[#This Row],[Date clos]]="","",NETWORKDAYS(Tableau1[[#This Row],[Date constat]],Tableau1[[#This Row],[Date clos]]))</f>
        <v/>
      </c>
    </row>
    <row r="205" spans="1:15" s="15" customFormat="1" ht="18" customHeight="1" x14ac:dyDescent="0.25">
      <c r="A205" s="13" t="s">
        <v>307</v>
      </c>
      <c r="B205" t="s">
        <v>365</v>
      </c>
      <c r="C205" s="23" t="s">
        <v>72</v>
      </c>
      <c r="D205" s="43">
        <v>44798.385995370372</v>
      </c>
      <c r="E205" t="s">
        <v>32</v>
      </c>
      <c r="F205" t="s">
        <v>33</v>
      </c>
      <c r="G205" t="s">
        <v>20</v>
      </c>
      <c r="H205" t="s">
        <v>103</v>
      </c>
      <c r="I205"/>
      <c r="J205" s="8" t="s">
        <v>23</v>
      </c>
      <c r="K205" s="23"/>
      <c r="L205" s="28"/>
      <c r="M205" s="28">
        <v>44868.684201388889</v>
      </c>
      <c r="N205" s="25" t="str">
        <f>IF(Tableau1[[#This Row],[Date prise en charge]]="","",NETWORKDAYS(Tableau1[[#This Row],[Date constat]],Tableau1[[#This Row],[Date prise en charge]]))</f>
        <v/>
      </c>
      <c r="O205" s="25">
        <f>IF(Tableau1[[#This Row],[Date clos]]="","",NETWORKDAYS(Tableau1[[#This Row],[Date constat]],Tableau1[[#This Row],[Date clos]]))</f>
        <v>51</v>
      </c>
    </row>
    <row r="206" spans="1:15" ht="18" customHeight="1" x14ac:dyDescent="0.25">
      <c r="A206" s="13" t="s">
        <v>307</v>
      </c>
      <c r="B206" s="20" t="s">
        <v>366</v>
      </c>
      <c r="C206" s="23" t="s">
        <v>72</v>
      </c>
      <c r="D206" s="24">
        <v>44798.4375</v>
      </c>
      <c r="E206" s="13" t="s">
        <v>79</v>
      </c>
      <c r="F206" s="13" t="s">
        <v>80</v>
      </c>
      <c r="G206" s="20" t="s">
        <v>232</v>
      </c>
      <c r="H206" s="20" t="s">
        <v>98</v>
      </c>
      <c r="J206" s="12" t="s">
        <v>99</v>
      </c>
      <c r="K206" s="20"/>
      <c r="L206" s="14"/>
      <c r="M206" s="14">
        <v>44803.604247685187</v>
      </c>
      <c r="N206" s="13" t="str">
        <f>IF(Tableau1[[#This Row],[Date prise en charge]]="","",NETWORKDAYS(Tableau1[[#This Row],[Date constat]],Tableau1[[#This Row],[Date prise en charge]]))</f>
        <v/>
      </c>
      <c r="O206" s="13">
        <f>IF(Tableau1[[#This Row],[Date clos]]="","",NETWORKDAYS(Tableau1[[#This Row],[Date constat]],Tableau1[[#This Row],[Date clos]]))</f>
        <v>4</v>
      </c>
    </row>
    <row r="207" spans="1:15" ht="18" customHeight="1" x14ac:dyDescent="0.25">
      <c r="A207" s="13" t="s">
        <v>307</v>
      </c>
      <c r="B207" s="20" t="s">
        <v>367</v>
      </c>
      <c r="C207" s="20" t="s">
        <v>72</v>
      </c>
      <c r="D207" s="24">
        <v>44803.487025462964</v>
      </c>
      <c r="E207" s="13" t="s">
        <v>93</v>
      </c>
      <c r="F207" s="13" t="s">
        <v>149</v>
      </c>
      <c r="G207" s="20" t="s">
        <v>368</v>
      </c>
      <c r="H207" s="20" t="s">
        <v>98</v>
      </c>
      <c r="J207" s="12" t="s">
        <v>99</v>
      </c>
      <c r="K207" s="20"/>
      <c r="L207" s="14"/>
      <c r="M207" s="14">
        <v>44803.599444444444</v>
      </c>
      <c r="N207" s="13" t="str">
        <f>IF(Tableau1[[#This Row],[Date prise en charge]]="","",NETWORKDAYS(Tableau1[[#This Row],[Date constat]],Tableau1[[#This Row],[Date prise en charge]]))</f>
        <v/>
      </c>
      <c r="O207" s="13">
        <f>IF(Tableau1[[#This Row],[Date clos]]="","",NETWORKDAYS(Tableau1[[#This Row],[Date constat]],Tableau1[[#This Row],[Date clos]]))</f>
        <v>1</v>
      </c>
    </row>
    <row r="208" spans="1:15" ht="18" customHeight="1" x14ac:dyDescent="0.25">
      <c r="A208" s="13" t="s">
        <v>307</v>
      </c>
      <c r="B208" s="8" t="s">
        <v>369</v>
      </c>
      <c r="C208" s="8" t="s">
        <v>17</v>
      </c>
      <c r="D208" s="41">
        <v>44804.6953587963</v>
      </c>
      <c r="E208" s="12" t="s">
        <v>32</v>
      </c>
      <c r="F208" s="8" t="s">
        <v>181</v>
      </c>
      <c r="G208" s="8" t="s">
        <v>20</v>
      </c>
      <c r="H208" s="8" t="s">
        <v>249</v>
      </c>
      <c r="I208" s="8" t="s">
        <v>22</v>
      </c>
      <c r="J208" s="8" t="s">
        <v>23</v>
      </c>
      <c r="K208" s="26"/>
      <c r="L208" s="45"/>
      <c r="M208" s="45"/>
      <c r="N208" s="30" t="str">
        <f>IF(Tableau1[[#This Row],[Date prise en charge]]="","",NETWORKDAYS(Tableau1[[#This Row],[Date constat]],Tableau1[[#This Row],[Date prise en charge]]))</f>
        <v/>
      </c>
      <c r="O208" s="30" t="str">
        <f>IF(Tableau1[[#This Row],[Date clos]]="","",NETWORKDAYS(Tableau1[[#This Row],[Date constat]],Tableau1[[#This Row],[Date clos]]))</f>
        <v/>
      </c>
    </row>
    <row r="209" spans="1:15" ht="18" customHeight="1" x14ac:dyDescent="0.25">
      <c r="A209" s="13" t="s">
        <v>307</v>
      </c>
      <c r="B209" s="8" t="s">
        <v>370</v>
      </c>
      <c r="C209" s="8" t="s">
        <v>72</v>
      </c>
      <c r="D209" s="41">
        <v>44804.699641203704</v>
      </c>
      <c r="E209" s="8" t="s">
        <v>79</v>
      </c>
      <c r="F209" s="8" t="s">
        <v>97</v>
      </c>
      <c r="G209" s="8" t="s">
        <v>20</v>
      </c>
      <c r="H209" s="8" t="s">
        <v>249</v>
      </c>
      <c r="I209" s="8" t="s">
        <v>22</v>
      </c>
      <c r="J209" s="8" t="s">
        <v>23</v>
      </c>
      <c r="K209" s="26"/>
      <c r="L209" s="45"/>
      <c r="M209" s="45">
        <v>44945.70212962963</v>
      </c>
      <c r="N209" s="30" t="str">
        <f>IF(Tableau1[[#This Row],[Date prise en charge]]="","",NETWORKDAYS(Tableau1[[#This Row],[Date constat]],Tableau1[[#This Row],[Date prise en charge]]))</f>
        <v/>
      </c>
      <c r="O209" s="30">
        <f>IF(Tableau1[[#This Row],[Date clos]]="","",NETWORKDAYS(Tableau1[[#This Row],[Date constat]],Tableau1[[#This Row],[Date clos]]))</f>
        <v>102</v>
      </c>
    </row>
    <row r="210" spans="1:15" ht="18" customHeight="1" x14ac:dyDescent="0.25">
      <c r="A210" s="13" t="s">
        <v>371</v>
      </c>
      <c r="B210" s="8" t="s">
        <v>372</v>
      </c>
      <c r="C210" s="8" t="s">
        <v>17</v>
      </c>
      <c r="D210" s="41">
        <v>44805.61041666667</v>
      </c>
      <c r="E210" s="12" t="s">
        <v>32</v>
      </c>
      <c r="F210" s="8" t="s">
        <v>181</v>
      </c>
      <c r="G210" s="8" t="s">
        <v>20</v>
      </c>
      <c r="H210" s="8" t="s">
        <v>288</v>
      </c>
      <c r="I210" s="8" t="s">
        <v>22</v>
      </c>
      <c r="J210" s="8" t="s">
        <v>23</v>
      </c>
      <c r="K210" s="26"/>
      <c r="L210" s="45"/>
      <c r="M210" s="45"/>
      <c r="N210" s="30" t="str">
        <f>IF(Tableau1[[#This Row],[Date prise en charge]]="","",NETWORKDAYS(Tableau1[[#This Row],[Date constat]],Tableau1[[#This Row],[Date prise en charge]]))</f>
        <v/>
      </c>
      <c r="O210" s="30" t="str">
        <f>IF(Tableau1[[#This Row],[Date clos]]="","",NETWORKDAYS(Tableau1[[#This Row],[Date constat]],Tableau1[[#This Row],[Date clos]]))</f>
        <v/>
      </c>
    </row>
    <row r="211" spans="1:15" ht="18" customHeight="1" x14ac:dyDescent="0.25">
      <c r="A211" s="13" t="s">
        <v>371</v>
      </c>
      <c r="B211" t="s">
        <v>373</v>
      </c>
      <c r="C211" s="23" t="s">
        <v>72</v>
      </c>
      <c r="D211" s="43">
        <v>44805.693842592591</v>
      </c>
      <c r="E211" t="s">
        <v>93</v>
      </c>
      <c r="F211" t="s">
        <v>149</v>
      </c>
      <c r="G211" t="s">
        <v>20</v>
      </c>
      <c r="H211" t="s">
        <v>34</v>
      </c>
      <c r="I211"/>
      <c r="J211" t="s">
        <v>23</v>
      </c>
      <c r="K211" s="23"/>
      <c r="L211" s="28"/>
      <c r="M211" s="28">
        <v>44854.665439814817</v>
      </c>
      <c r="N211" s="25" t="str">
        <f>IF(Tableau1[[#This Row],[Date prise en charge]]="","",NETWORKDAYS(Tableau1[[#This Row],[Date constat]],Tableau1[[#This Row],[Date prise en charge]]))</f>
        <v/>
      </c>
      <c r="O211" s="25">
        <f>IF(Tableau1[[#This Row],[Date clos]]="","",NETWORKDAYS(Tableau1[[#This Row],[Date constat]],Tableau1[[#This Row],[Date clos]]))</f>
        <v>36</v>
      </c>
    </row>
    <row r="212" spans="1:15" ht="18" customHeight="1" x14ac:dyDescent="0.25">
      <c r="A212" s="13" t="s">
        <v>371</v>
      </c>
      <c r="B212" t="s">
        <v>374</v>
      </c>
      <c r="C212" s="23" t="s">
        <v>72</v>
      </c>
      <c r="D212" s="43">
        <v>44806.5546412037</v>
      </c>
      <c r="E212" t="s">
        <v>68</v>
      </c>
      <c r="F212" t="s">
        <v>145</v>
      </c>
      <c r="G212" t="s">
        <v>215</v>
      </c>
      <c r="H212" t="s">
        <v>123</v>
      </c>
      <c r="I212"/>
      <c r="J212" t="s">
        <v>23</v>
      </c>
      <c r="K212" s="23"/>
      <c r="L212" s="28"/>
      <c r="M212" s="28">
        <v>44824.650752314818</v>
      </c>
      <c r="N212" s="25" t="str">
        <f>IF(Tableau1[[#This Row],[Date prise en charge]]="","",NETWORKDAYS(Tableau1[[#This Row],[Date constat]],Tableau1[[#This Row],[Date prise en charge]]))</f>
        <v/>
      </c>
      <c r="O212" s="25">
        <f>IF(Tableau1[[#This Row],[Date clos]]="","",NETWORKDAYS(Tableau1[[#This Row],[Date constat]],Tableau1[[#This Row],[Date clos]]))</f>
        <v>13</v>
      </c>
    </row>
    <row r="213" spans="1:15" ht="18" customHeight="1" x14ac:dyDescent="0.25">
      <c r="A213" s="13" t="s">
        <v>371</v>
      </c>
      <c r="B213" t="s">
        <v>375</v>
      </c>
      <c r="C213" s="23" t="s">
        <v>72</v>
      </c>
      <c r="D213" s="43">
        <v>44809.485254629632</v>
      </c>
      <c r="E213" t="s">
        <v>32</v>
      </c>
      <c r="F213" t="s">
        <v>122</v>
      </c>
      <c r="G213" t="s">
        <v>376</v>
      </c>
      <c r="H213" t="s">
        <v>140</v>
      </c>
      <c r="I213"/>
      <c r="J213" t="s">
        <v>23</v>
      </c>
      <c r="K213" s="23"/>
      <c r="L213" s="28"/>
      <c r="M213" s="28">
        <v>44867.677847222221</v>
      </c>
      <c r="N213" s="25" t="str">
        <f>IF(Tableau1[[#This Row],[Date prise en charge]]="","",NETWORKDAYS(Tableau1[[#This Row],[Date constat]],Tableau1[[#This Row],[Date prise en charge]]))</f>
        <v/>
      </c>
      <c r="O213" s="25">
        <f>IF(Tableau1[[#This Row],[Date clos]]="","",NETWORKDAYS(Tableau1[[#This Row],[Date constat]],Tableau1[[#This Row],[Date clos]]))</f>
        <v>43</v>
      </c>
    </row>
    <row r="214" spans="1:15" s="15" customFormat="1" ht="18" customHeight="1" x14ac:dyDescent="0.25">
      <c r="A214" s="13" t="s">
        <v>371</v>
      </c>
      <c r="B214" t="s">
        <v>377</v>
      </c>
      <c r="C214" s="23" t="s">
        <v>72</v>
      </c>
      <c r="D214" s="43">
        <v>44809.687025462961</v>
      </c>
      <c r="E214" s="15" t="s">
        <v>58</v>
      </c>
      <c r="F214" t="s">
        <v>59</v>
      </c>
      <c r="G214" t="s">
        <v>42</v>
      </c>
      <c r="H214" t="s">
        <v>98</v>
      </c>
      <c r="I214"/>
      <c r="J214" t="s">
        <v>23</v>
      </c>
      <c r="K214" s="23"/>
      <c r="L214" s="28"/>
      <c r="M214" s="28">
        <v>44816.340833333335</v>
      </c>
      <c r="N214" s="25" t="str">
        <f>IF(Tableau1[[#This Row],[Date prise en charge]]="","",NETWORKDAYS(Tableau1[[#This Row],[Date constat]],Tableau1[[#This Row],[Date prise en charge]]))</f>
        <v/>
      </c>
      <c r="O214" s="25">
        <f>IF(Tableau1[[#This Row],[Date clos]]="","",NETWORKDAYS(Tableau1[[#This Row],[Date constat]],Tableau1[[#This Row],[Date clos]]))</f>
        <v>6</v>
      </c>
    </row>
    <row r="215" spans="1:15" ht="18" customHeight="1" x14ac:dyDescent="0.25">
      <c r="A215" s="13" t="s">
        <v>371</v>
      </c>
      <c r="B215" t="s">
        <v>378</v>
      </c>
      <c r="C215" s="23" t="s">
        <v>72</v>
      </c>
      <c r="D215" s="43">
        <v>44810.388888888891</v>
      </c>
      <c r="E215" s="15" t="s">
        <v>203</v>
      </c>
      <c r="F215" t="s">
        <v>235</v>
      </c>
      <c r="G215" t="s">
        <v>42</v>
      </c>
      <c r="H215" t="s">
        <v>90</v>
      </c>
      <c r="I215"/>
      <c r="J215" t="s">
        <v>23</v>
      </c>
      <c r="K215" s="23"/>
      <c r="L215" s="28"/>
      <c r="M215" s="28" t="e">
        <v>#N/A</v>
      </c>
      <c r="N215" s="25" t="str">
        <f>IF(Tableau1[[#This Row],[Date prise en charge]]="","",NETWORKDAYS(Tableau1[[#This Row],[Date constat]],Tableau1[[#This Row],[Date prise en charge]]))</f>
        <v/>
      </c>
      <c r="O215" s="25" t="e">
        <f>IF(Tableau1[[#This Row],[Date clos]]="","",NETWORKDAYS(Tableau1[[#This Row],[Date constat]],Tableau1[[#This Row],[Date clos]]))</f>
        <v>#N/A</v>
      </c>
    </row>
    <row r="216" spans="1:15" ht="18" customHeight="1" x14ac:dyDescent="0.25">
      <c r="A216" s="13" t="s">
        <v>371</v>
      </c>
      <c r="B216" t="s">
        <v>379</v>
      </c>
      <c r="C216" s="23" t="s">
        <v>72</v>
      </c>
      <c r="D216" s="43">
        <v>44812.657500000001</v>
      </c>
      <c r="E216" t="s">
        <v>58</v>
      </c>
      <c r="F216" t="s">
        <v>134</v>
      </c>
      <c r="G216" t="s">
        <v>42</v>
      </c>
      <c r="H216" t="s">
        <v>101</v>
      </c>
      <c r="I216"/>
      <c r="J216" t="s">
        <v>23</v>
      </c>
      <c r="K216" s="23"/>
      <c r="L216" s="28"/>
      <c r="M216" s="28">
        <v>44831.299803240741</v>
      </c>
      <c r="N216" s="25" t="str">
        <f>IF(Tableau1[[#This Row],[Date prise en charge]]="","",NETWORKDAYS(Tableau1[[#This Row],[Date constat]],Tableau1[[#This Row],[Date prise en charge]]))</f>
        <v/>
      </c>
      <c r="O216" s="25">
        <f>IF(Tableau1[[#This Row],[Date clos]]="","",NETWORKDAYS(Tableau1[[#This Row],[Date constat]],Tableau1[[#This Row],[Date clos]]))</f>
        <v>14</v>
      </c>
    </row>
    <row r="217" spans="1:15" s="15" customFormat="1" ht="18" customHeight="1" x14ac:dyDescent="0.25">
      <c r="A217" s="13" t="s">
        <v>371</v>
      </c>
      <c r="B217" t="s">
        <v>380</v>
      </c>
      <c r="C217" s="23" t="s">
        <v>72</v>
      </c>
      <c r="D217" s="43">
        <v>44813.673634259256</v>
      </c>
      <c r="E217" s="15" t="s">
        <v>32</v>
      </c>
      <c r="F217" t="s">
        <v>181</v>
      </c>
      <c r="G217" t="s">
        <v>20</v>
      </c>
      <c r="H217" t="s">
        <v>70</v>
      </c>
      <c r="I217"/>
      <c r="J217" t="s">
        <v>23</v>
      </c>
      <c r="K217" s="23"/>
      <c r="L217" s="28"/>
      <c r="M217" s="28">
        <v>44867.657361111109</v>
      </c>
      <c r="N217" s="25" t="str">
        <f>IF(Tableau1[[#This Row],[Date prise en charge]]="","",NETWORKDAYS(Tableau1[[#This Row],[Date constat]],Tableau1[[#This Row],[Date prise en charge]]))</f>
        <v/>
      </c>
      <c r="O217" s="25">
        <f>IF(Tableau1[[#This Row],[Date clos]]="","",NETWORKDAYS(Tableau1[[#This Row],[Date constat]],Tableau1[[#This Row],[Date clos]]))</f>
        <v>39</v>
      </c>
    </row>
    <row r="218" spans="1:15" s="15" customFormat="1" ht="18" customHeight="1" x14ac:dyDescent="0.25">
      <c r="A218" s="13" t="s">
        <v>371</v>
      </c>
      <c r="B218" s="46" t="s">
        <v>381</v>
      </c>
      <c r="C218" s="8" t="s">
        <v>72</v>
      </c>
      <c r="D218" s="41">
        <v>44813.682511574072</v>
      </c>
      <c r="E218" s="8" t="s">
        <v>32</v>
      </c>
      <c r="F218" s="8" t="s">
        <v>33</v>
      </c>
      <c r="G218" s="8" t="s">
        <v>20</v>
      </c>
      <c r="H218" s="8" t="s">
        <v>217</v>
      </c>
      <c r="I218" s="8" t="s">
        <v>22</v>
      </c>
      <c r="J218" t="s">
        <v>23</v>
      </c>
      <c r="K218" s="26"/>
      <c r="L218" s="45"/>
      <c r="M218" s="45">
        <v>44915.675578703704</v>
      </c>
      <c r="N218" s="30" t="str">
        <f>IF(Tableau1[[#This Row],[Date prise en charge]]="","",NETWORKDAYS(Tableau1[[#This Row],[Date constat]],Tableau1[[#This Row],[Date prise en charge]]))</f>
        <v/>
      </c>
      <c r="O218" s="30">
        <f>IF(Tableau1[[#This Row],[Date clos]]="","",NETWORKDAYS(Tableau1[[#This Row],[Date constat]],Tableau1[[#This Row],[Date clos]]))</f>
        <v>73</v>
      </c>
    </row>
    <row r="219" spans="1:15" ht="18" customHeight="1" x14ac:dyDescent="0.25">
      <c r="A219" s="13" t="s">
        <v>371</v>
      </c>
      <c r="B219" s="8" t="s">
        <v>382</v>
      </c>
      <c r="C219" s="8" t="s">
        <v>17</v>
      </c>
      <c r="D219" s="41">
        <v>44813.745057870372</v>
      </c>
      <c r="E219" s="8" t="s">
        <v>32</v>
      </c>
      <c r="F219" s="8" t="s">
        <v>181</v>
      </c>
      <c r="G219" s="8" t="s">
        <v>20</v>
      </c>
      <c r="H219" s="8" t="s">
        <v>256</v>
      </c>
      <c r="I219" s="8" t="s">
        <v>22</v>
      </c>
      <c r="J219" t="s">
        <v>23</v>
      </c>
      <c r="K219" s="26"/>
      <c r="L219" s="45"/>
      <c r="M219" s="45"/>
      <c r="N219" s="30" t="str">
        <f>IF(Tableau1[[#This Row],[Date prise en charge]]="","",NETWORKDAYS(Tableau1[[#This Row],[Date constat]],Tableau1[[#This Row],[Date prise en charge]]))</f>
        <v/>
      </c>
      <c r="O219" s="30" t="str">
        <f>IF(Tableau1[[#This Row],[Date clos]]="","",NETWORKDAYS(Tableau1[[#This Row],[Date constat]],Tableau1[[#This Row],[Date clos]]))</f>
        <v/>
      </c>
    </row>
    <row r="220" spans="1:15" ht="18" customHeight="1" x14ac:dyDescent="0.25">
      <c r="A220" s="13" t="s">
        <v>371</v>
      </c>
      <c r="B220" s="8" t="s">
        <v>383</v>
      </c>
      <c r="C220" s="23" t="s">
        <v>72</v>
      </c>
      <c r="D220" s="41">
        <v>44816.608715277776</v>
      </c>
      <c r="E220" s="8" t="s">
        <v>32</v>
      </c>
      <c r="F220" s="8" t="s">
        <v>181</v>
      </c>
      <c r="G220" s="8" t="s">
        <v>127</v>
      </c>
      <c r="H220" s="8" t="s">
        <v>310</v>
      </c>
      <c r="I220" s="8"/>
      <c r="J220" t="s">
        <v>23</v>
      </c>
      <c r="K220" s="26"/>
      <c r="L220" s="45"/>
      <c r="M220" s="45">
        <v>44888.605914351851</v>
      </c>
      <c r="N220" s="30" t="str">
        <f>IF(Tableau1[[#This Row],[Date prise en charge]]="","",NETWORKDAYS(Tableau1[[#This Row],[Date constat]],Tableau1[[#This Row],[Date prise en charge]]))</f>
        <v/>
      </c>
      <c r="O220" s="30">
        <f>IF(Tableau1[[#This Row],[Date clos]]="","",NETWORKDAYS(Tableau1[[#This Row],[Date constat]],Tableau1[[#This Row],[Date clos]]))</f>
        <v>53</v>
      </c>
    </row>
    <row r="221" spans="1:15" ht="18" customHeight="1" x14ac:dyDescent="0.25">
      <c r="A221" s="13" t="s">
        <v>371</v>
      </c>
      <c r="B221" s="8" t="s">
        <v>384</v>
      </c>
      <c r="C221" s="23" t="s">
        <v>72</v>
      </c>
      <c r="D221" s="41">
        <v>44816.646585648145</v>
      </c>
      <c r="E221" s="8" t="s">
        <v>32</v>
      </c>
      <c r="F221" s="8" t="s">
        <v>181</v>
      </c>
      <c r="G221" s="8" t="s">
        <v>127</v>
      </c>
      <c r="H221" s="8" t="s">
        <v>265</v>
      </c>
      <c r="I221" s="8"/>
      <c r="J221" t="s">
        <v>23</v>
      </c>
      <c r="K221" s="26" t="s">
        <v>385</v>
      </c>
      <c r="L221" s="45"/>
      <c r="M221" s="45">
        <v>44888.605520833335</v>
      </c>
      <c r="N221" s="30" t="str">
        <f>IF(Tableau1[[#This Row],[Date prise en charge]]="","",NETWORKDAYS(Tableau1[[#This Row],[Date constat]],Tableau1[[#This Row],[Date prise en charge]]))</f>
        <v/>
      </c>
      <c r="O221" s="30">
        <f>IF(Tableau1[[#This Row],[Date clos]]="","",NETWORKDAYS(Tableau1[[#This Row],[Date constat]],Tableau1[[#This Row],[Date clos]]))</f>
        <v>53</v>
      </c>
    </row>
    <row r="222" spans="1:15" ht="18" customHeight="1" x14ac:dyDescent="0.25">
      <c r="A222" s="13" t="s">
        <v>371</v>
      </c>
      <c r="B222" s="8" t="s">
        <v>386</v>
      </c>
      <c r="C222" s="23" t="s">
        <v>72</v>
      </c>
      <c r="D222" s="41">
        <v>44816.678576388891</v>
      </c>
      <c r="E222" s="8" t="s">
        <v>32</v>
      </c>
      <c r="F222" s="8" t="s">
        <v>181</v>
      </c>
      <c r="G222" s="8" t="s">
        <v>127</v>
      </c>
      <c r="H222" s="8" t="s">
        <v>387</v>
      </c>
      <c r="I222" s="8"/>
      <c r="J222" t="s">
        <v>23</v>
      </c>
      <c r="K222" s="26"/>
      <c r="L222" s="45"/>
      <c r="M222" s="45">
        <v>44888.60496527778</v>
      </c>
      <c r="N222" s="30" t="str">
        <f>IF(Tableau1[[#This Row],[Date prise en charge]]="","",NETWORKDAYS(Tableau1[[#This Row],[Date constat]],Tableau1[[#This Row],[Date prise en charge]]))</f>
        <v/>
      </c>
      <c r="O222" s="30">
        <f>IF(Tableau1[[#This Row],[Date clos]]="","",NETWORKDAYS(Tableau1[[#This Row],[Date constat]],Tableau1[[#This Row],[Date clos]]))</f>
        <v>53</v>
      </c>
    </row>
    <row r="223" spans="1:15" ht="18" customHeight="1" x14ac:dyDescent="0.25">
      <c r="A223" s="13" t="s">
        <v>371</v>
      </c>
      <c r="B223" t="s">
        <v>388</v>
      </c>
      <c r="C223" s="23" t="s">
        <v>72</v>
      </c>
      <c r="D223" s="43">
        <v>44818.674270833333</v>
      </c>
      <c r="E223" t="s">
        <v>25</v>
      </c>
      <c r="F223" t="s">
        <v>26</v>
      </c>
      <c r="G223" t="s">
        <v>20</v>
      </c>
      <c r="H223" t="s">
        <v>146</v>
      </c>
      <c r="I223"/>
      <c r="J223" t="s">
        <v>23</v>
      </c>
      <c r="K223" s="23"/>
      <c r="L223" s="28"/>
      <c r="M223" s="28">
        <v>44868.684942129628</v>
      </c>
      <c r="N223" s="25" t="str">
        <f>IF(Tableau1[[#This Row],[Date prise en charge]]="","",NETWORKDAYS(Tableau1[[#This Row],[Date constat]],Tableau1[[#This Row],[Date prise en charge]]))</f>
        <v/>
      </c>
      <c r="O223" s="25">
        <f>IF(Tableau1[[#This Row],[Date clos]]="","",NETWORKDAYS(Tableau1[[#This Row],[Date constat]],Tableau1[[#This Row],[Date clos]]))</f>
        <v>37</v>
      </c>
    </row>
    <row r="224" spans="1:15" ht="15" customHeight="1" x14ac:dyDescent="0.25">
      <c r="A224" s="13" t="s">
        <v>371</v>
      </c>
      <c r="B224" s="8" t="s">
        <v>389</v>
      </c>
      <c r="C224" s="8" t="s">
        <v>17</v>
      </c>
      <c r="D224" s="41">
        <v>44819.608993055554</v>
      </c>
      <c r="E224" s="8" t="s">
        <v>32</v>
      </c>
      <c r="F224" s="8" t="s">
        <v>181</v>
      </c>
      <c r="G224" s="8" t="s">
        <v>20</v>
      </c>
      <c r="H224" s="8" t="s">
        <v>322</v>
      </c>
      <c r="I224" s="8" t="s">
        <v>22</v>
      </c>
      <c r="J224" t="s">
        <v>23</v>
      </c>
      <c r="K224" s="26"/>
      <c r="L224" s="45"/>
      <c r="M224" s="45"/>
      <c r="N224" s="30" t="str">
        <f>IF(Tableau1[[#This Row],[Date prise en charge]]="","",NETWORKDAYS(Tableau1[[#This Row],[Date constat]],Tableau1[[#This Row],[Date prise en charge]]))</f>
        <v/>
      </c>
      <c r="O224" s="30" t="str">
        <f>IF(Tableau1[[#This Row],[Date clos]]="","",NETWORKDAYS(Tableau1[[#This Row],[Date constat]],Tableau1[[#This Row],[Date clos]]))</f>
        <v/>
      </c>
    </row>
    <row r="225" spans="1:15" ht="15" customHeight="1" x14ac:dyDescent="0.25">
      <c r="A225" s="13" t="s">
        <v>371</v>
      </c>
      <c r="B225" s="8" t="s">
        <v>390</v>
      </c>
      <c r="C225" s="8" t="s">
        <v>17</v>
      </c>
      <c r="D225" s="41">
        <v>44819.614247685182</v>
      </c>
      <c r="E225" s="8" t="s">
        <v>79</v>
      </c>
      <c r="F225" s="8" t="s">
        <v>112</v>
      </c>
      <c r="G225" s="8" t="s">
        <v>20</v>
      </c>
      <c r="H225" s="8" t="s">
        <v>322</v>
      </c>
      <c r="I225" s="8" t="s">
        <v>22</v>
      </c>
      <c r="J225" t="s">
        <v>23</v>
      </c>
      <c r="K225" s="26"/>
      <c r="L225" s="45"/>
      <c r="M225" s="45"/>
      <c r="N225" s="30" t="str">
        <f>IF(Tableau1[[#This Row],[Date prise en charge]]="","",NETWORKDAYS(Tableau1[[#This Row],[Date constat]],Tableau1[[#This Row],[Date prise en charge]]))</f>
        <v/>
      </c>
      <c r="O225" s="30" t="str">
        <f>IF(Tableau1[[#This Row],[Date clos]]="","",NETWORKDAYS(Tableau1[[#This Row],[Date constat]],Tableau1[[#This Row],[Date clos]]))</f>
        <v/>
      </c>
    </row>
    <row r="226" spans="1:15" ht="15" customHeight="1" x14ac:dyDescent="0.25">
      <c r="A226" s="13" t="s">
        <v>371</v>
      </c>
      <c r="B226" s="8" t="s">
        <v>391</v>
      </c>
      <c r="C226" s="8" t="s">
        <v>17</v>
      </c>
      <c r="D226" s="41">
        <v>44819.646805555552</v>
      </c>
      <c r="E226" s="8" t="s">
        <v>32</v>
      </c>
      <c r="F226" s="8" t="s">
        <v>181</v>
      </c>
      <c r="G226" s="8" t="s">
        <v>20</v>
      </c>
      <c r="H226" s="8" t="s">
        <v>36</v>
      </c>
      <c r="I226" s="8" t="s">
        <v>22</v>
      </c>
      <c r="J226" t="s">
        <v>23</v>
      </c>
      <c r="K226" s="26"/>
      <c r="L226" s="45"/>
      <c r="M226" s="45"/>
      <c r="N226" s="30" t="str">
        <f>IF(Tableau1[[#This Row],[Date prise en charge]]="","",NETWORKDAYS(Tableau1[[#This Row],[Date constat]],Tableau1[[#This Row],[Date prise en charge]]))</f>
        <v/>
      </c>
      <c r="O226" s="30" t="str">
        <f>IF(Tableau1[[#This Row],[Date clos]]="","",NETWORKDAYS(Tableau1[[#This Row],[Date constat]],Tableau1[[#This Row],[Date clos]]))</f>
        <v/>
      </c>
    </row>
    <row r="227" spans="1:15" ht="15" customHeight="1" x14ac:dyDescent="0.25">
      <c r="A227" s="13" t="s">
        <v>371</v>
      </c>
      <c r="B227" s="8" t="s">
        <v>392</v>
      </c>
      <c r="C227" s="8" t="s">
        <v>72</v>
      </c>
      <c r="D227" s="41">
        <v>44819.741666666669</v>
      </c>
      <c r="E227" s="8" t="s">
        <v>25</v>
      </c>
      <c r="F227" s="8" t="s">
        <v>120</v>
      </c>
      <c r="G227" s="8" t="s">
        <v>20</v>
      </c>
      <c r="H227" s="8" t="s">
        <v>110</v>
      </c>
      <c r="I227" s="8" t="s">
        <v>22</v>
      </c>
      <c r="J227" t="s">
        <v>23</v>
      </c>
      <c r="K227" s="26"/>
      <c r="L227" s="45"/>
      <c r="M227" s="45">
        <v>44900.529097222221</v>
      </c>
      <c r="N227" s="30" t="str">
        <f>IF(Tableau1[[#This Row],[Date prise en charge]]="","",NETWORKDAYS(Tableau1[[#This Row],[Date constat]],Tableau1[[#This Row],[Date prise en charge]]))</f>
        <v/>
      </c>
      <c r="O227" s="30">
        <f>IF(Tableau1[[#This Row],[Date clos]]="","",NETWORKDAYS(Tableau1[[#This Row],[Date constat]],Tableau1[[#This Row],[Date clos]]))</f>
        <v>58</v>
      </c>
    </row>
    <row r="228" spans="1:15" ht="15" customHeight="1" x14ac:dyDescent="0.25">
      <c r="A228" s="13" t="s">
        <v>371</v>
      </c>
      <c r="B228" s="8" t="s">
        <v>393</v>
      </c>
      <c r="C228" s="23" t="s">
        <v>72</v>
      </c>
      <c r="D228" s="41">
        <v>44824.674085648148</v>
      </c>
      <c r="E228" s="8" t="s">
        <v>32</v>
      </c>
      <c r="F228" s="8" t="s">
        <v>33</v>
      </c>
      <c r="G228" s="8" t="s">
        <v>20</v>
      </c>
      <c r="H228" s="8" t="s">
        <v>284</v>
      </c>
      <c r="I228" s="8" t="s">
        <v>22</v>
      </c>
      <c r="J228" t="s">
        <v>23</v>
      </c>
      <c r="K228" s="26"/>
      <c r="L228" s="45"/>
      <c r="M228" s="45">
        <v>44915.671620370369</v>
      </c>
      <c r="N228" s="30" t="str">
        <f>IF(Tableau1[[#This Row],[Date prise en charge]]="","",NETWORKDAYS(Tableau1[[#This Row],[Date constat]],Tableau1[[#This Row],[Date prise en charge]]))</f>
        <v/>
      </c>
      <c r="O228" s="30">
        <f>IF(Tableau1[[#This Row],[Date clos]]="","",NETWORKDAYS(Tableau1[[#This Row],[Date constat]],Tableau1[[#This Row],[Date clos]]))</f>
        <v>66</v>
      </c>
    </row>
    <row r="229" spans="1:15" ht="15" customHeight="1" x14ac:dyDescent="0.25">
      <c r="A229" s="13" t="s">
        <v>371</v>
      </c>
      <c r="B229" s="8" t="s">
        <v>394</v>
      </c>
      <c r="C229" s="8" t="s">
        <v>17</v>
      </c>
      <c r="D229" s="41">
        <v>44824.67863425926</v>
      </c>
      <c r="E229" s="8" t="s">
        <v>32</v>
      </c>
      <c r="F229" s="8" t="s">
        <v>181</v>
      </c>
      <c r="G229" s="8" t="s">
        <v>20</v>
      </c>
      <c r="H229" s="8" t="s">
        <v>284</v>
      </c>
      <c r="I229" s="8" t="s">
        <v>22</v>
      </c>
      <c r="J229" t="s">
        <v>23</v>
      </c>
      <c r="K229" s="26"/>
      <c r="L229" s="45"/>
      <c r="M229" s="45"/>
      <c r="N229" s="30" t="str">
        <f>IF(Tableau1[[#This Row],[Date prise en charge]]="","",NETWORKDAYS(Tableau1[[#This Row],[Date constat]],Tableau1[[#This Row],[Date prise en charge]]))</f>
        <v/>
      </c>
      <c r="O229" s="30" t="str">
        <f>IF(Tableau1[[#This Row],[Date clos]]="","",NETWORKDAYS(Tableau1[[#This Row],[Date constat]],Tableau1[[#This Row],[Date clos]]))</f>
        <v/>
      </c>
    </row>
    <row r="230" spans="1:15" ht="15" customHeight="1" x14ac:dyDescent="0.25">
      <c r="A230" s="13" t="s">
        <v>371</v>
      </c>
      <c r="B230" s="8" t="s">
        <v>395</v>
      </c>
      <c r="C230" s="8" t="s">
        <v>17</v>
      </c>
      <c r="D230" s="41">
        <v>44826.673032407409</v>
      </c>
      <c r="E230" s="8" t="s">
        <v>32</v>
      </c>
      <c r="F230" s="8" t="s">
        <v>181</v>
      </c>
      <c r="G230" s="8" t="s">
        <v>20</v>
      </c>
      <c r="H230" s="8" t="s">
        <v>90</v>
      </c>
      <c r="I230" s="8" t="s">
        <v>22</v>
      </c>
      <c r="J230" t="s">
        <v>23</v>
      </c>
      <c r="K230" s="26"/>
      <c r="L230" s="45"/>
      <c r="M230" s="45"/>
      <c r="N230" s="30" t="str">
        <f>IF(Tableau1[[#This Row],[Date prise en charge]]="","",NETWORKDAYS(Tableau1[[#This Row],[Date constat]],Tableau1[[#This Row],[Date prise en charge]]))</f>
        <v/>
      </c>
      <c r="O230" s="30" t="str">
        <f>IF(Tableau1[[#This Row],[Date clos]]="","",NETWORKDAYS(Tableau1[[#This Row],[Date constat]],Tableau1[[#This Row],[Date clos]]))</f>
        <v/>
      </c>
    </row>
    <row r="231" spans="1:15" ht="15" customHeight="1" x14ac:dyDescent="0.25">
      <c r="A231" s="13" t="s">
        <v>371</v>
      </c>
      <c r="B231" s="8" t="s">
        <v>396</v>
      </c>
      <c r="C231" s="8" t="s">
        <v>72</v>
      </c>
      <c r="D231" s="41">
        <v>44826.678067129629</v>
      </c>
      <c r="E231" s="8" t="s">
        <v>129</v>
      </c>
      <c r="F231" s="8" t="s">
        <v>130</v>
      </c>
      <c r="G231" s="8" t="s">
        <v>20</v>
      </c>
      <c r="H231" s="8" t="s">
        <v>90</v>
      </c>
      <c r="I231" s="8" t="s">
        <v>22</v>
      </c>
      <c r="J231" t="s">
        <v>23</v>
      </c>
      <c r="K231" s="26"/>
      <c r="L231" s="45"/>
      <c r="M231" s="45">
        <v>44915.689467592594</v>
      </c>
      <c r="N231" s="30" t="str">
        <f>IF(Tableau1[[#This Row],[Date prise en charge]]="","",NETWORKDAYS(Tableau1[[#This Row],[Date constat]],Tableau1[[#This Row],[Date prise en charge]]))</f>
        <v/>
      </c>
      <c r="O231" s="30">
        <f>IF(Tableau1[[#This Row],[Date clos]]="","",NETWORKDAYS(Tableau1[[#This Row],[Date constat]],Tableau1[[#This Row],[Date clos]]))</f>
        <v>64</v>
      </c>
    </row>
    <row r="232" spans="1:15" ht="15" customHeight="1" x14ac:dyDescent="0.25">
      <c r="A232" s="13" t="s">
        <v>371</v>
      </c>
      <c r="B232" s="8" t="s">
        <v>397</v>
      </c>
      <c r="C232" s="8" t="s">
        <v>17</v>
      </c>
      <c r="D232" s="41">
        <v>44830.701053240744</v>
      </c>
      <c r="E232" s="8" t="s">
        <v>32</v>
      </c>
      <c r="F232" s="8" t="s">
        <v>33</v>
      </c>
      <c r="G232" s="8" t="s">
        <v>20</v>
      </c>
      <c r="H232" s="8" t="s">
        <v>197</v>
      </c>
      <c r="I232" s="8" t="s">
        <v>22</v>
      </c>
      <c r="J232" t="s">
        <v>23</v>
      </c>
      <c r="K232" s="26"/>
      <c r="L232" s="45"/>
      <c r="M232" s="45"/>
      <c r="N232" s="30" t="str">
        <f>IF(Tableau1[[#This Row],[Date prise en charge]]="","",NETWORKDAYS(Tableau1[[#This Row],[Date constat]],Tableau1[[#This Row],[Date prise en charge]]))</f>
        <v/>
      </c>
      <c r="O232" s="30" t="str">
        <f>IF(Tableau1[[#This Row],[Date clos]]="","",NETWORKDAYS(Tableau1[[#This Row],[Date constat]],Tableau1[[#This Row],[Date clos]]))</f>
        <v/>
      </c>
    </row>
    <row r="233" spans="1:15" ht="15" customHeight="1" x14ac:dyDescent="0.25">
      <c r="A233" s="13" t="s">
        <v>371</v>
      </c>
      <c r="B233" s="8" t="s">
        <v>398</v>
      </c>
      <c r="C233" s="8" t="s">
        <v>17</v>
      </c>
      <c r="D233" s="41">
        <v>44830.702928240738</v>
      </c>
      <c r="E233" s="8" t="s">
        <v>25</v>
      </c>
      <c r="F233" s="8" t="s">
        <v>26</v>
      </c>
      <c r="G233" s="8" t="s">
        <v>20</v>
      </c>
      <c r="H233" s="8" t="s">
        <v>197</v>
      </c>
      <c r="I233" s="8" t="s">
        <v>22</v>
      </c>
      <c r="J233" t="s">
        <v>23</v>
      </c>
      <c r="K233" s="26"/>
      <c r="L233" s="45"/>
      <c r="M233" s="45"/>
      <c r="N233" s="30" t="str">
        <f>IF(Tableau1[[#This Row],[Date prise en charge]]="","",NETWORKDAYS(Tableau1[[#This Row],[Date constat]],Tableau1[[#This Row],[Date prise en charge]]))</f>
        <v/>
      </c>
      <c r="O233" s="30" t="str">
        <f>IF(Tableau1[[#This Row],[Date clos]]="","",NETWORKDAYS(Tableau1[[#This Row],[Date constat]],Tableau1[[#This Row],[Date clos]]))</f>
        <v/>
      </c>
    </row>
    <row r="234" spans="1:15" ht="15" customHeight="1" x14ac:dyDescent="0.25">
      <c r="A234" s="13" t="s">
        <v>371</v>
      </c>
      <c r="B234" s="8" t="s">
        <v>399</v>
      </c>
      <c r="C234" s="8" t="s">
        <v>17</v>
      </c>
      <c r="D234" s="41">
        <v>44830.704282407409</v>
      </c>
      <c r="E234" s="8" t="s">
        <v>32</v>
      </c>
      <c r="F234" s="8" t="s">
        <v>122</v>
      </c>
      <c r="G234" s="8" t="s">
        <v>20</v>
      </c>
      <c r="H234" s="8" t="s">
        <v>197</v>
      </c>
      <c r="I234" s="8" t="s">
        <v>22</v>
      </c>
      <c r="J234" t="s">
        <v>23</v>
      </c>
      <c r="K234" s="26"/>
      <c r="L234" s="45"/>
      <c r="M234" s="45"/>
      <c r="N234" s="30" t="str">
        <f>IF(Tableau1[[#This Row],[Date prise en charge]]="","",NETWORKDAYS(Tableau1[[#This Row],[Date constat]],Tableau1[[#This Row],[Date prise en charge]]))</f>
        <v/>
      </c>
      <c r="O234" s="30" t="str">
        <f>IF(Tableau1[[#This Row],[Date clos]]="","",NETWORKDAYS(Tableau1[[#This Row],[Date constat]],Tableau1[[#This Row],[Date clos]]))</f>
        <v/>
      </c>
    </row>
    <row r="235" spans="1:15" ht="15" customHeight="1" x14ac:dyDescent="0.25">
      <c r="A235" s="13" t="s">
        <v>371</v>
      </c>
      <c r="B235" s="8" t="s">
        <v>400</v>
      </c>
      <c r="C235" s="23" t="s">
        <v>72</v>
      </c>
      <c r="D235" s="41">
        <v>44830.705300925925</v>
      </c>
      <c r="E235" s="8" t="s">
        <v>93</v>
      </c>
      <c r="F235" s="8" t="s">
        <v>94</v>
      </c>
      <c r="G235" s="8" t="s">
        <v>20</v>
      </c>
      <c r="H235" s="8" t="s">
        <v>265</v>
      </c>
      <c r="I235" s="8"/>
      <c r="J235" t="s">
        <v>23</v>
      </c>
      <c r="K235" s="26"/>
      <c r="L235" s="45"/>
      <c r="M235" s="45">
        <v>44888.658541666664</v>
      </c>
      <c r="N235" s="30" t="str">
        <f>IF(Tableau1[[#This Row],[Date prise en charge]]="","",NETWORKDAYS(Tableau1[[#This Row],[Date constat]],Tableau1[[#This Row],[Date prise en charge]]))</f>
        <v/>
      </c>
      <c r="O235" s="30">
        <f>IF(Tableau1[[#This Row],[Date clos]]="","",NETWORKDAYS(Tableau1[[#This Row],[Date constat]],Tableau1[[#This Row],[Date clos]]))</f>
        <v>43</v>
      </c>
    </row>
    <row r="236" spans="1:15" ht="15" customHeight="1" x14ac:dyDescent="0.25">
      <c r="A236" s="13" t="s">
        <v>371</v>
      </c>
      <c r="B236" s="20" t="s">
        <v>401</v>
      </c>
      <c r="C236" s="20" t="s">
        <v>17</v>
      </c>
      <c r="D236" s="24">
        <v>44831.643796296295</v>
      </c>
      <c r="E236" s="13" t="s">
        <v>129</v>
      </c>
      <c r="F236" s="13" t="s">
        <v>130</v>
      </c>
      <c r="G236" s="20" t="s">
        <v>376</v>
      </c>
      <c r="H236" s="20" t="s">
        <v>90</v>
      </c>
      <c r="I236" s="20" t="s">
        <v>22</v>
      </c>
      <c r="J236" s="12" t="s">
        <v>99</v>
      </c>
      <c r="K236" s="20"/>
      <c r="L236" s="14"/>
      <c r="N236" s="13" t="str">
        <f>IF(Tableau1[[#This Row],[Date prise en charge]]="","",NETWORKDAYS(Tableau1[[#This Row],[Date constat]],Tableau1[[#This Row],[Date prise en charge]]))</f>
        <v/>
      </c>
      <c r="O236" s="13" t="str">
        <f>IF(Tableau1[[#This Row],[Date clos]]="","",NETWORKDAYS(Tableau1[[#This Row],[Date constat]],Tableau1[[#This Row],[Date clos]]))</f>
        <v/>
      </c>
    </row>
    <row r="237" spans="1:15" ht="15" customHeight="1" x14ac:dyDescent="0.25">
      <c r="A237" s="13" t="s">
        <v>371</v>
      </c>
      <c r="B237" s="20" t="s">
        <v>402</v>
      </c>
      <c r="C237" s="23" t="s">
        <v>72</v>
      </c>
      <c r="D237" s="24">
        <v>44831.660624999997</v>
      </c>
      <c r="E237" s="13" t="s">
        <v>93</v>
      </c>
      <c r="F237" s="13" t="s">
        <v>117</v>
      </c>
      <c r="G237" s="20" t="s">
        <v>42</v>
      </c>
      <c r="H237" s="20" t="s">
        <v>403</v>
      </c>
      <c r="J237" s="12" t="s">
        <v>99</v>
      </c>
      <c r="K237" s="20"/>
      <c r="L237" s="14"/>
      <c r="M237" s="14">
        <v>44834.424907407411</v>
      </c>
      <c r="N237" s="13" t="str">
        <f>IF(Tableau1[[#This Row],[Date prise en charge]]="","",NETWORKDAYS(Tableau1[[#This Row],[Date constat]],Tableau1[[#This Row],[Date prise en charge]]))</f>
        <v/>
      </c>
      <c r="O237" s="13">
        <f>IF(Tableau1[[#This Row],[Date clos]]="","",NETWORKDAYS(Tableau1[[#This Row],[Date constat]],Tableau1[[#This Row],[Date clos]]))</f>
        <v>4</v>
      </c>
    </row>
    <row r="238" spans="1:15" ht="15" customHeight="1" x14ac:dyDescent="0.25">
      <c r="A238" s="13" t="s">
        <v>371</v>
      </c>
      <c r="B238" t="s">
        <v>404</v>
      </c>
      <c r="C238" s="23" t="s">
        <v>72</v>
      </c>
      <c r="D238" s="43">
        <v>44831.705833333333</v>
      </c>
      <c r="E238" t="s">
        <v>203</v>
      </c>
      <c r="F238" t="s">
        <v>405</v>
      </c>
      <c r="G238" t="s">
        <v>42</v>
      </c>
      <c r="H238" t="s">
        <v>90</v>
      </c>
      <c r="I238"/>
      <c r="J238" t="s">
        <v>23</v>
      </c>
      <c r="K238" s="23" t="s">
        <v>406</v>
      </c>
      <c r="L238" s="28"/>
      <c r="M238" s="28" t="e">
        <v>#N/A</v>
      </c>
      <c r="N238" s="25" t="str">
        <f>IF(Tableau1[[#This Row],[Date prise en charge]]="","",NETWORKDAYS(Tableau1[[#This Row],[Date constat]],Tableau1[[#This Row],[Date prise en charge]]))</f>
        <v/>
      </c>
      <c r="O238" s="25" t="e">
        <f>IF(Tableau1[[#This Row],[Date clos]]="","",NETWORKDAYS(Tableau1[[#This Row],[Date constat]],Tableau1[[#This Row],[Date clos]]))</f>
        <v>#N/A</v>
      </c>
    </row>
    <row r="239" spans="1:15" ht="15" customHeight="1" x14ac:dyDescent="0.25">
      <c r="A239" s="13" t="s">
        <v>371</v>
      </c>
      <c r="B239" t="s">
        <v>407</v>
      </c>
      <c r="C239" s="23" t="s">
        <v>72</v>
      </c>
      <c r="D239" s="43">
        <v>44832.662118055552</v>
      </c>
      <c r="E239" t="s">
        <v>129</v>
      </c>
      <c r="F239" t="s">
        <v>408</v>
      </c>
      <c r="G239" t="s">
        <v>20</v>
      </c>
      <c r="H239" t="s">
        <v>70</v>
      </c>
      <c r="I239"/>
      <c r="J239" t="s">
        <v>23</v>
      </c>
      <c r="K239" s="23"/>
      <c r="L239" s="28"/>
      <c r="M239" s="28">
        <v>44875.73159722222</v>
      </c>
      <c r="N239" s="25" t="str">
        <f>IF(Tableau1[[#This Row],[Date prise en charge]]="","",NETWORKDAYS(Tableau1[[#This Row],[Date constat]],Tableau1[[#This Row],[Date prise en charge]]))</f>
        <v/>
      </c>
      <c r="O239" s="25">
        <f>IF(Tableau1[[#This Row],[Date clos]]="","",NETWORKDAYS(Tableau1[[#This Row],[Date constat]],Tableau1[[#This Row],[Date clos]]))</f>
        <v>32</v>
      </c>
    </row>
    <row r="240" spans="1:15" ht="15" customHeight="1" x14ac:dyDescent="0.25">
      <c r="A240" s="13" t="s">
        <v>371</v>
      </c>
      <c r="B240" t="s">
        <v>409</v>
      </c>
      <c r="C240" s="23" t="s">
        <v>72</v>
      </c>
      <c r="D240" s="43">
        <v>44833.697685185187</v>
      </c>
      <c r="E240" t="s">
        <v>25</v>
      </c>
      <c r="F240" t="s">
        <v>410</v>
      </c>
      <c r="G240" t="s">
        <v>20</v>
      </c>
      <c r="H240" t="s">
        <v>34</v>
      </c>
      <c r="I240"/>
      <c r="J240" t="s">
        <v>23</v>
      </c>
      <c r="K240" s="23"/>
      <c r="L240" s="28"/>
      <c r="M240" s="28">
        <v>44854.673796296294</v>
      </c>
      <c r="N240" s="25" t="str">
        <f>IF(Tableau1[[#This Row],[Date prise en charge]]="","",NETWORKDAYS(Tableau1[[#This Row],[Date constat]],Tableau1[[#This Row],[Date prise en charge]]))</f>
        <v/>
      </c>
      <c r="O240" s="25">
        <f>IF(Tableau1[[#This Row],[Date clos]]="","",NETWORKDAYS(Tableau1[[#This Row],[Date constat]],Tableau1[[#This Row],[Date clos]]))</f>
        <v>16</v>
      </c>
    </row>
    <row r="241" spans="1:15" ht="15" customHeight="1" x14ac:dyDescent="0.25">
      <c r="A241" s="13" t="s">
        <v>371</v>
      </c>
      <c r="B241" t="s">
        <v>411</v>
      </c>
      <c r="C241" s="23" t="s">
        <v>72</v>
      </c>
      <c r="D241" s="43">
        <v>44834.465497685182</v>
      </c>
      <c r="E241" s="15" t="s">
        <v>18</v>
      </c>
      <c r="F241" t="s">
        <v>76</v>
      </c>
      <c r="G241" t="s">
        <v>20</v>
      </c>
      <c r="H241" t="s">
        <v>34</v>
      </c>
      <c r="I241"/>
      <c r="J241" t="s">
        <v>23</v>
      </c>
      <c r="K241" s="23"/>
      <c r="L241" s="28"/>
      <c r="M241" s="28">
        <v>44854.665798611109</v>
      </c>
      <c r="N241" s="25" t="str">
        <f>IF(Tableau1[[#This Row],[Date prise en charge]]="","",NETWORKDAYS(Tableau1[[#This Row],[Date constat]],Tableau1[[#This Row],[Date prise en charge]]))</f>
        <v/>
      </c>
      <c r="O241" s="25">
        <f>IF(Tableau1[[#This Row],[Date clos]]="","",NETWORKDAYS(Tableau1[[#This Row],[Date constat]],Tableau1[[#This Row],[Date clos]]))</f>
        <v>15</v>
      </c>
    </row>
    <row r="242" spans="1:15" ht="15" customHeight="1" x14ac:dyDescent="0.25">
      <c r="A242" s="13" t="s">
        <v>371</v>
      </c>
      <c r="B242" s="47" t="s">
        <v>412</v>
      </c>
      <c r="C242" s="8" t="s">
        <v>17</v>
      </c>
      <c r="D242" s="41">
        <v>44834.700219907405</v>
      </c>
      <c r="E242" s="8" t="s">
        <v>93</v>
      </c>
      <c r="F242" s="8" t="s">
        <v>117</v>
      </c>
      <c r="G242" s="8" t="s">
        <v>127</v>
      </c>
      <c r="H242" s="8" t="s">
        <v>98</v>
      </c>
      <c r="I242" s="8" t="s">
        <v>62</v>
      </c>
      <c r="J242" t="s">
        <v>23</v>
      </c>
      <c r="K242" s="26"/>
      <c r="L242" s="45"/>
      <c r="M242" s="45"/>
      <c r="N242" s="30" t="str">
        <f>IF(Tableau1[[#This Row],[Date prise en charge]]="","",NETWORKDAYS(Tableau1[[#This Row],[Date constat]],Tableau1[[#This Row],[Date prise en charge]]))</f>
        <v/>
      </c>
      <c r="O242" s="30" t="str">
        <f>IF(Tableau1[[#This Row],[Date clos]]="","",NETWORKDAYS(Tableau1[[#This Row],[Date constat]],Tableau1[[#This Row],[Date clos]]))</f>
        <v/>
      </c>
    </row>
    <row r="243" spans="1:15" ht="15" customHeight="1" x14ac:dyDescent="0.25">
      <c r="A243" s="13" t="s">
        <v>371</v>
      </c>
      <c r="B243" s="8" t="s">
        <v>413</v>
      </c>
      <c r="C243" s="8" t="s">
        <v>17</v>
      </c>
      <c r="D243" s="41">
        <v>44837.551354166666</v>
      </c>
      <c r="E243" s="8" t="s">
        <v>32</v>
      </c>
      <c r="F243" s="8" t="s">
        <v>181</v>
      </c>
      <c r="G243" s="8" t="s">
        <v>20</v>
      </c>
      <c r="H243" s="8" t="s">
        <v>38</v>
      </c>
      <c r="I243" s="8" t="s">
        <v>22</v>
      </c>
      <c r="J243" t="s">
        <v>23</v>
      </c>
      <c r="K243" s="26"/>
      <c r="L243" s="45"/>
      <c r="M243" s="45"/>
      <c r="N243" s="30" t="str">
        <f>IF(Tableau1[[#This Row],[Date prise en charge]]="","",NETWORKDAYS(Tableau1[[#This Row],[Date constat]],Tableau1[[#This Row],[Date prise en charge]]))</f>
        <v/>
      </c>
      <c r="O243" s="30" t="str">
        <f>IF(Tableau1[[#This Row],[Date clos]]="","",NETWORKDAYS(Tableau1[[#This Row],[Date constat]],Tableau1[[#This Row],[Date clos]]))</f>
        <v/>
      </c>
    </row>
    <row r="244" spans="1:15" ht="15" customHeight="1" x14ac:dyDescent="0.25">
      <c r="A244" s="13" t="s">
        <v>371</v>
      </c>
      <c r="B244" t="s">
        <v>414</v>
      </c>
      <c r="C244" s="23" t="s">
        <v>72</v>
      </c>
      <c r="D244" s="43">
        <v>44837.593530092592</v>
      </c>
      <c r="E244" t="s">
        <v>25</v>
      </c>
      <c r="F244" t="s">
        <v>120</v>
      </c>
      <c r="G244" t="s">
        <v>20</v>
      </c>
      <c r="H244" t="s">
        <v>249</v>
      </c>
      <c r="I244"/>
      <c r="J244" t="s">
        <v>23</v>
      </c>
      <c r="K244" s="23"/>
      <c r="L244" s="28"/>
      <c r="M244" s="28">
        <v>44862.722824074073</v>
      </c>
      <c r="N244" s="25" t="str">
        <f>IF(Tableau1[[#This Row],[Date prise en charge]]="","",NETWORKDAYS(Tableau1[[#This Row],[Date constat]],Tableau1[[#This Row],[Date prise en charge]]))</f>
        <v/>
      </c>
      <c r="O244" s="25">
        <f>IF(Tableau1[[#This Row],[Date clos]]="","",NETWORKDAYS(Tableau1[[#This Row],[Date constat]],Tableau1[[#This Row],[Date clos]]))</f>
        <v>20</v>
      </c>
    </row>
    <row r="245" spans="1:15" ht="15" customHeight="1" x14ac:dyDescent="0.25">
      <c r="A245" s="13" t="s">
        <v>371</v>
      </c>
      <c r="B245" s="8" t="s">
        <v>415</v>
      </c>
      <c r="C245" s="8" t="s">
        <v>17</v>
      </c>
      <c r="D245" s="41">
        <v>44838.581759259258</v>
      </c>
      <c r="E245" s="12" t="s">
        <v>18</v>
      </c>
      <c r="F245" s="8" t="s">
        <v>19</v>
      </c>
      <c r="G245" s="8" t="s">
        <v>20</v>
      </c>
      <c r="H245" s="8" t="s">
        <v>77</v>
      </c>
      <c r="I245" s="8" t="s">
        <v>22</v>
      </c>
      <c r="J245" t="s">
        <v>23</v>
      </c>
      <c r="K245" s="26"/>
      <c r="L245" s="45"/>
      <c r="M245" s="45"/>
      <c r="N245" s="30" t="str">
        <f>IF(Tableau1[[#This Row],[Date prise en charge]]="","",NETWORKDAYS(Tableau1[[#This Row],[Date constat]],Tableau1[[#This Row],[Date prise en charge]]))</f>
        <v/>
      </c>
      <c r="O245" s="30" t="str">
        <f>IF(Tableau1[[#This Row],[Date clos]]="","",NETWORKDAYS(Tableau1[[#This Row],[Date constat]],Tableau1[[#This Row],[Date clos]]))</f>
        <v/>
      </c>
    </row>
    <row r="246" spans="1:15" ht="15" customHeight="1" x14ac:dyDescent="0.25">
      <c r="A246" s="13" t="s">
        <v>371</v>
      </c>
      <c r="B246" s="8" t="s">
        <v>416</v>
      </c>
      <c r="C246" s="23" t="s">
        <v>72</v>
      </c>
      <c r="D246" s="41">
        <v>44844.669861111113</v>
      </c>
      <c r="E246" s="8" t="s">
        <v>68</v>
      </c>
      <c r="F246" s="8" t="s">
        <v>69</v>
      </c>
      <c r="G246" s="8" t="s">
        <v>20</v>
      </c>
      <c r="H246" s="8" t="s">
        <v>101</v>
      </c>
      <c r="I246" s="8" t="s">
        <v>22</v>
      </c>
      <c r="J246" t="s">
        <v>23</v>
      </c>
      <c r="K246" s="26"/>
      <c r="L246" s="45"/>
      <c r="M246" s="45">
        <v>44915.605949074074</v>
      </c>
      <c r="N246" s="30" t="str">
        <f>IF(Tableau1[[#This Row],[Date prise en charge]]="","",NETWORKDAYS(Tableau1[[#This Row],[Date constat]],Tableau1[[#This Row],[Date prise en charge]]))</f>
        <v/>
      </c>
      <c r="O246" s="30">
        <f>IF(Tableau1[[#This Row],[Date clos]]="","",NETWORKDAYS(Tableau1[[#This Row],[Date constat]],Tableau1[[#This Row],[Date clos]]))</f>
        <v>52</v>
      </c>
    </row>
    <row r="247" spans="1:15" ht="15" customHeight="1" x14ac:dyDescent="0.25">
      <c r="A247" s="13" t="s">
        <v>371</v>
      </c>
      <c r="B247" s="48" t="s">
        <v>417</v>
      </c>
      <c r="C247" s="20" t="s">
        <v>17</v>
      </c>
      <c r="D247" s="24">
        <v>44845.459548611114</v>
      </c>
      <c r="E247" s="13" t="s">
        <v>93</v>
      </c>
      <c r="F247" s="13" t="s">
        <v>149</v>
      </c>
      <c r="G247" s="20" t="s">
        <v>376</v>
      </c>
      <c r="H247" s="20" t="s">
        <v>98</v>
      </c>
      <c r="I247" s="20" t="s">
        <v>62</v>
      </c>
      <c r="J247" s="12" t="s">
        <v>99</v>
      </c>
      <c r="K247" s="20"/>
      <c r="L247" s="14"/>
      <c r="N247" s="13" t="str">
        <f>IF(Tableau1[[#This Row],[Date prise en charge]]="","",NETWORKDAYS(Tableau1[[#This Row],[Date constat]],Tableau1[[#This Row],[Date prise en charge]]))</f>
        <v/>
      </c>
      <c r="O247" s="13" t="str">
        <f>IF(Tableau1[[#This Row],[Date clos]]="","",NETWORKDAYS(Tableau1[[#This Row],[Date constat]],Tableau1[[#This Row],[Date clos]]))</f>
        <v/>
      </c>
    </row>
    <row r="248" spans="1:15" ht="15" customHeight="1" x14ac:dyDescent="0.25">
      <c r="A248" s="13" t="s">
        <v>371</v>
      </c>
      <c r="B248" s="8" t="s">
        <v>418</v>
      </c>
      <c r="C248" s="23" t="s">
        <v>72</v>
      </c>
      <c r="D248" s="41">
        <v>44845.605868055558</v>
      </c>
      <c r="E248" s="12" t="s">
        <v>93</v>
      </c>
      <c r="F248" s="8" t="s">
        <v>161</v>
      </c>
      <c r="G248" s="8" t="s">
        <v>42</v>
      </c>
      <c r="H248" s="8" t="s">
        <v>98</v>
      </c>
      <c r="I248" s="8"/>
      <c r="J248" t="s">
        <v>23</v>
      </c>
      <c r="K248" s="26"/>
      <c r="L248" s="45"/>
      <c r="M248" s="45" t="e">
        <v>#N/A</v>
      </c>
      <c r="N248" s="30" t="str">
        <f>IF(Tableau1[[#This Row],[Date prise en charge]]="","",NETWORKDAYS(Tableau1[[#This Row],[Date constat]],Tableau1[[#This Row],[Date prise en charge]]))</f>
        <v/>
      </c>
      <c r="O248" s="30" t="e">
        <f>IF(Tableau1[[#This Row],[Date clos]]="","",NETWORKDAYS(Tableau1[[#This Row],[Date constat]],Tableau1[[#This Row],[Date clos]]))</f>
        <v>#N/A</v>
      </c>
    </row>
    <row r="249" spans="1:15" ht="15" customHeight="1" x14ac:dyDescent="0.25">
      <c r="A249" s="13" t="s">
        <v>371</v>
      </c>
      <c r="B249" s="44" t="s">
        <v>419</v>
      </c>
      <c r="C249" s="23" t="s">
        <v>72</v>
      </c>
      <c r="D249" s="41">
        <v>44845.647997685184</v>
      </c>
      <c r="E249" s="8" t="s">
        <v>68</v>
      </c>
      <c r="F249" s="8" t="s">
        <v>145</v>
      </c>
      <c r="G249" s="8" t="s">
        <v>20</v>
      </c>
      <c r="H249" s="8" t="s">
        <v>157</v>
      </c>
      <c r="I249" s="8" t="s">
        <v>22</v>
      </c>
      <c r="J249" t="s">
        <v>23</v>
      </c>
      <c r="K249" s="26"/>
      <c r="L249" s="45"/>
      <c r="M249" s="45" t="e">
        <v>#N/A</v>
      </c>
      <c r="N249" s="30" t="str">
        <f>IF(Tableau1[[#This Row],[Date prise en charge]]="","",NETWORKDAYS(Tableau1[[#This Row],[Date constat]],Tableau1[[#This Row],[Date prise en charge]]))</f>
        <v/>
      </c>
      <c r="O249" s="30" t="e">
        <f>IF(Tableau1[[#This Row],[Date clos]]="","",NETWORKDAYS(Tableau1[[#This Row],[Date constat]],Tableau1[[#This Row],[Date clos]]))</f>
        <v>#N/A</v>
      </c>
    </row>
    <row r="250" spans="1:15" ht="15" customHeight="1" x14ac:dyDescent="0.25">
      <c r="A250" s="13" t="s">
        <v>371</v>
      </c>
      <c r="B250" s="8" t="s">
        <v>420</v>
      </c>
      <c r="C250" s="23" t="s">
        <v>72</v>
      </c>
      <c r="D250" s="41">
        <v>44845.661087962966</v>
      </c>
      <c r="E250" s="8" t="s">
        <v>93</v>
      </c>
      <c r="F250" s="8" t="s">
        <v>117</v>
      </c>
      <c r="G250" s="8" t="s">
        <v>42</v>
      </c>
      <c r="H250" s="8" t="s">
        <v>98</v>
      </c>
      <c r="I250" s="8"/>
      <c r="J250" t="s">
        <v>23</v>
      </c>
      <c r="K250" s="26"/>
      <c r="L250" s="45"/>
      <c r="M250" s="45" t="e">
        <v>#N/A</v>
      </c>
      <c r="N250" s="30" t="str">
        <f>IF(Tableau1[[#This Row],[Date prise en charge]]="","",NETWORKDAYS(Tableau1[[#This Row],[Date constat]],Tableau1[[#This Row],[Date prise en charge]]))</f>
        <v/>
      </c>
      <c r="O250" s="30" t="e">
        <f>IF(Tableau1[[#This Row],[Date clos]]="","",NETWORKDAYS(Tableau1[[#This Row],[Date constat]],Tableau1[[#This Row],[Date clos]]))</f>
        <v>#N/A</v>
      </c>
    </row>
    <row r="251" spans="1:15" ht="15" customHeight="1" x14ac:dyDescent="0.25">
      <c r="A251" s="13" t="s">
        <v>371</v>
      </c>
      <c r="B251" s="20" t="s">
        <v>421</v>
      </c>
      <c r="C251" s="23" t="s">
        <v>72</v>
      </c>
      <c r="D251" s="24">
        <v>44845.718263888892</v>
      </c>
      <c r="E251" s="13" t="s">
        <v>58</v>
      </c>
      <c r="F251" s="13" t="s">
        <v>134</v>
      </c>
      <c r="G251" s="20" t="s">
        <v>42</v>
      </c>
      <c r="H251" s="20" t="s">
        <v>43</v>
      </c>
      <c r="J251" s="12" t="s">
        <v>99</v>
      </c>
      <c r="K251" s="20"/>
      <c r="L251" s="14"/>
      <c r="M251" s="14">
        <v>44850.97111111111</v>
      </c>
      <c r="N251" s="13" t="str">
        <f>IF(Tableau1[[#This Row],[Date prise en charge]]="","",NETWORKDAYS(Tableau1[[#This Row],[Date constat]],Tableau1[[#This Row],[Date prise en charge]]))</f>
        <v/>
      </c>
      <c r="O251" s="13">
        <f>IF(Tableau1[[#This Row],[Date clos]]="","",NETWORKDAYS(Tableau1[[#This Row],[Date constat]],Tableau1[[#This Row],[Date clos]]))</f>
        <v>4</v>
      </c>
    </row>
    <row r="252" spans="1:15" ht="15" customHeight="1" x14ac:dyDescent="0.25">
      <c r="A252" s="13" t="s">
        <v>371</v>
      </c>
      <c r="B252" s="8" t="s">
        <v>422</v>
      </c>
      <c r="C252" s="23" t="s">
        <v>72</v>
      </c>
      <c r="D252" s="41">
        <v>44846.530115740738</v>
      </c>
      <c r="E252" s="8" t="s">
        <v>32</v>
      </c>
      <c r="F252" s="8" t="s">
        <v>122</v>
      </c>
      <c r="G252" s="8" t="s">
        <v>20</v>
      </c>
      <c r="H252" s="8" t="s">
        <v>423</v>
      </c>
      <c r="I252" s="8" t="s">
        <v>22</v>
      </c>
      <c r="J252" t="s">
        <v>23</v>
      </c>
      <c r="K252" s="26"/>
      <c r="L252" s="45"/>
      <c r="M252" s="45">
        <v>44907.666898148149</v>
      </c>
      <c r="N252" s="30" t="str">
        <f>IF(Tableau1[[#This Row],[Date prise en charge]]="","",NETWORKDAYS(Tableau1[[#This Row],[Date constat]],Tableau1[[#This Row],[Date prise en charge]]))</f>
        <v/>
      </c>
      <c r="O252" s="30">
        <f>IF(Tableau1[[#This Row],[Date clos]]="","",NETWORKDAYS(Tableau1[[#This Row],[Date constat]],Tableau1[[#This Row],[Date clos]]))</f>
        <v>44</v>
      </c>
    </row>
    <row r="253" spans="1:15" ht="15" customHeight="1" x14ac:dyDescent="0.25">
      <c r="A253" s="13" t="s">
        <v>371</v>
      </c>
      <c r="B253" s="8" t="s">
        <v>424</v>
      </c>
      <c r="C253" s="23" t="s">
        <v>72</v>
      </c>
      <c r="D253" s="41">
        <v>44847.385138888887</v>
      </c>
      <c r="E253" s="8" t="s">
        <v>18</v>
      </c>
      <c r="F253" s="8" t="s">
        <v>425</v>
      </c>
      <c r="G253" s="8" t="s">
        <v>20</v>
      </c>
      <c r="H253" s="8" t="s">
        <v>197</v>
      </c>
      <c r="I253" s="8"/>
      <c r="J253" t="s">
        <v>23</v>
      </c>
      <c r="K253" s="26"/>
      <c r="L253" s="45"/>
      <c r="M253" s="45" t="e">
        <v>#N/A</v>
      </c>
      <c r="N253" s="30" t="str">
        <f>IF(Tableau1[[#This Row],[Date prise en charge]]="","",NETWORKDAYS(Tableau1[[#This Row],[Date constat]],Tableau1[[#This Row],[Date prise en charge]]))</f>
        <v/>
      </c>
      <c r="O253" s="30" t="e">
        <f>IF(Tableau1[[#This Row],[Date clos]]="","",NETWORKDAYS(Tableau1[[#This Row],[Date constat]],Tableau1[[#This Row],[Date clos]]))</f>
        <v>#N/A</v>
      </c>
    </row>
    <row r="254" spans="1:15" ht="15" customHeight="1" x14ac:dyDescent="0.25">
      <c r="A254" s="13" t="s">
        <v>371</v>
      </c>
      <c r="B254" s="20" t="s">
        <v>426</v>
      </c>
      <c r="C254" s="23" t="s">
        <v>72</v>
      </c>
      <c r="D254" s="24">
        <v>44847.458333333336</v>
      </c>
      <c r="E254" s="13" t="s">
        <v>93</v>
      </c>
      <c r="F254" s="13" t="s">
        <v>149</v>
      </c>
      <c r="G254" s="20" t="s">
        <v>42</v>
      </c>
      <c r="H254" s="20" t="s">
        <v>98</v>
      </c>
      <c r="J254" s="12" t="s">
        <v>99</v>
      </c>
      <c r="K254" s="20"/>
      <c r="L254" s="14"/>
      <c r="M254" s="14">
        <v>44851.383842592593</v>
      </c>
      <c r="N254" s="13" t="str">
        <f>IF(Tableau1[[#This Row],[Date prise en charge]]="","",NETWORKDAYS(Tableau1[[#This Row],[Date constat]],Tableau1[[#This Row],[Date prise en charge]]))</f>
        <v/>
      </c>
      <c r="O254" s="13">
        <f>IF(Tableau1[[#This Row],[Date clos]]="","",NETWORKDAYS(Tableau1[[#This Row],[Date constat]],Tableau1[[#This Row],[Date clos]]))</f>
        <v>3</v>
      </c>
    </row>
    <row r="255" spans="1:15" ht="15" customHeight="1" x14ac:dyDescent="0.25">
      <c r="A255" s="13" t="s">
        <v>371</v>
      </c>
      <c r="B255" s="8" t="s">
        <v>427</v>
      </c>
      <c r="C255" s="23" t="s">
        <v>72</v>
      </c>
      <c r="D255" s="41">
        <v>44848.707662037035</v>
      </c>
      <c r="E255" s="8" t="s">
        <v>25</v>
      </c>
      <c r="F255" s="8" t="s">
        <v>26</v>
      </c>
      <c r="G255" s="8" t="s">
        <v>20</v>
      </c>
      <c r="H255" s="8" t="s">
        <v>36</v>
      </c>
      <c r="I255" s="8" t="s">
        <v>22</v>
      </c>
      <c r="J255" t="s">
        <v>23</v>
      </c>
      <c r="K255" s="26"/>
      <c r="L255" s="45"/>
      <c r="M255" s="45">
        <v>44910.635381944441</v>
      </c>
      <c r="N255" s="30" t="str">
        <f>IF(Tableau1[[#This Row],[Date prise en charge]]="","",NETWORKDAYS(Tableau1[[#This Row],[Date constat]],Tableau1[[#This Row],[Date prise en charge]]))</f>
        <v/>
      </c>
      <c r="O255" s="30">
        <f>IF(Tableau1[[#This Row],[Date clos]]="","",NETWORKDAYS(Tableau1[[#This Row],[Date constat]],Tableau1[[#This Row],[Date clos]]))</f>
        <v>45</v>
      </c>
    </row>
    <row r="256" spans="1:15" ht="15" customHeight="1" x14ac:dyDescent="0.25">
      <c r="A256" s="13" t="s">
        <v>371</v>
      </c>
      <c r="B256" t="s">
        <v>428</v>
      </c>
      <c r="C256" s="23" t="s">
        <v>72</v>
      </c>
      <c r="D256" s="43">
        <v>44848.711840277778</v>
      </c>
      <c r="E256" t="s">
        <v>68</v>
      </c>
      <c r="F256" t="s">
        <v>145</v>
      </c>
      <c r="G256" t="s">
        <v>20</v>
      </c>
      <c r="H256" t="s">
        <v>36</v>
      </c>
      <c r="I256"/>
      <c r="J256" t="s">
        <v>23</v>
      </c>
      <c r="K256" s="23"/>
      <c r="L256" s="28"/>
      <c r="M256" s="28">
        <v>44879.6952662037</v>
      </c>
      <c r="N256" s="25" t="str">
        <f>IF(Tableau1[[#This Row],[Date prise en charge]]="","",NETWORKDAYS(Tableau1[[#This Row],[Date constat]],Tableau1[[#This Row],[Date prise en charge]]))</f>
        <v/>
      </c>
      <c r="O256" s="25">
        <f>IF(Tableau1[[#This Row],[Date clos]]="","",NETWORKDAYS(Tableau1[[#This Row],[Date constat]],Tableau1[[#This Row],[Date clos]]))</f>
        <v>22</v>
      </c>
    </row>
    <row r="257" spans="1:15" ht="15" customHeight="1" x14ac:dyDescent="0.25">
      <c r="A257" s="13" t="s">
        <v>371</v>
      </c>
      <c r="B257" s="8" t="s">
        <v>429</v>
      </c>
      <c r="C257" s="8" t="s">
        <v>17</v>
      </c>
      <c r="D257" s="41">
        <v>44861.713194444441</v>
      </c>
      <c r="E257" s="8" t="s">
        <v>32</v>
      </c>
      <c r="F257" s="8" t="s">
        <v>33</v>
      </c>
      <c r="G257" s="8" t="s">
        <v>20</v>
      </c>
      <c r="H257" s="8" t="s">
        <v>288</v>
      </c>
      <c r="I257" s="8" t="s">
        <v>22</v>
      </c>
      <c r="J257" t="s">
        <v>23</v>
      </c>
      <c r="K257" s="26"/>
      <c r="L257" s="45"/>
      <c r="M257" s="45"/>
      <c r="N257" s="30" t="str">
        <f>IF(Tableau1[[#This Row],[Date prise en charge]]="","",NETWORKDAYS(Tableau1[[#This Row],[Date constat]],Tableau1[[#This Row],[Date prise en charge]]))</f>
        <v/>
      </c>
      <c r="O257" s="30" t="str">
        <f>IF(Tableau1[[#This Row],[Date clos]]="","",NETWORKDAYS(Tableau1[[#This Row],[Date constat]],Tableau1[[#This Row],[Date clos]]))</f>
        <v/>
      </c>
    </row>
    <row r="258" spans="1:15" ht="15" customHeight="1" x14ac:dyDescent="0.25">
      <c r="A258" s="13" t="s">
        <v>371</v>
      </c>
      <c r="B258" t="s">
        <v>430</v>
      </c>
      <c r="C258" s="23" t="s">
        <v>72</v>
      </c>
      <c r="D258" s="43">
        <v>44862.727256944447</v>
      </c>
      <c r="E258" s="15" t="s">
        <v>58</v>
      </c>
      <c r="F258" t="s">
        <v>59</v>
      </c>
      <c r="G258" t="s">
        <v>42</v>
      </c>
      <c r="H258" t="s">
        <v>113</v>
      </c>
      <c r="I258"/>
      <c r="J258" t="s">
        <v>23</v>
      </c>
      <c r="K258" s="23"/>
      <c r="L258" s="28"/>
      <c r="M258" s="28">
        <v>44875.420659722222</v>
      </c>
      <c r="N258" s="25" t="str">
        <f>IF(Tableau1[[#This Row],[Date prise en charge]]="","",NETWORKDAYS(Tableau1[[#This Row],[Date constat]],Tableau1[[#This Row],[Date prise en charge]]))</f>
        <v/>
      </c>
      <c r="O258" s="25">
        <f>IF(Tableau1[[#This Row],[Date clos]]="","",NETWORKDAYS(Tableau1[[#This Row],[Date constat]],Tableau1[[#This Row],[Date clos]]))</f>
        <v>10</v>
      </c>
    </row>
    <row r="259" spans="1:15" ht="15" customHeight="1" x14ac:dyDescent="0.25">
      <c r="A259" s="13" t="s">
        <v>371</v>
      </c>
      <c r="B259" t="s">
        <v>431</v>
      </c>
      <c r="C259" s="23" t="s">
        <v>72</v>
      </c>
      <c r="D259" s="43">
        <v>44862.732164351852</v>
      </c>
      <c r="E259" t="s">
        <v>58</v>
      </c>
      <c r="F259" t="s">
        <v>59</v>
      </c>
      <c r="G259" t="s">
        <v>20</v>
      </c>
      <c r="H259" t="s">
        <v>113</v>
      </c>
      <c r="I259"/>
      <c r="J259" t="s">
        <v>23</v>
      </c>
      <c r="K259" s="23"/>
      <c r="L259" s="28"/>
      <c r="M259" s="28">
        <v>44875.419432870367</v>
      </c>
      <c r="N259" s="25" t="str">
        <f>IF(Tableau1[[#This Row],[Date prise en charge]]="","",NETWORKDAYS(Tableau1[[#This Row],[Date constat]],Tableau1[[#This Row],[Date prise en charge]]))</f>
        <v/>
      </c>
      <c r="O259" s="25">
        <f>IF(Tableau1[[#This Row],[Date clos]]="","",NETWORKDAYS(Tableau1[[#This Row],[Date constat]],Tableau1[[#This Row],[Date clos]]))</f>
        <v>10</v>
      </c>
    </row>
    <row r="260" spans="1:15" ht="15" customHeight="1" x14ac:dyDescent="0.25">
      <c r="A260" s="13" t="s">
        <v>432</v>
      </c>
      <c r="B260" s="20" t="s">
        <v>433</v>
      </c>
      <c r="C260" s="20" t="s">
        <v>72</v>
      </c>
      <c r="D260" s="24">
        <v>44866.222916666666</v>
      </c>
      <c r="E260" s="13" t="s">
        <v>79</v>
      </c>
      <c r="F260" s="13" t="s">
        <v>80</v>
      </c>
      <c r="G260" s="20" t="s">
        <v>20</v>
      </c>
      <c r="H260" s="20" t="s">
        <v>98</v>
      </c>
      <c r="J260" s="12" t="s">
        <v>99</v>
      </c>
      <c r="K260" s="20"/>
      <c r="L260" s="14">
        <v>44867</v>
      </c>
      <c r="M260" s="14">
        <v>44869.441574074073</v>
      </c>
      <c r="N260" s="13">
        <f>IF(Tableau1[[#This Row],[Date prise en charge]]="","",NETWORKDAYS(Tableau1[[#This Row],[Date constat]],Tableau1[[#This Row],[Date prise en charge]]))</f>
        <v>2</v>
      </c>
      <c r="O260" s="13">
        <f>IF(Tableau1[[#This Row],[Date clos]]="","",NETWORKDAYS(Tableau1[[#This Row],[Date constat]],Tableau1[[#This Row],[Date clos]]))</f>
        <v>4</v>
      </c>
    </row>
    <row r="261" spans="1:15" ht="15" customHeight="1" x14ac:dyDescent="0.25">
      <c r="A261" s="13" t="s">
        <v>432</v>
      </c>
      <c r="B261" s="8" t="s">
        <v>434</v>
      </c>
      <c r="C261" s="8" t="s">
        <v>72</v>
      </c>
      <c r="D261" s="41">
        <v>44867.654502314814</v>
      </c>
      <c r="E261" s="8" t="s">
        <v>18</v>
      </c>
      <c r="F261" s="8" t="s">
        <v>76</v>
      </c>
      <c r="G261" s="8" t="s">
        <v>20</v>
      </c>
      <c r="H261" s="8" t="s">
        <v>140</v>
      </c>
      <c r="I261" s="8" t="s">
        <v>22</v>
      </c>
      <c r="J261" t="s">
        <v>23</v>
      </c>
      <c r="K261" s="26"/>
      <c r="L261" s="45">
        <v>44868</v>
      </c>
      <c r="M261" s="45">
        <v>44931.721666666665</v>
      </c>
      <c r="N261" s="30">
        <f>IF(Tableau1[[#This Row],[Date prise en charge]]="","",NETWORKDAYS(Tableau1[[#This Row],[Date constat]],Tableau1[[#This Row],[Date prise en charge]]))</f>
        <v>2</v>
      </c>
      <c r="O261" s="30">
        <f>IF(Tableau1[[#This Row],[Date clos]]="","",NETWORKDAYS(Tableau1[[#This Row],[Date constat]],Tableau1[[#This Row],[Date clos]]))</f>
        <v>47</v>
      </c>
    </row>
    <row r="262" spans="1:15" ht="15" customHeight="1" x14ac:dyDescent="0.25">
      <c r="A262" s="13" t="s">
        <v>432</v>
      </c>
      <c r="B262" s="48" t="s">
        <v>435</v>
      </c>
      <c r="C262" s="20" t="s">
        <v>17</v>
      </c>
      <c r="D262" s="24">
        <v>44868.591134259259</v>
      </c>
      <c r="E262" s="13" t="s">
        <v>32</v>
      </c>
      <c r="F262" s="13" t="s">
        <v>436</v>
      </c>
      <c r="G262" s="20" t="s">
        <v>437</v>
      </c>
      <c r="H262" s="20" t="s">
        <v>43</v>
      </c>
      <c r="I262" s="20" t="s">
        <v>438</v>
      </c>
      <c r="J262" s="12" t="s">
        <v>99</v>
      </c>
      <c r="K262" s="20"/>
      <c r="L262" s="14">
        <v>44897</v>
      </c>
      <c r="N262" s="13">
        <f>IF(Tableau1[[#This Row],[Date prise en charge]]="","",NETWORKDAYS(Tableau1[[#This Row],[Date constat]],Tableau1[[#This Row],[Date prise en charge]]))</f>
        <v>22</v>
      </c>
      <c r="O262" s="13" t="str">
        <f>IF(Tableau1[[#This Row],[Date clos]]="","",NETWORKDAYS(Tableau1[[#This Row],[Date constat]],Tableau1[[#This Row],[Date clos]]))</f>
        <v/>
      </c>
    </row>
    <row r="263" spans="1:15" ht="15" customHeight="1" x14ac:dyDescent="0.25">
      <c r="A263" s="13" t="s">
        <v>432</v>
      </c>
      <c r="B263" t="s">
        <v>439</v>
      </c>
      <c r="C263" s="23" t="s">
        <v>72</v>
      </c>
      <c r="D263" s="43">
        <v>44873.616249999999</v>
      </c>
      <c r="E263" t="s">
        <v>93</v>
      </c>
      <c r="F263" t="s">
        <v>117</v>
      </c>
      <c r="G263" t="s">
        <v>42</v>
      </c>
      <c r="H263" t="s">
        <v>98</v>
      </c>
      <c r="I263"/>
      <c r="J263" t="s">
        <v>23</v>
      </c>
      <c r="K263" s="23"/>
      <c r="L263" s="28">
        <v>44875</v>
      </c>
      <c r="M263" s="28">
        <v>44875.613402777781</v>
      </c>
      <c r="N263" s="25">
        <f>IF(Tableau1[[#This Row],[Date prise en charge]]="","",NETWORKDAYS(Tableau1[[#This Row],[Date constat]],Tableau1[[#This Row],[Date prise en charge]]))</f>
        <v>3</v>
      </c>
      <c r="O263" s="25">
        <f>IF(Tableau1[[#This Row],[Date clos]]="","",NETWORKDAYS(Tableau1[[#This Row],[Date constat]],Tableau1[[#This Row],[Date clos]]))</f>
        <v>3</v>
      </c>
    </row>
    <row r="264" spans="1:15" ht="15" customHeight="1" x14ac:dyDescent="0.25">
      <c r="A264" s="13" t="s">
        <v>432</v>
      </c>
      <c r="B264" t="s">
        <v>440</v>
      </c>
      <c r="C264" s="23" t="s">
        <v>72</v>
      </c>
      <c r="D264" s="43">
        <v>44873.631365740737</v>
      </c>
      <c r="E264" t="s">
        <v>93</v>
      </c>
      <c r="F264" t="s">
        <v>117</v>
      </c>
      <c r="G264" t="s">
        <v>42</v>
      </c>
      <c r="H264" t="s">
        <v>98</v>
      </c>
      <c r="I264"/>
      <c r="J264" t="s">
        <v>23</v>
      </c>
      <c r="K264" s="23"/>
      <c r="L264" s="28">
        <v>44875</v>
      </c>
      <c r="M264" s="28">
        <v>44875.613483796296</v>
      </c>
      <c r="N264" s="25">
        <f>IF(Tableau1[[#This Row],[Date prise en charge]]="","",NETWORKDAYS(Tableau1[[#This Row],[Date constat]],Tableau1[[#This Row],[Date prise en charge]]))</f>
        <v>3</v>
      </c>
      <c r="O264" s="25">
        <f>IF(Tableau1[[#This Row],[Date clos]]="","",NETWORKDAYS(Tableau1[[#This Row],[Date constat]],Tableau1[[#This Row],[Date clos]]))</f>
        <v>3</v>
      </c>
    </row>
    <row r="265" spans="1:15" ht="15" customHeight="1" x14ac:dyDescent="0.25">
      <c r="A265" s="13" t="s">
        <v>432</v>
      </c>
      <c r="B265" s="8" t="s">
        <v>441</v>
      </c>
      <c r="C265" s="8" t="s">
        <v>17</v>
      </c>
      <c r="D265" s="41">
        <v>44875.628634259258</v>
      </c>
      <c r="E265" s="12" t="s">
        <v>32</v>
      </c>
      <c r="F265" s="8" t="s">
        <v>181</v>
      </c>
      <c r="G265" s="8" t="s">
        <v>20</v>
      </c>
      <c r="H265" s="8" t="s">
        <v>154</v>
      </c>
      <c r="I265" s="8" t="s">
        <v>22</v>
      </c>
      <c r="J265" s="8" t="s">
        <v>23</v>
      </c>
      <c r="K265" s="26"/>
      <c r="L265" s="45">
        <v>44875</v>
      </c>
      <c r="M265" s="45"/>
      <c r="N265" s="30">
        <f>IF(Tableau1[[#This Row],[Date prise en charge]]="","",NETWORKDAYS(Tableau1[[#This Row],[Date constat]],Tableau1[[#This Row],[Date prise en charge]]))</f>
        <v>1</v>
      </c>
      <c r="O265" s="30" t="str">
        <f>IF(Tableau1[[#This Row],[Date clos]]="","",NETWORKDAYS(Tableau1[[#This Row],[Date constat]],Tableau1[[#This Row],[Date clos]]))</f>
        <v/>
      </c>
    </row>
    <row r="266" spans="1:15" ht="15" customHeight="1" x14ac:dyDescent="0.25">
      <c r="A266" s="13" t="s">
        <v>432</v>
      </c>
      <c r="B266" s="44" t="s">
        <v>442</v>
      </c>
      <c r="C266" s="23" t="s">
        <v>72</v>
      </c>
      <c r="D266" s="41">
        <v>44875.681643518517</v>
      </c>
      <c r="E266" s="20" t="s">
        <v>32</v>
      </c>
      <c r="F266" s="8" t="s">
        <v>181</v>
      </c>
      <c r="G266" s="8" t="s">
        <v>20</v>
      </c>
      <c r="H266" s="8" t="s">
        <v>423</v>
      </c>
      <c r="I266" s="8" t="s">
        <v>22</v>
      </c>
      <c r="J266" s="8" t="s">
        <v>23</v>
      </c>
      <c r="K266" s="26"/>
      <c r="L266" s="45">
        <v>44903</v>
      </c>
      <c r="M266" s="45">
        <v>44907.667210648149</v>
      </c>
      <c r="N266" s="30">
        <f>IF(Tableau1[[#This Row],[Date prise en charge]]="","",NETWORKDAYS(Tableau1[[#This Row],[Date constat]],Tableau1[[#This Row],[Date prise en charge]]))</f>
        <v>21</v>
      </c>
      <c r="O266" s="30">
        <f>IF(Tableau1[[#This Row],[Date clos]]="","",NETWORKDAYS(Tableau1[[#This Row],[Date constat]],Tableau1[[#This Row],[Date clos]]))</f>
        <v>23</v>
      </c>
    </row>
    <row r="267" spans="1:15" ht="15" customHeight="1" x14ac:dyDescent="0.25">
      <c r="A267" s="13" t="s">
        <v>432</v>
      </c>
      <c r="B267" s="8" t="s">
        <v>443</v>
      </c>
      <c r="C267" s="8" t="s">
        <v>17</v>
      </c>
      <c r="D267" s="41">
        <v>44880.758368055554</v>
      </c>
      <c r="E267" s="26" t="s">
        <v>203</v>
      </c>
      <c r="F267" s="8" t="s">
        <v>444</v>
      </c>
      <c r="G267" s="8" t="s">
        <v>49</v>
      </c>
      <c r="H267" s="8" t="s">
        <v>43</v>
      </c>
      <c r="I267" s="8" t="s">
        <v>50</v>
      </c>
      <c r="J267" s="8" t="s">
        <v>237</v>
      </c>
      <c r="K267" s="20" t="s">
        <v>445</v>
      </c>
      <c r="L267" s="14">
        <v>44883</v>
      </c>
      <c r="N267" s="13">
        <f>IF(Tableau1[[#This Row],[Date prise en charge]]="","",NETWORKDAYS(Tableau1[[#This Row],[Date constat]],Tableau1[[#This Row],[Date prise en charge]]))</f>
        <v>4</v>
      </c>
      <c r="O267" s="13" t="str">
        <f>IF(Tableau1[[#This Row],[Date clos]]="","",NETWORKDAYS(Tableau1[[#This Row],[Date constat]],Tableau1[[#This Row],[Date clos]]))</f>
        <v/>
      </c>
    </row>
    <row r="268" spans="1:15" ht="15" customHeight="1" x14ac:dyDescent="0.25">
      <c r="A268" s="13" t="s">
        <v>432</v>
      </c>
      <c r="B268" s="20" t="s">
        <v>446</v>
      </c>
      <c r="C268" s="20" t="s">
        <v>72</v>
      </c>
      <c r="D268" s="24">
        <v>44881.662997685184</v>
      </c>
      <c r="E268" s="13" t="s">
        <v>447</v>
      </c>
      <c r="F268" s="13" t="s">
        <v>448</v>
      </c>
      <c r="G268" s="20" t="s">
        <v>83</v>
      </c>
      <c r="H268" s="20" t="s">
        <v>98</v>
      </c>
      <c r="I268" s="20" t="s">
        <v>62</v>
      </c>
      <c r="J268" s="12" t="s">
        <v>99</v>
      </c>
      <c r="K268" s="20"/>
      <c r="L268" s="14">
        <v>44882</v>
      </c>
      <c r="M268" s="14">
        <v>44917.373067129629</v>
      </c>
      <c r="N268" s="13">
        <f>IF(Tableau1[[#This Row],[Date prise en charge]]="","",NETWORKDAYS(Tableau1[[#This Row],[Date constat]],Tableau1[[#This Row],[Date prise en charge]]))</f>
        <v>2</v>
      </c>
      <c r="O268" s="13">
        <f>IF(Tableau1[[#This Row],[Date clos]]="","",NETWORKDAYS(Tableau1[[#This Row],[Date constat]],Tableau1[[#This Row],[Date clos]]))</f>
        <v>27</v>
      </c>
    </row>
    <row r="269" spans="1:15" ht="15" customHeight="1" x14ac:dyDescent="0.25">
      <c r="A269" s="13" t="s">
        <v>432</v>
      </c>
      <c r="B269" s="8" t="s">
        <v>449</v>
      </c>
      <c r="C269" s="8" t="s">
        <v>72</v>
      </c>
      <c r="D269" s="41">
        <v>44883.606550925928</v>
      </c>
      <c r="E269" s="26" t="s">
        <v>93</v>
      </c>
      <c r="F269" s="8" t="s">
        <v>94</v>
      </c>
      <c r="G269" s="8" t="s">
        <v>20</v>
      </c>
      <c r="H269" s="8" t="s">
        <v>217</v>
      </c>
      <c r="I269" s="8" t="s">
        <v>22</v>
      </c>
      <c r="J269" s="8" t="s">
        <v>23</v>
      </c>
      <c r="K269" s="26"/>
      <c r="L269" s="45">
        <v>44883</v>
      </c>
      <c r="M269" s="45">
        <v>44915.676053240742</v>
      </c>
      <c r="N269" s="30">
        <f>IF(Tableau1[[#This Row],[Date prise en charge]]="","",NETWORKDAYS(Tableau1[[#This Row],[Date constat]],Tableau1[[#This Row],[Date prise en charge]]))</f>
        <v>1</v>
      </c>
      <c r="O269" s="30">
        <f>IF(Tableau1[[#This Row],[Date clos]]="","",NETWORKDAYS(Tableau1[[#This Row],[Date constat]],Tableau1[[#This Row],[Date clos]]))</f>
        <v>23</v>
      </c>
    </row>
    <row r="270" spans="1:15" ht="15" customHeight="1" x14ac:dyDescent="0.25">
      <c r="A270" s="13" t="s">
        <v>432</v>
      </c>
      <c r="B270" s="44" t="s">
        <v>450</v>
      </c>
      <c r="C270" s="8" t="s">
        <v>72</v>
      </c>
      <c r="D270" s="41">
        <v>44883.617280092592</v>
      </c>
      <c r="E270" s="20" t="s">
        <v>93</v>
      </c>
      <c r="F270" s="8" t="s">
        <v>117</v>
      </c>
      <c r="G270" s="8" t="s">
        <v>42</v>
      </c>
      <c r="H270" s="8" t="s">
        <v>98</v>
      </c>
      <c r="I270" s="8" t="s">
        <v>62</v>
      </c>
      <c r="J270" s="8" t="s">
        <v>23</v>
      </c>
      <c r="K270" s="26"/>
      <c r="L270" s="45">
        <v>44903</v>
      </c>
      <c r="M270" s="45">
        <v>44939.453310185185</v>
      </c>
      <c r="N270" s="30">
        <f>IF(Tableau1[[#This Row],[Date prise en charge]]="","",NETWORKDAYS(Tableau1[[#This Row],[Date constat]],Tableau1[[#This Row],[Date prise en charge]]))</f>
        <v>15</v>
      </c>
      <c r="O270" s="30">
        <f>IF(Tableau1[[#This Row],[Date clos]]="","",NETWORKDAYS(Tableau1[[#This Row],[Date constat]],Tableau1[[#This Row],[Date clos]]))</f>
        <v>41</v>
      </c>
    </row>
    <row r="271" spans="1:15" ht="15" customHeight="1" x14ac:dyDescent="0.25">
      <c r="A271" s="13" t="s">
        <v>432</v>
      </c>
      <c r="B271" s="8" t="s">
        <v>451</v>
      </c>
      <c r="C271" s="8" t="s">
        <v>72</v>
      </c>
      <c r="D271" s="41">
        <v>44883.628935185188</v>
      </c>
      <c r="E271" s="26" t="s">
        <v>93</v>
      </c>
      <c r="F271" s="8" t="s">
        <v>94</v>
      </c>
      <c r="G271" s="8" t="s">
        <v>20</v>
      </c>
      <c r="H271" s="8" t="s">
        <v>110</v>
      </c>
      <c r="I271" s="8" t="s">
        <v>22</v>
      </c>
      <c r="J271" s="8" t="s">
        <v>23</v>
      </c>
      <c r="K271" s="26"/>
      <c r="L271" s="45">
        <v>44883</v>
      </c>
      <c r="M271" s="45">
        <v>44903.553854166668</v>
      </c>
      <c r="N271" s="30">
        <f>IF(Tableau1[[#This Row],[Date prise en charge]]="","",NETWORKDAYS(Tableau1[[#This Row],[Date constat]],Tableau1[[#This Row],[Date prise en charge]]))</f>
        <v>1</v>
      </c>
      <c r="O271" s="30">
        <f>IF(Tableau1[[#This Row],[Date clos]]="","",NETWORKDAYS(Tableau1[[#This Row],[Date constat]],Tableau1[[#This Row],[Date clos]]))</f>
        <v>15</v>
      </c>
    </row>
    <row r="272" spans="1:15" ht="15" customHeight="1" x14ac:dyDescent="0.25">
      <c r="A272" s="13" t="s">
        <v>432</v>
      </c>
      <c r="B272" s="20" t="s">
        <v>452</v>
      </c>
      <c r="C272" s="20" t="s">
        <v>17</v>
      </c>
      <c r="D272" s="24">
        <v>44887.675729166665</v>
      </c>
      <c r="E272" s="13" t="s">
        <v>129</v>
      </c>
      <c r="F272" s="13" t="s">
        <v>453</v>
      </c>
      <c r="G272" s="20" t="s">
        <v>127</v>
      </c>
      <c r="H272" s="8" t="s">
        <v>324</v>
      </c>
      <c r="I272" s="20" t="s">
        <v>22</v>
      </c>
      <c r="J272" s="12" t="s">
        <v>99</v>
      </c>
      <c r="K272" s="20"/>
      <c r="L272" s="14">
        <v>44887</v>
      </c>
      <c r="N272" s="13">
        <f>IF(Tableau1[[#This Row],[Date prise en charge]]="","",NETWORKDAYS(Tableau1[[#This Row],[Date constat]],Tableau1[[#This Row],[Date prise en charge]]))</f>
        <v>1</v>
      </c>
      <c r="O272" s="13" t="str">
        <f>IF(Tableau1[[#This Row],[Date clos]]="","",NETWORKDAYS(Tableau1[[#This Row],[Date constat]],Tableau1[[#This Row],[Date clos]]))</f>
        <v/>
      </c>
    </row>
    <row r="273" spans="1:15" ht="15" customHeight="1" x14ac:dyDescent="0.25">
      <c r="A273" s="13" t="s">
        <v>432</v>
      </c>
      <c r="B273" s="48" t="s">
        <v>454</v>
      </c>
      <c r="C273" s="20" t="s">
        <v>72</v>
      </c>
      <c r="D273" s="24">
        <v>44887.684444444443</v>
      </c>
      <c r="E273" s="13" t="s">
        <v>93</v>
      </c>
      <c r="F273" s="13" t="s">
        <v>117</v>
      </c>
      <c r="G273" s="20" t="s">
        <v>127</v>
      </c>
      <c r="H273" s="20" t="s">
        <v>70</v>
      </c>
      <c r="I273" s="20" t="s">
        <v>22</v>
      </c>
      <c r="J273" s="12" t="s">
        <v>99</v>
      </c>
      <c r="K273" s="20"/>
      <c r="L273" s="14">
        <v>44903</v>
      </c>
      <c r="M273" s="14">
        <v>44939.446412037039</v>
      </c>
      <c r="N273" s="13">
        <f>IF(Tableau1[[#This Row],[Date prise en charge]]="","",NETWORKDAYS(Tableau1[[#This Row],[Date constat]],Tableau1[[#This Row],[Date prise en charge]]))</f>
        <v>13</v>
      </c>
      <c r="O273" s="13">
        <f>IF(Tableau1[[#This Row],[Date clos]]="","",NETWORKDAYS(Tableau1[[#This Row],[Date constat]],Tableau1[[#This Row],[Date clos]]))</f>
        <v>39</v>
      </c>
    </row>
    <row r="274" spans="1:15" ht="15" customHeight="1" x14ac:dyDescent="0.25">
      <c r="A274" s="13" t="s">
        <v>432</v>
      </c>
      <c r="B274" s="20" t="s">
        <v>455</v>
      </c>
      <c r="C274" s="20" t="s">
        <v>17</v>
      </c>
      <c r="D274" s="24">
        <v>44888.676932870374</v>
      </c>
      <c r="E274" s="13" t="s">
        <v>79</v>
      </c>
      <c r="F274" s="13" t="s">
        <v>97</v>
      </c>
      <c r="G274" s="20" t="s">
        <v>20</v>
      </c>
      <c r="H274" s="20" t="s">
        <v>113</v>
      </c>
      <c r="I274" s="20" t="s">
        <v>22</v>
      </c>
      <c r="J274" s="12" t="s">
        <v>99</v>
      </c>
      <c r="K274" s="20"/>
      <c r="L274" s="14">
        <v>44888</v>
      </c>
      <c r="N274" s="13">
        <f>IF(Tableau1[[#This Row],[Date prise en charge]]="","",NETWORKDAYS(Tableau1[[#This Row],[Date constat]],Tableau1[[#This Row],[Date prise en charge]]))</f>
        <v>1</v>
      </c>
      <c r="O274" s="13" t="str">
        <f>IF(Tableau1[[#This Row],[Date clos]]="","",NETWORKDAYS(Tableau1[[#This Row],[Date constat]],Tableau1[[#This Row],[Date clos]]))</f>
        <v/>
      </c>
    </row>
    <row r="275" spans="1:15" ht="15" customHeight="1" x14ac:dyDescent="0.25">
      <c r="A275" s="13" t="s">
        <v>432</v>
      </c>
      <c r="B275" s="20" t="s">
        <v>456</v>
      </c>
      <c r="C275" s="20" t="s">
        <v>17</v>
      </c>
      <c r="D275" s="24">
        <v>44889.614189814813</v>
      </c>
      <c r="E275" s="13" t="s">
        <v>32</v>
      </c>
      <c r="F275" s="13" t="s">
        <v>33</v>
      </c>
      <c r="G275" s="20" t="s">
        <v>127</v>
      </c>
      <c r="H275" s="20" t="s">
        <v>249</v>
      </c>
      <c r="I275" s="20" t="s">
        <v>22</v>
      </c>
      <c r="J275" s="12" t="s">
        <v>99</v>
      </c>
      <c r="K275" s="20"/>
      <c r="L275" s="14">
        <v>44889</v>
      </c>
      <c r="N275" s="13">
        <f>IF(Tableau1[[#This Row],[Date prise en charge]]="","",NETWORKDAYS(Tableau1[[#This Row],[Date constat]],Tableau1[[#This Row],[Date prise en charge]]))</f>
        <v>1</v>
      </c>
      <c r="O275" s="13" t="str">
        <f>IF(Tableau1[[#This Row],[Date clos]]="","",NETWORKDAYS(Tableau1[[#This Row],[Date constat]],Tableau1[[#This Row],[Date clos]]))</f>
        <v/>
      </c>
    </row>
    <row r="276" spans="1:15" ht="15" customHeight="1" x14ac:dyDescent="0.25">
      <c r="A276" s="13" t="s">
        <v>432</v>
      </c>
      <c r="B276" s="20" t="s">
        <v>457</v>
      </c>
      <c r="C276" s="20" t="s">
        <v>17</v>
      </c>
      <c r="D276" s="24">
        <v>44889.624236111114</v>
      </c>
      <c r="E276" s="13" t="s">
        <v>68</v>
      </c>
      <c r="F276" s="13" t="s">
        <v>145</v>
      </c>
      <c r="G276" s="20" t="s">
        <v>42</v>
      </c>
      <c r="H276" s="20" t="s">
        <v>249</v>
      </c>
      <c r="I276" s="20" t="s">
        <v>22</v>
      </c>
      <c r="J276" s="12" t="s">
        <v>99</v>
      </c>
      <c r="K276" s="20"/>
      <c r="L276" s="14">
        <v>44889</v>
      </c>
      <c r="N276" s="13">
        <f>IF(Tableau1[[#This Row],[Date prise en charge]]="","",NETWORKDAYS(Tableau1[[#This Row],[Date constat]],Tableau1[[#This Row],[Date prise en charge]]))</f>
        <v>1</v>
      </c>
      <c r="O276" s="13" t="str">
        <f>IF(Tableau1[[#This Row],[Date clos]]="","",NETWORKDAYS(Tableau1[[#This Row],[Date constat]],Tableau1[[#This Row],[Date clos]]))</f>
        <v/>
      </c>
    </row>
    <row r="277" spans="1:15" ht="15" customHeight="1" x14ac:dyDescent="0.25">
      <c r="A277" s="13" t="s">
        <v>432</v>
      </c>
      <c r="B277" s="48" t="s">
        <v>458</v>
      </c>
      <c r="C277" s="20" t="s">
        <v>72</v>
      </c>
      <c r="D277" s="24">
        <v>44894.699756944443</v>
      </c>
      <c r="E277" s="13" t="s">
        <v>58</v>
      </c>
      <c r="F277" s="13" t="s">
        <v>356</v>
      </c>
      <c r="G277" s="20" t="s">
        <v>215</v>
      </c>
      <c r="H277" s="20" t="s">
        <v>98</v>
      </c>
      <c r="I277" s="20" t="s">
        <v>62</v>
      </c>
      <c r="J277" s="12" t="s">
        <v>99</v>
      </c>
      <c r="K277" s="20"/>
      <c r="L277" s="14">
        <v>44900</v>
      </c>
      <c r="M277" s="14">
        <v>44903.419560185182</v>
      </c>
      <c r="N277" s="13">
        <f>IF(Tableau1[[#This Row],[Date prise en charge]]="","",NETWORKDAYS(Tableau1[[#This Row],[Date constat]],Tableau1[[#This Row],[Date prise en charge]]))</f>
        <v>5</v>
      </c>
      <c r="O277" s="13">
        <f>IF(Tableau1[[#This Row],[Date clos]]="","",NETWORKDAYS(Tableau1[[#This Row],[Date constat]],Tableau1[[#This Row],[Date clos]]))</f>
        <v>8</v>
      </c>
    </row>
    <row r="278" spans="1:15" ht="52.5" customHeight="1" x14ac:dyDescent="0.25">
      <c r="A278" s="13" t="s">
        <v>432</v>
      </c>
      <c r="B278" s="20" t="s">
        <v>459</v>
      </c>
      <c r="C278" s="20" t="s">
        <v>72</v>
      </c>
      <c r="D278" s="24">
        <v>44900.520601851851</v>
      </c>
      <c r="E278" s="13" t="s">
        <v>108</v>
      </c>
      <c r="F278" s="13" t="s">
        <v>19</v>
      </c>
      <c r="G278" s="20" t="s">
        <v>109</v>
      </c>
      <c r="H278" s="20" t="s">
        <v>43</v>
      </c>
      <c r="J278" s="12" t="s">
        <v>99</v>
      </c>
      <c r="K278" s="20"/>
      <c r="L278" s="14">
        <v>44909</v>
      </c>
      <c r="M278" s="14">
        <v>44911.371412037035</v>
      </c>
      <c r="N278" s="13">
        <f>IF(Tableau1[[#This Row],[Date prise en charge]]="","",NETWORKDAYS(Tableau1[[#This Row],[Date constat]],Tableau1[[#This Row],[Date prise en charge]]))</f>
        <v>8</v>
      </c>
      <c r="O278" s="13">
        <f>IF(Tableau1[[#This Row],[Date clos]]="","",NETWORKDAYS(Tableau1[[#This Row],[Date constat]],Tableau1[[#This Row],[Date clos]]))</f>
        <v>10</v>
      </c>
    </row>
    <row r="279" spans="1:15" ht="31.5" customHeight="1" x14ac:dyDescent="0.25">
      <c r="A279" s="13" t="s">
        <v>432</v>
      </c>
      <c r="B279" s="20" t="s">
        <v>460</v>
      </c>
      <c r="C279" s="20" t="s">
        <v>72</v>
      </c>
      <c r="D279" s="24">
        <v>44900.566238425927</v>
      </c>
      <c r="E279" s="13" t="s">
        <v>108</v>
      </c>
      <c r="F279" s="13" t="s">
        <v>19</v>
      </c>
      <c r="G279" s="20" t="s">
        <v>109</v>
      </c>
      <c r="H279" s="20" t="s">
        <v>43</v>
      </c>
      <c r="J279" s="12" t="s">
        <v>99</v>
      </c>
      <c r="K279" s="20"/>
      <c r="L279" s="14">
        <v>44907</v>
      </c>
      <c r="M279" s="14">
        <v>44910.419988425929</v>
      </c>
      <c r="N279" s="13">
        <f>IF(Tableau1[[#This Row],[Date prise en charge]]="","",NETWORKDAYS(Tableau1[[#This Row],[Date constat]],Tableau1[[#This Row],[Date prise en charge]]))</f>
        <v>6</v>
      </c>
      <c r="O279" s="13">
        <f>IF(Tableau1[[#This Row],[Date clos]]="","",NETWORKDAYS(Tableau1[[#This Row],[Date constat]],Tableau1[[#This Row],[Date clos]]))</f>
        <v>9</v>
      </c>
    </row>
    <row r="280" spans="1:15" ht="31.5" customHeight="1" x14ac:dyDescent="0.25">
      <c r="A280" s="13" t="s">
        <v>432</v>
      </c>
      <c r="B280" s="20" t="s">
        <v>461</v>
      </c>
      <c r="C280" s="20" t="s">
        <v>17</v>
      </c>
      <c r="D280" s="24">
        <v>44900.643865740742</v>
      </c>
      <c r="E280" s="13" t="s">
        <v>32</v>
      </c>
      <c r="F280" s="13" t="s">
        <v>33</v>
      </c>
      <c r="G280" s="20" t="s">
        <v>42</v>
      </c>
      <c r="H280" s="20" t="s">
        <v>123</v>
      </c>
      <c r="I280" s="20" t="s">
        <v>22</v>
      </c>
      <c r="J280" s="12" t="s">
        <v>99</v>
      </c>
      <c r="K280" s="20"/>
      <c r="L280" s="14">
        <v>44900</v>
      </c>
      <c r="N280" s="13">
        <f>IF(Tableau1[[#This Row],[Date prise en charge]]="","",NETWORKDAYS(Tableau1[[#This Row],[Date constat]],Tableau1[[#This Row],[Date prise en charge]]))</f>
        <v>1</v>
      </c>
      <c r="O280" s="13" t="str">
        <f>IF(Tableau1[[#This Row],[Date clos]]="","",NETWORKDAYS(Tableau1[[#This Row],[Date constat]],Tableau1[[#This Row],[Date clos]]))</f>
        <v/>
      </c>
    </row>
    <row r="281" spans="1:15" ht="31.5" customHeight="1" x14ac:dyDescent="0.25">
      <c r="A281" s="13" t="s">
        <v>432</v>
      </c>
      <c r="B281" s="20" t="s">
        <v>462</v>
      </c>
      <c r="C281" s="20" t="s">
        <v>17</v>
      </c>
      <c r="D281" s="24">
        <v>44907.590289351851</v>
      </c>
      <c r="E281" s="13" t="s">
        <v>79</v>
      </c>
      <c r="F281" s="13" t="s">
        <v>112</v>
      </c>
      <c r="G281" s="20" t="s">
        <v>74</v>
      </c>
      <c r="H281" s="20" t="s">
        <v>284</v>
      </c>
      <c r="I281" s="20" t="s">
        <v>22</v>
      </c>
      <c r="J281" s="12" t="s">
        <v>99</v>
      </c>
      <c r="K281" s="20"/>
      <c r="L281" s="14">
        <v>44907</v>
      </c>
      <c r="N281" s="13">
        <f>IF(Tableau1[[#This Row],[Date prise en charge]]="","",NETWORKDAYS(Tableau1[[#This Row],[Date constat]],Tableau1[[#This Row],[Date prise en charge]]))</f>
        <v>1</v>
      </c>
      <c r="O281" s="13" t="str">
        <f>IF(Tableau1[[#This Row],[Date clos]]="","",NETWORKDAYS(Tableau1[[#This Row],[Date constat]],Tableau1[[#This Row],[Date clos]]))</f>
        <v/>
      </c>
    </row>
    <row r="282" spans="1:15" ht="31.5" customHeight="1" x14ac:dyDescent="0.25">
      <c r="A282" s="13" t="s">
        <v>432</v>
      </c>
      <c r="B282" s="20" t="s">
        <v>463</v>
      </c>
      <c r="C282" s="20" t="s">
        <v>17</v>
      </c>
      <c r="D282" s="24">
        <v>44907.616597222222</v>
      </c>
      <c r="E282" s="13" t="s">
        <v>32</v>
      </c>
      <c r="F282" s="13" t="s">
        <v>122</v>
      </c>
      <c r="G282" s="20" t="s">
        <v>376</v>
      </c>
      <c r="H282" s="20" t="s">
        <v>284</v>
      </c>
      <c r="I282" s="20" t="s">
        <v>22</v>
      </c>
      <c r="J282" s="12" t="s">
        <v>99</v>
      </c>
      <c r="K282" s="20"/>
      <c r="L282" s="14">
        <v>44907</v>
      </c>
      <c r="N282" s="13">
        <f>IF(Tableau1[[#This Row],[Date prise en charge]]="","",NETWORKDAYS(Tableau1[[#This Row],[Date constat]],Tableau1[[#This Row],[Date prise en charge]]))</f>
        <v>1</v>
      </c>
      <c r="O282" s="13" t="str">
        <f>IF(Tableau1[[#This Row],[Date clos]]="","",NETWORKDAYS(Tableau1[[#This Row],[Date constat]],Tableau1[[#This Row],[Date clos]]))</f>
        <v/>
      </c>
    </row>
    <row r="283" spans="1:15" ht="31.5" customHeight="1" x14ac:dyDescent="0.25">
      <c r="A283" s="13" t="s">
        <v>432</v>
      </c>
      <c r="B283" s="20" t="s">
        <v>464</v>
      </c>
      <c r="C283" s="20" t="s">
        <v>17</v>
      </c>
      <c r="D283" s="24">
        <v>44907.625937500001</v>
      </c>
      <c r="E283" s="13" t="s">
        <v>18</v>
      </c>
      <c r="F283" s="13" t="s">
        <v>105</v>
      </c>
      <c r="G283" s="20" t="s">
        <v>376</v>
      </c>
      <c r="H283" s="20" t="s">
        <v>284</v>
      </c>
      <c r="I283" s="20" t="s">
        <v>22</v>
      </c>
      <c r="J283" s="12" t="s">
        <v>99</v>
      </c>
      <c r="K283" s="20"/>
      <c r="L283" s="14">
        <v>44930</v>
      </c>
      <c r="N283" s="13">
        <f>IF(Tableau1[[#This Row],[Date prise en charge]]="","",NETWORKDAYS(Tableau1[[#This Row],[Date constat]],Tableau1[[#This Row],[Date prise en charge]]))</f>
        <v>18</v>
      </c>
      <c r="O283" s="13" t="str">
        <f>IF(Tableau1[[#This Row],[Date clos]]="","",NETWORKDAYS(Tableau1[[#This Row],[Date constat]],Tableau1[[#This Row],[Date clos]]))</f>
        <v/>
      </c>
    </row>
    <row r="284" spans="1:15" ht="31.5" customHeight="1" x14ac:dyDescent="0.25">
      <c r="A284" s="13" t="s">
        <v>432</v>
      </c>
      <c r="B284" s="20" t="s">
        <v>465</v>
      </c>
      <c r="C284" s="20" t="s">
        <v>17</v>
      </c>
      <c r="D284" s="24">
        <v>44910.643101851849</v>
      </c>
      <c r="E284" s="13" t="s">
        <v>32</v>
      </c>
      <c r="F284" s="13" t="s">
        <v>122</v>
      </c>
      <c r="G284" s="20" t="s">
        <v>127</v>
      </c>
      <c r="H284" s="20" t="s">
        <v>36</v>
      </c>
      <c r="I284" s="20" t="s">
        <v>22</v>
      </c>
      <c r="J284" s="12" t="s">
        <v>99</v>
      </c>
      <c r="K284" s="20"/>
      <c r="L284" s="14">
        <v>44910</v>
      </c>
      <c r="N284" s="13">
        <f>IF(Tableau1[[#This Row],[Date prise en charge]]="","",NETWORKDAYS(Tableau1[[#This Row],[Date constat]],Tableau1[[#This Row],[Date prise en charge]]))</f>
        <v>1</v>
      </c>
      <c r="O284" s="13" t="str">
        <f>IF(Tableau1[[#This Row],[Date clos]]="","",NETWORKDAYS(Tableau1[[#This Row],[Date constat]],Tableau1[[#This Row],[Date clos]]))</f>
        <v/>
      </c>
    </row>
    <row r="285" spans="1:15" ht="31.5" customHeight="1" x14ac:dyDescent="0.25">
      <c r="A285" s="13" t="s">
        <v>432</v>
      </c>
      <c r="B285" s="20" t="s">
        <v>466</v>
      </c>
      <c r="C285" s="20" t="s">
        <v>17</v>
      </c>
      <c r="D285" s="24">
        <v>44910.650231481479</v>
      </c>
      <c r="E285" s="13" t="s">
        <v>18</v>
      </c>
      <c r="F285" s="13" t="s">
        <v>105</v>
      </c>
      <c r="G285" s="20" t="s">
        <v>127</v>
      </c>
      <c r="H285" s="20" t="s">
        <v>36</v>
      </c>
      <c r="I285" s="20" t="s">
        <v>22</v>
      </c>
      <c r="J285" s="12" t="s">
        <v>99</v>
      </c>
      <c r="K285" s="20"/>
      <c r="L285" s="14">
        <v>44910</v>
      </c>
      <c r="N285" s="13">
        <f>IF(Tableau1[[#This Row],[Date prise en charge]]="","",NETWORKDAYS(Tableau1[[#This Row],[Date constat]],Tableau1[[#This Row],[Date prise en charge]]))</f>
        <v>1</v>
      </c>
      <c r="O285" s="13" t="str">
        <f>IF(Tableau1[[#This Row],[Date clos]]="","",NETWORKDAYS(Tableau1[[#This Row],[Date constat]],Tableau1[[#This Row],[Date clos]]))</f>
        <v/>
      </c>
    </row>
    <row r="286" spans="1:15" ht="31.5" customHeight="1" x14ac:dyDescent="0.25">
      <c r="A286" s="13" t="s">
        <v>432</v>
      </c>
      <c r="B286" s="20" t="s">
        <v>467</v>
      </c>
      <c r="C286" s="20" t="s">
        <v>72</v>
      </c>
      <c r="D286" s="24">
        <v>44911.688101851854</v>
      </c>
      <c r="E286" s="13" t="s">
        <v>138</v>
      </c>
      <c r="F286" s="13" t="s">
        <v>139</v>
      </c>
      <c r="G286" s="20" t="s">
        <v>127</v>
      </c>
      <c r="H286" s="20" t="s">
        <v>84</v>
      </c>
      <c r="J286" s="12" t="s">
        <v>99</v>
      </c>
      <c r="K286" s="20"/>
      <c r="L286" s="14">
        <v>44911</v>
      </c>
      <c r="M286" s="14">
        <v>44912.794293981482</v>
      </c>
      <c r="N286" s="13">
        <f>IF(Tableau1[[#This Row],[Date prise en charge]]="","",NETWORKDAYS(Tableau1[[#This Row],[Date constat]],Tableau1[[#This Row],[Date prise en charge]]))</f>
        <v>1</v>
      </c>
      <c r="O286" s="13">
        <f>IF(Tableau1[[#This Row],[Date clos]]="","",NETWORKDAYS(Tableau1[[#This Row],[Date constat]],Tableau1[[#This Row],[Date clos]]))</f>
        <v>1</v>
      </c>
    </row>
    <row r="287" spans="1:15" ht="31.5" customHeight="1" x14ac:dyDescent="0.25">
      <c r="A287" s="13" t="s">
        <v>432</v>
      </c>
      <c r="B287" s="20" t="s">
        <v>468</v>
      </c>
      <c r="C287" s="20" t="s">
        <v>72</v>
      </c>
      <c r="D287" s="24">
        <v>44911.698125000003</v>
      </c>
      <c r="E287" s="13" t="s">
        <v>79</v>
      </c>
      <c r="F287" s="13" t="s">
        <v>112</v>
      </c>
      <c r="G287" s="20" t="s">
        <v>20</v>
      </c>
      <c r="H287" s="20" t="s">
        <v>84</v>
      </c>
      <c r="J287" s="12" t="s">
        <v>99</v>
      </c>
      <c r="K287" s="20"/>
      <c r="L287" s="14">
        <v>44912</v>
      </c>
      <c r="M287" s="14">
        <v>44912.796111111114</v>
      </c>
      <c r="N287" s="13">
        <f>IF(Tableau1[[#This Row],[Date prise en charge]]="","",NETWORKDAYS(Tableau1[[#This Row],[Date constat]],Tableau1[[#This Row],[Date prise en charge]]))</f>
        <v>1</v>
      </c>
      <c r="O287" s="13">
        <f>IF(Tableau1[[#This Row],[Date clos]]="","",NETWORKDAYS(Tableau1[[#This Row],[Date constat]],Tableau1[[#This Row],[Date clos]]))</f>
        <v>1</v>
      </c>
    </row>
    <row r="288" spans="1:15" ht="31.5" customHeight="1" x14ac:dyDescent="0.25">
      <c r="A288" s="13" t="s">
        <v>432</v>
      </c>
      <c r="B288" s="20" t="s">
        <v>469</v>
      </c>
      <c r="C288" s="20" t="s">
        <v>72</v>
      </c>
      <c r="D288" s="24">
        <v>44911.703368055554</v>
      </c>
      <c r="E288" s="13" t="s">
        <v>18</v>
      </c>
      <c r="F288" s="13" t="s">
        <v>105</v>
      </c>
      <c r="G288" s="20" t="s">
        <v>127</v>
      </c>
      <c r="H288" s="20" t="s">
        <v>84</v>
      </c>
      <c r="J288" s="12" t="s">
        <v>99</v>
      </c>
      <c r="K288" s="20"/>
      <c r="L288" s="14">
        <v>44911</v>
      </c>
      <c r="M288" s="14">
        <v>44912.796620370369</v>
      </c>
      <c r="N288" s="13">
        <f>IF(Tableau1[[#This Row],[Date prise en charge]]="","",NETWORKDAYS(Tableau1[[#This Row],[Date constat]],Tableau1[[#This Row],[Date prise en charge]]))</f>
        <v>1</v>
      </c>
      <c r="O288" s="13">
        <f>IF(Tableau1[[#This Row],[Date clos]]="","",NETWORKDAYS(Tableau1[[#This Row],[Date constat]],Tableau1[[#This Row],[Date clos]]))</f>
        <v>1</v>
      </c>
    </row>
    <row r="289" spans="1:15" ht="31.5" customHeight="1" x14ac:dyDescent="0.25">
      <c r="A289" s="13" t="s">
        <v>432</v>
      </c>
      <c r="B289" s="20" t="s">
        <v>470</v>
      </c>
      <c r="C289" s="20" t="s">
        <v>17</v>
      </c>
      <c r="D289" s="24">
        <v>44914.624166666668</v>
      </c>
      <c r="E289" s="13" t="s">
        <v>32</v>
      </c>
      <c r="F289" s="13" t="s">
        <v>181</v>
      </c>
      <c r="G289" s="20" t="s">
        <v>42</v>
      </c>
      <c r="H289" s="20" t="s">
        <v>135</v>
      </c>
      <c r="I289" s="20" t="s">
        <v>22</v>
      </c>
      <c r="J289" s="12" t="s">
        <v>99</v>
      </c>
      <c r="K289" s="20"/>
      <c r="L289" s="14">
        <v>44914</v>
      </c>
      <c r="N289" s="13">
        <f>IF(Tableau1[[#This Row],[Date prise en charge]]="","",NETWORKDAYS(Tableau1[[#This Row],[Date constat]],Tableau1[[#This Row],[Date prise en charge]]))</f>
        <v>1</v>
      </c>
      <c r="O289" s="13" t="str">
        <f>IF(Tableau1[[#This Row],[Date clos]]="","",NETWORKDAYS(Tableau1[[#This Row],[Date constat]],Tableau1[[#This Row],[Date clos]]))</f>
        <v/>
      </c>
    </row>
    <row r="290" spans="1:15" ht="31.5" customHeight="1" x14ac:dyDescent="0.25">
      <c r="A290" s="13" t="s">
        <v>432</v>
      </c>
      <c r="B290" s="20" t="s">
        <v>471</v>
      </c>
      <c r="C290" s="20" t="s">
        <v>17</v>
      </c>
      <c r="D290" s="24">
        <v>44915.90253472222</v>
      </c>
      <c r="E290" s="13" t="s">
        <v>40</v>
      </c>
      <c r="F290" s="13" t="s">
        <v>41</v>
      </c>
      <c r="G290" s="49" t="s">
        <v>42</v>
      </c>
      <c r="H290" s="20" t="s">
        <v>43</v>
      </c>
      <c r="I290" s="20" t="s">
        <v>236</v>
      </c>
      <c r="J290" s="12" t="s">
        <v>51</v>
      </c>
      <c r="K290" s="20"/>
      <c r="L290" s="14">
        <v>44917</v>
      </c>
      <c r="N290" s="13">
        <f>IF(Tableau1[[#This Row],[Date prise en charge]]="","",NETWORKDAYS(Tableau1[[#This Row],[Date constat]],Tableau1[[#This Row],[Date prise en charge]]))</f>
        <v>3</v>
      </c>
      <c r="O290" s="13" t="str">
        <f>IF(Tableau1[[#This Row],[Date clos]]="","",NETWORKDAYS(Tableau1[[#This Row],[Date constat]],Tableau1[[#This Row],[Date clos]]))</f>
        <v/>
      </c>
    </row>
    <row r="291" spans="1:15" ht="15" customHeight="1" x14ac:dyDescent="0.25">
      <c r="A291" s="13" t="s">
        <v>472</v>
      </c>
      <c r="B291" s="20" t="s">
        <v>473</v>
      </c>
      <c r="C291" s="20" t="s">
        <v>17</v>
      </c>
      <c r="D291" s="24">
        <v>44929.527187500003</v>
      </c>
      <c r="E291" s="13" t="s">
        <v>203</v>
      </c>
      <c r="F291" s="13" t="s">
        <v>444</v>
      </c>
      <c r="G291" s="20" t="s">
        <v>49</v>
      </c>
      <c r="H291" s="20" t="s">
        <v>154</v>
      </c>
      <c r="J291" s="12" t="s">
        <v>23</v>
      </c>
      <c r="K291" s="20"/>
      <c r="L291" s="14">
        <v>44929</v>
      </c>
      <c r="N291" s="13">
        <f>IF(Tableau1[[#This Row],[Date prise en charge]]="","",NETWORKDAYS(Tableau1[[#This Row],[Date constat]],Tableau1[[#This Row],[Date prise en charge]]))</f>
        <v>1</v>
      </c>
      <c r="O291" s="13" t="str">
        <f>IF(Tableau1[[#This Row],[Date clos]]="","",NETWORKDAYS(Tableau1[[#This Row],[Date constat]],Tableau1[[#This Row],[Date clos]]))</f>
        <v/>
      </c>
    </row>
    <row r="292" spans="1:15" ht="15" customHeight="1" x14ac:dyDescent="0.25">
      <c r="A292" s="13" t="s">
        <v>472</v>
      </c>
      <c r="B292" s="20" t="s">
        <v>474</v>
      </c>
      <c r="C292" s="20" t="s">
        <v>72</v>
      </c>
      <c r="D292" s="24">
        <v>44930.492118055554</v>
      </c>
      <c r="E292" s="13" t="s">
        <v>58</v>
      </c>
      <c r="F292" s="13" t="s">
        <v>356</v>
      </c>
      <c r="G292" s="20" t="s">
        <v>42</v>
      </c>
      <c r="H292" s="20" t="s">
        <v>43</v>
      </c>
      <c r="J292" s="12" t="s">
        <v>23</v>
      </c>
      <c r="K292" s="20"/>
      <c r="L292" s="14">
        <v>44932</v>
      </c>
      <c r="M292" s="14">
        <v>44938.432604166665</v>
      </c>
      <c r="N292" s="13">
        <f>IF(Tableau1[[#This Row],[Date prise en charge]]="","",NETWORKDAYS(Tableau1[[#This Row],[Date constat]],Tableau1[[#This Row],[Date prise en charge]]))</f>
        <v>3</v>
      </c>
      <c r="O292" s="13">
        <f>IF(Tableau1[[#This Row],[Date clos]]="","",NETWORKDAYS(Tableau1[[#This Row],[Date constat]],Tableau1[[#This Row],[Date clos]]))</f>
        <v>7</v>
      </c>
    </row>
    <row r="293" spans="1:15" ht="15" customHeight="1" x14ac:dyDescent="0.25">
      <c r="A293" s="13" t="s">
        <v>472</v>
      </c>
      <c r="B293" s="20" t="s">
        <v>475</v>
      </c>
      <c r="C293" s="20" t="s">
        <v>17</v>
      </c>
      <c r="D293" s="24">
        <v>44930.559027777781</v>
      </c>
      <c r="E293" s="13" t="s">
        <v>447</v>
      </c>
      <c r="F293" s="13" t="s">
        <v>448</v>
      </c>
      <c r="G293" s="20" t="s">
        <v>20</v>
      </c>
      <c r="H293" s="20" t="s">
        <v>168</v>
      </c>
      <c r="J293" s="12" t="s">
        <v>23</v>
      </c>
      <c r="K293" s="20"/>
      <c r="L293" s="14">
        <v>44936</v>
      </c>
      <c r="N293" s="13">
        <f>IF(Tableau1[[#This Row],[Date prise en charge]]="","",NETWORKDAYS(Tableau1[[#This Row],[Date constat]],Tableau1[[#This Row],[Date prise en charge]]))</f>
        <v>5</v>
      </c>
      <c r="O293" s="13" t="str">
        <f>IF(Tableau1[[#This Row],[Date clos]]="","",NETWORKDAYS(Tableau1[[#This Row],[Date constat]],Tableau1[[#This Row],[Date clos]]))</f>
        <v/>
      </c>
    </row>
    <row r="294" spans="1:15" ht="15" customHeight="1" x14ac:dyDescent="0.25">
      <c r="A294" s="13" t="s">
        <v>472</v>
      </c>
      <c r="B294" s="20" t="s">
        <v>476</v>
      </c>
      <c r="C294" s="20" t="s">
        <v>17</v>
      </c>
      <c r="D294" s="24">
        <v>44930.637662037036</v>
      </c>
      <c r="E294" s="13" t="s">
        <v>79</v>
      </c>
      <c r="F294" s="13" t="s">
        <v>112</v>
      </c>
      <c r="G294" s="20" t="s">
        <v>20</v>
      </c>
      <c r="H294" s="20" t="s">
        <v>168</v>
      </c>
      <c r="J294" s="12" t="s">
        <v>23</v>
      </c>
      <c r="K294" s="20"/>
      <c r="L294" s="14">
        <v>44930</v>
      </c>
      <c r="N294" s="13">
        <f>IF(Tableau1[[#This Row],[Date prise en charge]]="","",NETWORKDAYS(Tableau1[[#This Row],[Date constat]],Tableau1[[#This Row],[Date prise en charge]]))</f>
        <v>1</v>
      </c>
      <c r="O294" s="13" t="str">
        <f>IF(Tableau1[[#This Row],[Date clos]]="","",NETWORKDAYS(Tableau1[[#This Row],[Date constat]],Tableau1[[#This Row],[Date clos]]))</f>
        <v/>
      </c>
    </row>
    <row r="295" spans="1:15" ht="15" customHeight="1" x14ac:dyDescent="0.25">
      <c r="A295" s="13" t="s">
        <v>472</v>
      </c>
      <c r="B295" s="20" t="s">
        <v>477</v>
      </c>
      <c r="C295" s="20" t="s">
        <v>17</v>
      </c>
      <c r="D295" s="24">
        <v>44932.416956018518</v>
      </c>
      <c r="E295" s="13" t="s">
        <v>58</v>
      </c>
      <c r="F295" s="13" t="s">
        <v>59</v>
      </c>
      <c r="G295" s="20" t="s">
        <v>42</v>
      </c>
      <c r="H295" s="20" t="s">
        <v>330</v>
      </c>
      <c r="J295" s="12" t="s">
        <v>51</v>
      </c>
      <c r="K295" s="20"/>
      <c r="L295" s="14">
        <v>44938</v>
      </c>
      <c r="N295" s="13">
        <f>IF(Tableau1[[#This Row],[Date prise en charge]]="","",NETWORKDAYS(Tableau1[[#This Row],[Date constat]],Tableau1[[#This Row],[Date prise en charge]]))</f>
        <v>5</v>
      </c>
      <c r="O295" s="13" t="str">
        <f>IF(Tableau1[[#This Row],[Date clos]]="","",NETWORKDAYS(Tableau1[[#This Row],[Date constat]],Tableau1[[#This Row],[Date clos]]))</f>
        <v/>
      </c>
    </row>
    <row r="296" spans="1:15" ht="15" customHeight="1" x14ac:dyDescent="0.25">
      <c r="A296" s="13" t="s">
        <v>472</v>
      </c>
      <c r="B296" s="20" t="s">
        <v>478</v>
      </c>
      <c r="C296" s="20" t="s">
        <v>17</v>
      </c>
      <c r="D296" s="24">
        <v>44936.490972222222</v>
      </c>
      <c r="E296" s="13" t="s">
        <v>68</v>
      </c>
      <c r="F296" s="13" t="s">
        <v>145</v>
      </c>
      <c r="G296" s="20" t="s">
        <v>42</v>
      </c>
      <c r="H296" s="20" t="s">
        <v>98</v>
      </c>
      <c r="J296" s="12" t="s">
        <v>23</v>
      </c>
      <c r="K296" s="20"/>
      <c r="L296" s="14"/>
      <c r="N296" s="13" t="str">
        <f>IF(Tableau1[[#This Row],[Date prise en charge]]="","",NETWORKDAYS(Tableau1[[#This Row],[Date constat]],Tableau1[[#This Row],[Date prise en charge]]))</f>
        <v/>
      </c>
      <c r="O296" s="13" t="str">
        <f>IF(Tableau1[[#This Row],[Date clos]]="","",NETWORKDAYS(Tableau1[[#This Row],[Date constat]],Tableau1[[#This Row],[Date clos]]))</f>
        <v/>
      </c>
    </row>
    <row r="297" spans="1:15" ht="15" customHeight="1" x14ac:dyDescent="0.25">
      <c r="A297" s="13" t="s">
        <v>472</v>
      </c>
      <c r="B297" s="20" t="s">
        <v>479</v>
      </c>
      <c r="C297" s="20" t="s">
        <v>17</v>
      </c>
      <c r="D297" s="24">
        <v>44939.624895833331</v>
      </c>
      <c r="E297" s="13" t="s">
        <v>93</v>
      </c>
      <c r="F297" s="13" t="s">
        <v>149</v>
      </c>
      <c r="G297" s="20" t="s">
        <v>20</v>
      </c>
      <c r="H297" s="20" t="s">
        <v>110</v>
      </c>
      <c r="J297" s="12" t="s">
        <v>23</v>
      </c>
      <c r="K297" s="20"/>
      <c r="L297" s="14"/>
      <c r="N297" s="13" t="str">
        <f>IF(Tableau1[[#This Row],[Date prise en charge]]="","",NETWORKDAYS(Tableau1[[#This Row],[Date constat]],Tableau1[[#This Row],[Date prise en charge]]))</f>
        <v/>
      </c>
      <c r="O297" s="13" t="str">
        <f>IF(Tableau1[[#This Row],[Date clos]]="","",NETWORKDAYS(Tableau1[[#This Row],[Date constat]],Tableau1[[#This Row],[Date clos]]))</f>
        <v/>
      </c>
    </row>
    <row r="298" spans="1:15" ht="15" customHeight="1" x14ac:dyDescent="0.25">
      <c r="A298" s="13" t="s">
        <v>472</v>
      </c>
      <c r="B298" s="20" t="s">
        <v>480</v>
      </c>
      <c r="C298" s="20" t="s">
        <v>17</v>
      </c>
      <c r="D298" s="24">
        <v>44939.63082175926</v>
      </c>
      <c r="E298" s="13" t="s">
        <v>79</v>
      </c>
      <c r="F298" s="13" t="s">
        <v>112</v>
      </c>
      <c r="G298" s="20" t="s">
        <v>42</v>
      </c>
      <c r="H298" s="20" t="s">
        <v>98</v>
      </c>
      <c r="J298" s="12" t="s">
        <v>23</v>
      </c>
      <c r="K298" s="20"/>
      <c r="L298" s="14"/>
      <c r="N298" s="13" t="str">
        <f>IF(Tableau1[[#This Row],[Date prise en charge]]="","",NETWORKDAYS(Tableau1[[#This Row],[Date constat]],Tableau1[[#This Row],[Date prise en charge]]))</f>
        <v/>
      </c>
      <c r="O298" s="13" t="str">
        <f>IF(Tableau1[[#This Row],[Date clos]]="","",NETWORKDAYS(Tableau1[[#This Row],[Date constat]],Tableau1[[#This Row],[Date clos]]))</f>
        <v/>
      </c>
    </row>
    <row r="299" spans="1:15" ht="15" customHeight="1" x14ac:dyDescent="0.25">
      <c r="A299" s="13" t="s">
        <v>472</v>
      </c>
      <c r="B299" s="20" t="s">
        <v>481</v>
      </c>
      <c r="C299" s="20" t="s">
        <v>72</v>
      </c>
      <c r="D299" s="24">
        <v>44944.635879629626</v>
      </c>
      <c r="E299" s="13" t="s">
        <v>32</v>
      </c>
      <c r="F299" s="13" t="s">
        <v>181</v>
      </c>
      <c r="G299" s="20" t="s">
        <v>127</v>
      </c>
      <c r="H299" s="20" t="s">
        <v>482</v>
      </c>
      <c r="J299" s="12" t="s">
        <v>23</v>
      </c>
      <c r="K299" s="20"/>
      <c r="L299" s="14">
        <v>44949</v>
      </c>
      <c r="M299" s="14">
        <v>44949.646782407406</v>
      </c>
      <c r="N299" s="13">
        <f>IF(Tableau1[[#This Row],[Date prise en charge]]="","",NETWORKDAYS(Tableau1[[#This Row],[Date constat]],Tableau1[[#This Row],[Date prise en charge]]))</f>
        <v>4</v>
      </c>
      <c r="O299" s="13">
        <f>IF(Tableau1[[#This Row],[Date clos]]="","",NETWORKDAYS(Tableau1[[#This Row],[Date constat]],Tableau1[[#This Row],[Date clos]]))</f>
        <v>4</v>
      </c>
    </row>
    <row r="300" spans="1:15" ht="15" customHeight="1" x14ac:dyDescent="0.25">
      <c r="A300" s="13" t="s">
        <v>472</v>
      </c>
      <c r="B300" s="20" t="s">
        <v>483</v>
      </c>
      <c r="C300" s="20" t="s">
        <v>17</v>
      </c>
      <c r="D300" s="24">
        <v>44944.647662037038</v>
      </c>
      <c r="E300" s="13" t="s">
        <v>203</v>
      </c>
      <c r="F300" s="13" t="s">
        <v>444</v>
      </c>
      <c r="G300" s="20" t="s">
        <v>49</v>
      </c>
      <c r="H300" s="20" t="s">
        <v>140</v>
      </c>
      <c r="J300" s="12" t="s">
        <v>23</v>
      </c>
      <c r="K300" s="20"/>
      <c r="L300" s="14">
        <v>44944</v>
      </c>
      <c r="N300" s="13">
        <f>IF(Tableau1[[#This Row],[Date prise en charge]]="","",NETWORKDAYS(Tableau1[[#This Row],[Date constat]],Tableau1[[#This Row],[Date prise en charge]]))</f>
        <v>1</v>
      </c>
      <c r="O300" s="13" t="str">
        <f>IF(Tableau1[[#This Row],[Date clos]]="","",NETWORKDAYS(Tableau1[[#This Row],[Date constat]],Tableau1[[#This Row],[Date clos]]))</f>
        <v/>
      </c>
    </row>
    <row r="301" spans="1:15" ht="15" customHeight="1" x14ac:dyDescent="0.25">
      <c r="A301" s="13" t="s">
        <v>472</v>
      </c>
      <c r="B301" s="20" t="s">
        <v>484</v>
      </c>
      <c r="C301" s="20" t="s">
        <v>17</v>
      </c>
      <c r="D301" s="24">
        <v>44944.655370370368</v>
      </c>
      <c r="E301" s="13" t="s">
        <v>32</v>
      </c>
      <c r="F301" s="13" t="s">
        <v>122</v>
      </c>
      <c r="G301" s="20" t="s">
        <v>127</v>
      </c>
      <c r="H301" s="20" t="s">
        <v>482</v>
      </c>
      <c r="J301" s="12" t="s">
        <v>23</v>
      </c>
      <c r="K301" s="20"/>
      <c r="L301" s="14">
        <v>44949</v>
      </c>
      <c r="N301" s="13">
        <f>IF(Tableau1[[#This Row],[Date prise en charge]]="","",NETWORKDAYS(Tableau1[[#This Row],[Date constat]],Tableau1[[#This Row],[Date prise en charge]]))</f>
        <v>4</v>
      </c>
      <c r="O301" s="13" t="str">
        <f>IF(Tableau1[[#This Row],[Date clos]]="","",NETWORKDAYS(Tableau1[[#This Row],[Date constat]],Tableau1[[#This Row],[Date clos]]))</f>
        <v/>
      </c>
    </row>
    <row r="302" spans="1:15" ht="15" customHeight="1" x14ac:dyDescent="0.25">
      <c r="A302" s="13" t="s">
        <v>472</v>
      </c>
      <c r="B302" s="20" t="s">
        <v>485</v>
      </c>
      <c r="C302" s="20" t="s">
        <v>72</v>
      </c>
      <c r="D302" s="24">
        <v>44944.659826388888</v>
      </c>
      <c r="E302" s="13" t="s">
        <v>32</v>
      </c>
      <c r="F302" s="13" t="s">
        <v>486</v>
      </c>
      <c r="G302" s="20" t="s">
        <v>127</v>
      </c>
      <c r="H302" s="20" t="s">
        <v>482</v>
      </c>
      <c r="I302" s="20" t="s">
        <v>22</v>
      </c>
      <c r="J302" s="12" t="s">
        <v>23</v>
      </c>
      <c r="K302" s="20"/>
      <c r="L302" s="14">
        <v>44949</v>
      </c>
      <c r="M302" s="14">
        <v>44949.650763888887</v>
      </c>
      <c r="N302" s="13">
        <f>IF(Tableau1[[#This Row],[Date prise en charge]]="","",NETWORKDAYS(Tableau1[[#This Row],[Date constat]],Tableau1[[#This Row],[Date prise en charge]]))</f>
        <v>4</v>
      </c>
      <c r="O302" s="13">
        <f>IF(Tableau1[[#This Row],[Date clos]]="","",NETWORKDAYS(Tableau1[[#This Row],[Date constat]],Tableau1[[#This Row],[Date clos]]))</f>
        <v>4</v>
      </c>
    </row>
    <row r="303" spans="1:15" ht="15" customHeight="1" x14ac:dyDescent="0.25">
      <c r="A303" s="13" t="s">
        <v>472</v>
      </c>
      <c r="B303" s="20" t="s">
        <v>487</v>
      </c>
      <c r="C303" s="20" t="s">
        <v>17</v>
      </c>
      <c r="D303" s="24">
        <v>44944.664479166669</v>
      </c>
      <c r="E303" s="13" t="s">
        <v>18</v>
      </c>
      <c r="F303" s="13" t="s">
        <v>105</v>
      </c>
      <c r="G303" s="20" t="s">
        <v>127</v>
      </c>
      <c r="H303" s="20" t="s">
        <v>482</v>
      </c>
      <c r="J303" s="12" t="s">
        <v>23</v>
      </c>
      <c r="K303" s="20"/>
      <c r="L303" s="14">
        <v>44949</v>
      </c>
      <c r="N303" s="13">
        <f>IF(Tableau1[[#This Row],[Date prise en charge]]="","",NETWORKDAYS(Tableau1[[#This Row],[Date constat]],Tableau1[[#This Row],[Date prise en charge]]))</f>
        <v>4</v>
      </c>
      <c r="O303" s="13" t="str">
        <f>IF(Tableau1[[#This Row],[Date clos]]="","",NETWORKDAYS(Tableau1[[#This Row],[Date constat]],Tableau1[[#This Row],[Date clos]]))</f>
        <v/>
      </c>
    </row>
    <row r="304" spans="1:15" ht="15" customHeight="1" x14ac:dyDescent="0.25">
      <c r="A304" s="13" t="s">
        <v>472</v>
      </c>
      <c r="B304" s="20" t="s">
        <v>488</v>
      </c>
      <c r="C304" s="20" t="s">
        <v>72</v>
      </c>
      <c r="D304" s="24">
        <v>44944.670787037037</v>
      </c>
      <c r="E304" s="13" t="s">
        <v>25</v>
      </c>
      <c r="F304" s="13" t="s">
        <v>26</v>
      </c>
      <c r="G304" s="20" t="s">
        <v>127</v>
      </c>
      <c r="H304" s="20" t="s">
        <v>482</v>
      </c>
      <c r="J304" s="12" t="s">
        <v>23</v>
      </c>
      <c r="K304" s="20"/>
      <c r="L304" s="14">
        <v>44949</v>
      </c>
      <c r="M304" s="14">
        <v>44949.651932870373</v>
      </c>
      <c r="N304" s="13">
        <f>IF(Tableau1[[#This Row],[Date prise en charge]]="","",NETWORKDAYS(Tableau1[[#This Row],[Date constat]],Tableau1[[#This Row],[Date prise en charge]]))</f>
        <v>4</v>
      </c>
      <c r="O304" s="13">
        <f>IF(Tableau1[[#This Row],[Date clos]]="","",NETWORKDAYS(Tableau1[[#This Row],[Date constat]],Tableau1[[#This Row],[Date clos]]))</f>
        <v>4</v>
      </c>
    </row>
    <row r="305" spans="1:15" ht="15" customHeight="1" x14ac:dyDescent="0.25">
      <c r="A305" s="13" t="s">
        <v>472</v>
      </c>
      <c r="B305" s="20" t="s">
        <v>489</v>
      </c>
      <c r="C305" s="20" t="s">
        <v>72</v>
      </c>
      <c r="D305" s="24">
        <v>44944.674340277779</v>
      </c>
      <c r="E305" s="13" t="s">
        <v>25</v>
      </c>
      <c r="F305" s="13" t="s">
        <v>120</v>
      </c>
      <c r="G305" s="20" t="s">
        <v>127</v>
      </c>
      <c r="H305" s="20" t="s">
        <v>482</v>
      </c>
      <c r="J305" s="12" t="s">
        <v>23</v>
      </c>
      <c r="K305" s="20"/>
      <c r="L305" s="14">
        <v>44949</v>
      </c>
      <c r="M305" s="14">
        <v>44949.652569444443</v>
      </c>
      <c r="N305" s="13">
        <f>IF(Tableau1[[#This Row],[Date prise en charge]]="","",NETWORKDAYS(Tableau1[[#This Row],[Date constat]],Tableau1[[#This Row],[Date prise en charge]]))</f>
        <v>4</v>
      </c>
      <c r="O305" s="13">
        <f>IF(Tableau1[[#This Row],[Date clos]]="","",NETWORKDAYS(Tableau1[[#This Row],[Date constat]],Tableau1[[#This Row],[Date clos]]))</f>
        <v>4</v>
      </c>
    </row>
    <row r="306" spans="1:15" ht="15" customHeight="1" x14ac:dyDescent="0.25">
      <c r="A306" s="13" t="s">
        <v>472</v>
      </c>
      <c r="B306" s="20" t="s">
        <v>490</v>
      </c>
      <c r="C306" s="20" t="s">
        <v>72</v>
      </c>
      <c r="D306" s="24">
        <v>44944.679259259261</v>
      </c>
      <c r="E306" s="13" t="s">
        <v>32</v>
      </c>
      <c r="F306" s="13" t="s">
        <v>33</v>
      </c>
      <c r="G306" s="20" t="s">
        <v>127</v>
      </c>
      <c r="H306" s="20" t="s">
        <v>482</v>
      </c>
      <c r="J306" s="12" t="s">
        <v>23</v>
      </c>
      <c r="K306" s="20"/>
      <c r="L306" s="14">
        <v>44949</v>
      </c>
      <c r="M306" s="14">
        <v>44949.653275462966</v>
      </c>
      <c r="N306" s="13">
        <f>IF(Tableau1[[#This Row],[Date prise en charge]]="","",NETWORKDAYS(Tableau1[[#This Row],[Date constat]],Tableau1[[#This Row],[Date prise en charge]]))</f>
        <v>4</v>
      </c>
      <c r="O306" s="13">
        <f>IF(Tableau1[[#This Row],[Date clos]]="","",NETWORKDAYS(Tableau1[[#This Row],[Date constat]],Tableau1[[#This Row],[Date clos]]))</f>
        <v>4</v>
      </c>
    </row>
    <row r="307" spans="1:15" ht="15" customHeight="1" x14ac:dyDescent="0.25">
      <c r="A307" s="13" t="s">
        <v>472</v>
      </c>
      <c r="B307" s="20" t="s">
        <v>491</v>
      </c>
      <c r="C307" s="20" t="s">
        <v>17</v>
      </c>
      <c r="D307" s="24">
        <v>44944.682245370372</v>
      </c>
      <c r="E307" s="13" t="s">
        <v>32</v>
      </c>
      <c r="F307" s="13" t="s">
        <v>486</v>
      </c>
      <c r="G307" s="20" t="s">
        <v>127</v>
      </c>
      <c r="H307" s="20" t="s">
        <v>324</v>
      </c>
      <c r="J307" s="12" t="s">
        <v>23</v>
      </c>
      <c r="K307" s="20"/>
      <c r="L307" s="14">
        <v>44949</v>
      </c>
      <c r="N307" s="13">
        <f>IF(Tableau1[[#This Row],[Date prise en charge]]="","",NETWORKDAYS(Tableau1[[#This Row],[Date constat]],Tableau1[[#This Row],[Date prise en charge]]))</f>
        <v>4</v>
      </c>
      <c r="O307" s="13" t="str">
        <f>IF(Tableau1[[#This Row],[Date clos]]="","",NETWORKDAYS(Tableau1[[#This Row],[Date constat]],Tableau1[[#This Row],[Date clos]]))</f>
        <v/>
      </c>
    </row>
    <row r="308" spans="1:15" ht="15" customHeight="1" x14ac:dyDescent="0.25">
      <c r="A308" s="13" t="s">
        <v>472</v>
      </c>
      <c r="B308" s="20" t="s">
        <v>492</v>
      </c>
      <c r="C308" s="20" t="s">
        <v>17</v>
      </c>
      <c r="D308" s="24">
        <v>44945.625</v>
      </c>
      <c r="E308" s="13" t="s">
        <v>40</v>
      </c>
      <c r="F308" s="13" t="s">
        <v>41</v>
      </c>
      <c r="G308" s="20" t="s">
        <v>42</v>
      </c>
      <c r="H308" s="20" t="s">
        <v>43</v>
      </c>
      <c r="J308" s="12" t="s">
        <v>493</v>
      </c>
      <c r="K308" s="20"/>
      <c r="L308" s="14">
        <v>44946</v>
      </c>
      <c r="N308" s="13">
        <f>IF(Tableau1[[#This Row],[Date prise en charge]]="","",NETWORKDAYS(Tableau1[[#This Row],[Date constat]],Tableau1[[#This Row],[Date prise en charge]]))</f>
        <v>2</v>
      </c>
      <c r="O308" s="13" t="str">
        <f>IF(Tableau1[[#This Row],[Date clos]]="","",NETWORKDAYS(Tableau1[[#This Row],[Date constat]],Tableau1[[#This Row],[Date clos]]))</f>
        <v/>
      </c>
    </row>
    <row r="309" spans="1:15" ht="15" customHeight="1" x14ac:dyDescent="0.25">
      <c r="A309" s="13" t="s">
        <v>472</v>
      </c>
      <c r="B309" s="20" t="s">
        <v>494</v>
      </c>
      <c r="C309" s="20" t="s">
        <v>17</v>
      </c>
      <c r="D309" s="24">
        <v>44949.655763888892</v>
      </c>
      <c r="E309" s="13" t="s">
        <v>79</v>
      </c>
      <c r="F309" s="13" t="s">
        <v>112</v>
      </c>
      <c r="G309" s="20" t="s">
        <v>127</v>
      </c>
      <c r="H309" s="20" t="s">
        <v>157</v>
      </c>
      <c r="J309" s="12" t="s">
        <v>23</v>
      </c>
      <c r="K309" s="20"/>
      <c r="L309" s="14"/>
      <c r="N309" s="13" t="str">
        <f>IF(Tableau1[[#This Row],[Date prise en charge]]="","",NETWORKDAYS(Tableau1[[#This Row],[Date constat]],Tableau1[[#This Row],[Date prise en charge]]))</f>
        <v/>
      </c>
      <c r="O309" s="13" t="str">
        <f>IF(Tableau1[[#This Row],[Date clos]]="","",NETWORKDAYS(Tableau1[[#This Row],[Date constat]],Tableau1[[#This Row],[Date clos]]))</f>
        <v/>
      </c>
    </row>
    <row r="310" spans="1:15" ht="15" customHeight="1" x14ac:dyDescent="0.25">
      <c r="A310" s="13" t="s">
        <v>472</v>
      </c>
      <c r="B310" s="20" t="s">
        <v>495</v>
      </c>
      <c r="C310" s="20" t="s">
        <v>17</v>
      </c>
      <c r="D310" s="24">
        <v>44949.670914351853</v>
      </c>
      <c r="E310" s="13" t="s">
        <v>32</v>
      </c>
      <c r="F310" s="13" t="s">
        <v>181</v>
      </c>
      <c r="G310" s="20" t="s">
        <v>127</v>
      </c>
      <c r="H310" s="20" t="s">
        <v>157</v>
      </c>
      <c r="J310" s="12" t="s">
        <v>23</v>
      </c>
      <c r="K310" s="20"/>
      <c r="L310" s="14"/>
      <c r="N310" s="13" t="str">
        <f>IF(Tableau1[[#This Row],[Date prise en charge]]="","",NETWORKDAYS(Tableau1[[#This Row],[Date constat]],Tableau1[[#This Row],[Date prise en charge]]))</f>
        <v/>
      </c>
      <c r="O310" s="13" t="str">
        <f>IF(Tableau1[[#This Row],[Date clos]]="","",NETWORKDAYS(Tableau1[[#This Row],[Date constat]],Tableau1[[#This Row],[Date clos]]))</f>
        <v/>
      </c>
    </row>
    <row r="311" spans="1:15" ht="15" customHeight="1" x14ac:dyDescent="0.25">
      <c r="A311" s="13" t="s">
        <v>472</v>
      </c>
      <c r="B311" s="20" t="s">
        <v>496</v>
      </c>
      <c r="C311" s="20" t="s">
        <v>17</v>
      </c>
      <c r="D311" s="24">
        <v>44949.673449074071</v>
      </c>
      <c r="E311" s="13" t="s">
        <v>32</v>
      </c>
      <c r="F311" s="13" t="s">
        <v>122</v>
      </c>
      <c r="G311" s="20" t="s">
        <v>127</v>
      </c>
      <c r="H311" s="20" t="s">
        <v>157</v>
      </c>
      <c r="J311" s="12" t="s">
        <v>23</v>
      </c>
      <c r="K311" s="20"/>
      <c r="L311" s="14"/>
      <c r="N311" s="13" t="str">
        <f>IF(Tableau1[[#This Row],[Date prise en charge]]="","",NETWORKDAYS(Tableau1[[#This Row],[Date constat]],Tableau1[[#This Row],[Date prise en charge]]))</f>
        <v/>
      </c>
      <c r="O311" s="13" t="str">
        <f>IF(Tableau1[[#This Row],[Date clos]]="","",NETWORKDAYS(Tableau1[[#This Row],[Date constat]],Tableau1[[#This Row],[Date clos]]))</f>
        <v/>
      </c>
    </row>
  </sheetData>
  <conditionalFormatting sqref="C1 C14:C1048576">
    <cfRule type="containsText" dxfId="8" priority="7" operator="containsText" text="En cours">
      <formula>NOT(ISERROR(SEARCH("En cours",C1)))</formula>
    </cfRule>
    <cfRule type="containsText" dxfId="7" priority="8" operator="containsText" text="Sans objet">
      <formula>NOT(ISERROR(SEARCH("Sans objet",C1)))</formula>
    </cfRule>
    <cfRule type="containsText" dxfId="6" priority="9" operator="containsText" text="Clos">
      <formula>NOT(ISERROR(SEARCH("Clos",C1)))</formula>
    </cfRule>
  </conditionalFormatting>
  <conditionalFormatting sqref="C6:C13">
    <cfRule type="containsText" dxfId="5" priority="4" operator="containsText" text="En cours">
      <formula>NOT(ISERROR(SEARCH("En cours",C6)))</formula>
    </cfRule>
    <cfRule type="containsText" dxfId="4" priority="5" operator="containsText" text="Sans objet">
      <formula>NOT(ISERROR(SEARCH("Sans objet",C6)))</formula>
    </cfRule>
    <cfRule type="containsText" dxfId="3" priority="6" operator="containsText" text="Clos">
      <formula>NOT(ISERROR(SEARCH("Clos",C6)))</formula>
    </cfRule>
  </conditionalFormatting>
  <conditionalFormatting sqref="C2:C5">
    <cfRule type="containsText" dxfId="2" priority="1" operator="containsText" text="En cours">
      <formula>NOT(ISERROR(SEARCH("En cours",C2)))</formula>
    </cfRule>
    <cfRule type="containsText" dxfId="1" priority="2" operator="containsText" text="Sans objet">
      <formula>NOT(ISERROR(SEARCH("Sans objet",C2)))</formula>
    </cfRule>
    <cfRule type="containsText" dxfId="0" priority="3" operator="containsText" text="Clos">
      <formula>NOT(ISERROR(SEARCH("Clos",C2)))</formula>
    </cfRule>
  </conditionalFormatting>
  <dataValidations count="2">
    <dataValidation type="list" allowBlank="1" showInputMessage="1" showErrorMessage="1" sqref="F2:F311" xr:uid="{49F546BA-8A5A-492B-99F4-DDAB25A623AB}">
      <formula1>INDIRECT($E2)</formula1>
    </dataValidation>
    <dataValidation type="list" allowBlank="1" showInputMessage="1" showErrorMessage="1" sqref="E2:E311" xr:uid="{CE7352F0-2B17-4FF3-99AD-A78F4E815631}">
      <formula1>Thème</formula1>
    </dataValidation>
  </dataValidations>
  <pageMargins left="0.25" right="0.25" top="0.75" bottom="0.75" header="0.3" footer="0.3"/>
  <pageSetup paperSize="8" scale="64" fitToHeight="0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E021-373A-49E5-805B-439CC3DDBE9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Constats_compilation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 LI</dc:creator>
  <cp:lastModifiedBy>Dongdong LI</cp:lastModifiedBy>
  <dcterms:created xsi:type="dcterms:W3CDTF">2023-02-18T22:03:00Z</dcterms:created>
  <dcterms:modified xsi:type="dcterms:W3CDTF">2023-02-19T14:12:46Z</dcterms:modified>
</cp:coreProperties>
</file>