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 - CODIGOS\Excel\Planilha Controle Financeiro\"/>
    </mc:Choice>
  </mc:AlternateContent>
  <xr:revisionPtr revIDLastSave="0" documentId="13_ncr:9_{7C4F6701-DA5A-47FE-A6F9-A96572C87117}" xr6:coauthVersionLast="47" xr6:coauthVersionMax="47" xr10:uidLastSave="{00000000-0000-0000-0000-000000000000}"/>
  <bookViews>
    <workbookView xWindow="-120" yWindow="-120" windowWidth="29040" windowHeight="15720" xr2:uid="{6E3D03F1-FF44-43EC-88FD-8C412DC1A368}"/>
  </bookViews>
  <sheets>
    <sheet name="Planilha1" sheetId="2" r:id="rId1"/>
    <sheet name="dados" sheetId="10" r:id="rId2"/>
  </sheets>
  <definedNames>
    <definedName name="DadosExternos_3" localSheetId="1" hidden="1">dados!$A$1:$I$130</definedName>
    <definedName name="SegmentaçãodeDados_Anos__Data">#N/A</definedName>
    <definedName name="SegmentaçãodeDados_Meses__Data">#N/A</definedName>
  </definedNames>
  <calcPr calcId="0"/>
  <pivotCaches>
    <pivotCache cacheId="9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2" i="2" l="1"/>
  <c r="K2" i="2"/>
  <c r="L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30B143-0D88-40AB-BF17-7D7EEC828136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  <connection id="2" xr16:uid="{358892EA-875A-468B-B7E2-DD26ECCFEF96}" keepAlive="1" name="Consulta - dados (2)" description="Conexão com a consulta 'dados (2)' na pasta de trabalho." type="5" refreshedVersion="8" background="1" saveData="1">
    <dbPr connection="Provider=Microsoft.Mashup.OleDb.1;Data Source=$Workbook$;Location=&quot;dados (2)&quot;;Extended Properties=&quot;&quot;" command="SELECT * FROM [dados (2)]"/>
  </connection>
</connections>
</file>

<file path=xl/sharedStrings.xml><?xml version="1.0" encoding="utf-8"?>
<sst xmlns="http://schemas.openxmlformats.org/spreadsheetml/2006/main" count="754" uniqueCount="77">
  <si>
    <t>Conta</t>
  </si>
  <si>
    <t>Data</t>
  </si>
  <si>
    <t>Descrição</t>
  </si>
  <si>
    <t>Subcategoria</t>
  </si>
  <si>
    <t>Categoria</t>
  </si>
  <si>
    <t>Tipo de Categoria</t>
  </si>
  <si>
    <t>Poupança</t>
  </si>
  <si>
    <t>Juros</t>
  </si>
  <si>
    <t>Juros Ganhos</t>
  </si>
  <si>
    <t>Variável</t>
  </si>
  <si>
    <t>Renda</t>
  </si>
  <si>
    <t>Corrente</t>
  </si>
  <si>
    <t>Transferência para Poupança</t>
  </si>
  <si>
    <t>Transferência Bancária</t>
  </si>
  <si>
    <t>Transferência</t>
  </si>
  <si>
    <t>Não Reportado</t>
  </si>
  <si>
    <t>Renda Extra</t>
  </si>
  <si>
    <t>ACME Pty Ltd</t>
  </si>
  <si>
    <t>Salário</t>
  </si>
  <si>
    <t>Fixo</t>
  </si>
  <si>
    <t>Crédito</t>
  </si>
  <si>
    <t>Ground</t>
  </si>
  <si>
    <t>Café</t>
  </si>
  <si>
    <t>Restaurante</t>
  </si>
  <si>
    <t>Despesa</t>
  </si>
  <si>
    <t>Adm. Imóveis</t>
  </si>
  <si>
    <t>Aluguel</t>
  </si>
  <si>
    <t>Despesas de Moradia</t>
  </si>
  <si>
    <t>Financeira</t>
  </si>
  <si>
    <t>Pagamento de Empréstimo</t>
  </si>
  <si>
    <t>Pagamento de Dívida</t>
  </si>
  <si>
    <t>Verde's</t>
  </si>
  <si>
    <t>Supermercado</t>
  </si>
  <si>
    <t>Posto de Comb.</t>
  </si>
  <si>
    <t>Combustível</t>
  </si>
  <si>
    <t>Transporte</t>
  </si>
  <si>
    <t>Discricionário</t>
  </si>
  <si>
    <t>Livraria</t>
  </si>
  <si>
    <t>Livros</t>
  </si>
  <si>
    <t>Ponto do Sushi</t>
  </si>
  <si>
    <t>Total Geral</t>
  </si>
  <si>
    <t>% do Total</t>
  </si>
  <si>
    <t>jan</t>
  </si>
  <si>
    <t>fev</t>
  </si>
  <si>
    <t>Academia</t>
  </si>
  <si>
    <t>Saúde</t>
  </si>
  <si>
    <t>Pagamento de Boleto</t>
  </si>
  <si>
    <t>Contas de Utilidade</t>
  </si>
  <si>
    <t>Farmácia BemEstar</t>
  </si>
  <si>
    <t>Despesas Médicas</t>
  </si>
  <si>
    <t>Loja de Roupas</t>
  </si>
  <si>
    <t>Vestuário</t>
  </si>
  <si>
    <t>Consulta Dr. Silva</t>
  </si>
  <si>
    <t>Exames Laboratoriais</t>
  </si>
  <si>
    <t>Presentes de Natal</t>
  </si>
  <si>
    <t>Presentes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</si>
  <si>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</si>
  <si>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</si>
  <si>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</si>
  <si>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</si>
  <si>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</si>
  <si>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</si>
  <si>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</si>
  <si>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</si>
  <si>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</si>
  <si>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</si>
  <si>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2025</t>
  </si>
  <si>
    <t>Débto (ou Gasto)</t>
  </si>
  <si>
    <t>Crédito (ou Renda)</t>
  </si>
  <si>
    <t>Renda / Despesa</t>
  </si>
  <si>
    <t>Soma de Crédito (ou Renda)2</t>
  </si>
  <si>
    <t>Soma de Renda / Despesa2</t>
  </si>
  <si>
    <t>Soma de Renda / Despesa3</t>
  </si>
  <si>
    <t>Tipo de Subcategoria</t>
  </si>
  <si>
    <t>(Vários itens)</t>
  </si>
  <si>
    <t>Planilha de Controle Financeiro</t>
  </si>
  <si>
    <t>Economizado (Liq.)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</si>
</sst>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6" formatCode=";;;"/>
    <numFmt numFmtId="175" formatCode="_-&quot;R$&quot;\ * #,##0_-;\-&quot;R$&quot;\ * #,##0_-;_-&quot;R$&quot;\ 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sz val="24"/>
      <color theme="6" tint="-0.499984740745262"/>
      <name val="Abadi"/>
      <family val="2"/>
    </font>
    <font>
      <sz val="16"/>
      <color theme="6" tint="-0.499984740745262"/>
      <name val="Aptos Narrow"/>
      <family val="2"/>
      <scheme val="minor"/>
    </font>
    <font>
      <sz val="16"/>
      <color rgb="FFC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9" tint="-0.499984740745262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0" fontId="0" fillId="0" borderId="0" xfId="0" applyNumberFormat="1"/>
    <xf numFmtId="44" fontId="0" fillId="0" borderId="0" xfId="0" applyNumberFormat="1"/>
    <xf numFmtId="0" fontId="18" fillId="34" borderId="0" xfId="0" applyFont="1" applyFill="1"/>
    <xf numFmtId="0" fontId="18" fillId="33" borderId="10" xfId="0" applyFont="1" applyFill="1" applyBorder="1"/>
    <xf numFmtId="0" fontId="18" fillId="0" borderId="0" xfId="0" applyFont="1"/>
    <xf numFmtId="175" fontId="20" fillId="33" borderId="10" xfId="1" applyNumberFormat="1" applyFont="1" applyFill="1" applyBorder="1"/>
    <xf numFmtId="175" fontId="21" fillId="33" borderId="10" xfId="1" applyNumberFormat="1" applyFont="1" applyFill="1" applyBorder="1"/>
    <xf numFmtId="0" fontId="19" fillId="33" borderId="10" xfId="0" applyFont="1" applyFill="1" applyBorder="1" applyAlignment="1">
      <alignment horizontal="left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4" formatCode="0.00%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4" formatCode="0.00%"/>
    </dxf>
    <dxf>
      <numFmt numFmtId="166" formatCode=";;;"/>
    </dxf>
    <dxf>
      <numFmt numFmtId="166" formatCode=";;;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838199</xdr:colOff>
      <xdr:row>2</xdr:row>
      <xdr:rowOff>180976</xdr:rowOff>
    </xdr:from>
    <xdr:to>
      <xdr:col>4</xdr:col>
      <xdr:colOff>76200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 (Data)">
              <a:extLst>
                <a:ext uri="{FF2B5EF4-FFF2-40B4-BE49-F238E27FC236}">
                  <a16:creationId xmlns:a16="http://schemas.microsoft.com/office/drawing/2014/main" id="{31A55C3B-0C81-19DF-DE29-7453427E8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" y="885826"/>
              <a:ext cx="1733551" cy="2162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</xdr:row>
      <xdr:rowOff>9523</xdr:rowOff>
    </xdr:from>
    <xdr:to>
      <xdr:col>2</xdr:col>
      <xdr:colOff>685800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s (Data)">
              <a:extLst>
                <a:ext uri="{FF2B5EF4-FFF2-40B4-BE49-F238E27FC236}">
                  <a16:creationId xmlns:a16="http://schemas.microsoft.com/office/drawing/2014/main" id="{8B688C9F-B945-5C28-7B95-58AC163321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904873"/>
              <a:ext cx="1771650" cy="2162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152399</xdr:colOff>
      <xdr:row>1</xdr:row>
      <xdr:rowOff>38100</xdr:rowOff>
    </xdr:from>
    <xdr:to>
      <xdr:col>9</xdr:col>
      <xdr:colOff>1266824</xdr:colOff>
      <xdr:row>1</xdr:row>
      <xdr:rowOff>276225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110D10B-C8F4-8B89-2C1E-16A73C48966D}"/>
            </a:ext>
          </a:extLst>
        </xdr:cNvPr>
        <xdr:cNvSpPr txBox="1"/>
      </xdr:nvSpPr>
      <xdr:spPr>
        <a:xfrm>
          <a:off x="7886699" y="133350"/>
          <a:ext cx="1114425" cy="238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Renda</a:t>
          </a:r>
        </a:p>
      </xdr:txBody>
    </xdr:sp>
    <xdr:clientData/>
  </xdr:twoCellAnchor>
  <xdr:twoCellAnchor>
    <xdr:from>
      <xdr:col>9</xdr:col>
      <xdr:colOff>1295400</xdr:colOff>
      <xdr:row>1</xdr:row>
      <xdr:rowOff>0</xdr:rowOff>
    </xdr:from>
    <xdr:to>
      <xdr:col>11</xdr:col>
      <xdr:colOff>76200</xdr:colOff>
      <xdr:row>1</xdr:row>
      <xdr:rowOff>238125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1AA9C55-CE36-4236-B334-16BCAFD7C92F}"/>
            </a:ext>
          </a:extLst>
        </xdr:cNvPr>
        <xdr:cNvSpPr txBox="1"/>
      </xdr:nvSpPr>
      <xdr:spPr>
        <a:xfrm>
          <a:off x="9020175" y="95250"/>
          <a:ext cx="1171575" cy="238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>
              <a:solidFill>
                <a:srgbClr val="C00000"/>
              </a:solidFill>
            </a:rPr>
            <a:t>Despesa</a:t>
          </a:r>
        </a:p>
      </xdr:txBody>
    </xdr:sp>
    <xdr:clientData/>
  </xdr:twoCellAnchor>
  <xdr:twoCellAnchor>
    <xdr:from>
      <xdr:col>10</xdr:col>
      <xdr:colOff>990601</xdr:colOff>
      <xdr:row>1</xdr:row>
      <xdr:rowOff>0</xdr:rowOff>
    </xdr:from>
    <xdr:to>
      <xdr:col>12</xdr:col>
      <xdr:colOff>9526</xdr:colOff>
      <xdr:row>1</xdr:row>
      <xdr:rowOff>238125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BB4752A-5EFF-448A-B060-1DE90A6F8BFE}"/>
            </a:ext>
          </a:extLst>
        </xdr:cNvPr>
        <xdr:cNvSpPr txBox="1"/>
      </xdr:nvSpPr>
      <xdr:spPr>
        <a:xfrm>
          <a:off x="10067926" y="95250"/>
          <a:ext cx="1162050" cy="2381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Economizado</a:t>
          </a:r>
        </a:p>
      </xdr:txBody>
    </xdr:sp>
    <xdr:clientData/>
  </xdr:twoCellAnchor>
  <xdr:twoCellAnchor editAs="oneCell">
    <xdr:from>
      <xdr:col>1</xdr:col>
      <xdr:colOff>142875</xdr:colOff>
      <xdr:row>0</xdr:row>
      <xdr:rowOff>47625</xdr:rowOff>
    </xdr:from>
    <xdr:to>
      <xdr:col>1</xdr:col>
      <xdr:colOff>809625</xdr:colOff>
      <xdr:row>2</xdr:row>
      <xdr:rowOff>9525</xdr:rowOff>
    </xdr:to>
    <xdr:pic>
      <xdr:nvPicPr>
        <xdr:cNvPr id="10" name="Gráfico 9" descr="Cofrinho com preenchimento sólido">
          <a:extLst>
            <a:ext uri="{FF2B5EF4-FFF2-40B4-BE49-F238E27FC236}">
              <a16:creationId xmlns:a16="http://schemas.microsoft.com/office/drawing/2014/main" id="{19D28EC7-AF16-3E22-572C-7FEFCC645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" y="47625"/>
          <a:ext cx="666750" cy="666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uglas Augusto" refreshedDate="45886.686672222226" createdVersion="8" refreshedVersion="8" minRefreshableVersion="3" recordCount="129" xr:uid="{E312FBF5-093A-47C4-8D37-856207AE59FC}">
  <cacheSource type="worksheet">
    <worksheetSource name="dados"/>
  </cacheSource>
  <cacheFields count="11">
    <cacheField name="Conta" numFmtId="0">
      <sharedItems/>
    </cacheField>
    <cacheField name="Data" numFmtId="14">
      <sharedItems containsSemiMixedTypes="0" containsNonDate="0" containsDate="1" containsString="0" minDate="2025-01-01T00:00:00" maxDate="2026-01-01T00:00:00" count="128">
        <d v="2025-01-01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2T00:00:00"/>
        <d v="2025-01-14T00:00:00"/>
        <d v="2025-01-15T00:00:00"/>
        <d v="2025-01-16T00:00:00"/>
        <d v="2025-01-19T00:00:00"/>
        <d v="2025-01-22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4T00:00:00"/>
        <d v="2025-03-04T00:00:00"/>
        <d v="2025-03-05T00:00:00"/>
        <d v="2025-03-06T00:00:00"/>
        <d v="2025-03-08T00:00:00"/>
        <d v="2025-03-12T00:00:00"/>
        <d v="2025-03-15T00:00:00"/>
        <d v="2025-03-20T00:00:00"/>
        <d v="2025-03-25T00:00:00"/>
        <d v="2025-03-31T00:00:00"/>
        <d v="2025-04-04T00:00:00"/>
        <d v="2025-04-05T00:00:00"/>
        <d v="2025-04-06T00:00:00"/>
        <d v="2025-04-07T00:00:00"/>
        <d v="2025-04-10T00:00:00"/>
        <d v="2025-04-15T00:00:00"/>
        <d v="2025-04-21T00:00:00"/>
        <d v="2025-04-26T00:00:00"/>
        <d v="2025-04-30T00:00:00"/>
        <d v="2025-05-04T00:00:00"/>
        <d v="2025-05-05T00:00:00"/>
        <d v="2025-05-06T00:00:00"/>
        <d v="2025-05-09T00:00:00"/>
        <d v="2025-05-14T00:00:00"/>
        <d v="2025-05-19T00:00:00"/>
        <d v="2025-05-23T00:00:00"/>
        <d v="2025-05-28T00:00:00"/>
        <d v="2025-05-31T00:00:00"/>
        <d v="2025-06-04T00:00:00"/>
        <d v="2025-06-05T00:00:00"/>
        <d v="2025-06-06T00:00:00"/>
        <d v="2025-06-10T00:00:00"/>
        <d v="2025-06-15T00:00:00"/>
        <d v="2025-06-20T00:00:00"/>
        <d v="2025-06-25T00:00:00"/>
        <d v="2025-06-28T00:00:00"/>
        <d v="2025-06-30T00:00:00"/>
        <d v="2025-07-04T00:00:00"/>
        <d v="2025-07-05T00:00:00"/>
        <d v="2025-07-06T00:00:00"/>
        <d v="2025-07-08T00:00:00"/>
        <d v="2025-07-11T00:00:00"/>
        <d v="2025-07-16T00:00:00"/>
        <d v="2025-07-22T00:00:00"/>
        <d v="2025-07-27T00:00:00"/>
        <d v="2025-07-31T00:00:00"/>
        <d v="2025-08-04T00:00:00"/>
        <d v="2025-08-05T00:00:00"/>
        <d v="2025-08-06T00:00:00"/>
        <d v="2025-08-10T00:00:00"/>
        <d v="2025-08-14T00:00:00"/>
        <d v="2025-08-18T00:00:00"/>
        <d v="2025-08-24T00:00:00"/>
        <d v="2025-08-28T00:00:00"/>
        <d v="2025-08-31T00:00:00"/>
        <d v="2025-09-04T00:00:00"/>
        <d v="2025-09-05T00:00:00"/>
        <d v="2025-09-06T00:00:00"/>
        <d v="2025-09-09T00:00:00"/>
        <d v="2025-09-12T00:00:00"/>
        <d v="2025-09-17T00:00:00"/>
        <d v="2025-09-22T00:00:00"/>
        <d v="2025-09-26T00:00:00"/>
        <d v="2025-09-30T00:00:00"/>
        <d v="2025-10-04T00:00:00"/>
        <d v="2025-10-05T00:00:00"/>
        <d v="2025-10-06T00:00:00"/>
        <d v="2025-10-10T00:00:00"/>
        <d v="2025-10-15T00:00:00"/>
        <d v="2025-10-20T00:00:00"/>
        <d v="2025-10-25T00:00:00"/>
        <d v="2025-10-29T00:00:00"/>
        <d v="2025-10-31T00:00:00"/>
        <d v="2025-11-04T00:00:00"/>
        <d v="2025-11-05T00:00:00"/>
        <d v="2025-11-06T00:00:00"/>
        <d v="2025-11-08T00:00:00"/>
        <d v="2025-11-13T00:00:00"/>
        <d v="2025-11-18T00:00:00"/>
        <d v="2025-11-24T00:00:00"/>
        <d v="2025-11-28T00:00:00"/>
        <d v="2025-11-30T00:00:00"/>
        <d v="2025-12-04T00:00:00"/>
        <d v="2025-12-05T00:00:00"/>
        <d v="2025-12-06T00:00:00"/>
        <d v="2025-12-10T00:00:00"/>
        <d v="2025-12-15T00:00:00"/>
        <d v="2025-12-20T00:00:00"/>
        <d v="2025-12-24T00:00:00"/>
        <d v="2025-12-28T00:00:00"/>
        <d v="2025-12-31T00:00:00"/>
        <d v="2025-01-11T00:00:00" u="1"/>
        <d v="2025-01-13T00:00:00" u="1"/>
        <d v="2025-01-17T00:00:00" u="1"/>
        <d v="2025-01-18T00:00:00" u="1"/>
        <d v="2025-01-20T00:00:00" u="1"/>
        <d v="2025-01-21T00:00:00" u="1"/>
        <d v="2025-01-23T00:00:00" u="1"/>
        <d v="2025-01-24T00:00:00" u="1"/>
        <d v="2025-02-05T00:00:00" u="1"/>
        <d v="2025-02-06T00:00:00" u="1"/>
        <d v="2025-02-07T00:00:00" u="1"/>
        <d v="2025-02-08T00:00:00" u="1"/>
        <d v="2025-02-10T00:00:00" u="1"/>
        <d v="2025-02-11T00:00:00" u="1"/>
        <d v="2025-02-12T00:00:00" u="1"/>
      </sharedItems>
      <fieldGroup par="10"/>
    </cacheField>
    <cacheField name="Descrição" numFmtId="0">
      <sharedItems/>
    </cacheField>
    <cacheField name="Débto (ou Gasto)" numFmtId="0">
      <sharedItems containsString="0" containsBlank="1" containsNumber="1" containsInteger="1" minValue="5" maxValue="900"/>
    </cacheField>
    <cacheField name="Crédito (ou Renda)" numFmtId="0">
      <sharedItems containsString="0" containsBlank="1" containsNumber="1" containsInteger="1" minValue="35" maxValue="4000"/>
    </cacheField>
    <cacheField name="Renda / Despesa" numFmtId="0">
      <sharedItems containsSemiMixedTypes="0" containsString="0" containsNumber="1" containsInteger="1" minValue="-900" maxValue="4000"/>
    </cacheField>
    <cacheField name="Subcategoria" numFmtId="0">
      <sharedItems count="22">
        <s v="Juros Ganhos"/>
        <s v="Transferência Bancária"/>
        <s v="Renda Extra"/>
        <s v="Salário"/>
        <s v="Café"/>
        <s v="Aluguel"/>
        <s v="Pagamento de Empréstimo"/>
        <s v="Academia"/>
        <s v="Supermercado"/>
        <s v="Restaurante"/>
        <s v="Contas de Utilidade"/>
        <s v="Combustível"/>
        <s v="Livros"/>
        <s v="Despesas Médicas"/>
        <s v="Vestuário"/>
        <s v="Presentes"/>
        <s v="Gás/Eletricidade" u="1"/>
        <s v="Entretenimento" u="1"/>
        <s v="Roupas" u="1"/>
        <s v="Água" u="1"/>
        <s v="Lanches" u="1"/>
        <s v="Telefone/Internet" u="1"/>
      </sharedItems>
    </cacheField>
    <cacheField name="Categoria" numFmtId="0">
      <sharedItems count="9">
        <s v="Variável"/>
        <s v="Transferência"/>
        <s v="Fixo"/>
        <s v="Restaurante"/>
        <s v="Despesas de Moradia"/>
        <s v="Pagamento de Dívida"/>
        <s v="Saúde"/>
        <s v="Transporte"/>
        <s v="Discricionário"/>
      </sharedItems>
    </cacheField>
    <cacheField name="Tipo de Categoria" numFmtId="0">
      <sharedItems count="3">
        <s v="Renda"/>
        <s v="Não Reportado"/>
        <s v="Despesa"/>
      </sharedItems>
    </cacheField>
    <cacheField name="Meses (Data)" numFmtId="0" databaseField="0">
      <fieldGroup base="1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  <cacheField name="Anos (Data)" numFmtId="0" databaseField="0">
      <fieldGroup base="1">
        <rangePr groupBy="years" startDate="2025-01-01T00:00:00" endDate="2026-01-01T00:00:00"/>
        <groupItems count="4">
          <s v="&lt;01/01/2025"/>
          <s v="2025"/>
          <s v="2026"/>
          <s v="&gt;01/01/2026"/>
        </groupItems>
      </fieldGroup>
    </cacheField>
  </cacheFields>
  <extLst>
    <ext xmlns:x14="http://schemas.microsoft.com/office/spreadsheetml/2009/9/main" uri="{725AE2AE-9491-48be-B2B4-4EB974FC3084}">
      <x14:pivotCacheDefinition pivotCacheId="13539051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Poupança"/>
    <x v="0"/>
    <s v="Juros"/>
    <m/>
    <n v="35"/>
    <n v="35"/>
    <x v="0"/>
    <x v="0"/>
    <x v="0"/>
  </r>
  <r>
    <s v="Corrente"/>
    <x v="0"/>
    <s v="Transferência para Poupança"/>
    <n v="100"/>
    <m/>
    <n v="-100"/>
    <x v="1"/>
    <x v="1"/>
    <x v="1"/>
  </r>
  <r>
    <s v="Poupança"/>
    <x v="0"/>
    <s v="Renda Extra"/>
    <m/>
    <n v="2057"/>
    <n v="2057"/>
    <x v="2"/>
    <x v="0"/>
    <x v="0"/>
  </r>
  <r>
    <s v="Corrente"/>
    <x v="1"/>
    <s v="ACME Pty Ltd"/>
    <m/>
    <n v="4000"/>
    <n v="4000"/>
    <x v="3"/>
    <x v="2"/>
    <x v="0"/>
  </r>
  <r>
    <s v="Crédito"/>
    <x v="1"/>
    <s v="Ground"/>
    <n v="5"/>
    <m/>
    <n v="-5"/>
    <x v="4"/>
    <x v="3"/>
    <x v="2"/>
  </r>
  <r>
    <s v="Corrente"/>
    <x v="2"/>
    <s v="Adm. Imóveis"/>
    <n v="900"/>
    <m/>
    <n v="-900"/>
    <x v="5"/>
    <x v="4"/>
    <x v="2"/>
  </r>
  <r>
    <s v="Corrente"/>
    <x v="2"/>
    <s v="Financeira"/>
    <n v="150"/>
    <m/>
    <n v="-150"/>
    <x v="6"/>
    <x v="5"/>
    <x v="2"/>
  </r>
  <r>
    <s v="Crédito"/>
    <x v="2"/>
    <s v="Ground"/>
    <n v="5"/>
    <m/>
    <n v="-5"/>
    <x v="4"/>
    <x v="3"/>
    <x v="2"/>
  </r>
  <r>
    <s v="Crédito"/>
    <x v="3"/>
    <s v="Academia"/>
    <n v="79"/>
    <m/>
    <n v="-79"/>
    <x v="7"/>
    <x v="6"/>
    <x v="2"/>
  </r>
  <r>
    <s v="Crédito"/>
    <x v="4"/>
    <s v="Verde's"/>
    <n v="156"/>
    <m/>
    <n v="-156"/>
    <x v="8"/>
    <x v="4"/>
    <x v="2"/>
  </r>
  <r>
    <s v="Crédito"/>
    <x v="5"/>
    <s v="Ground"/>
    <n v="5"/>
    <m/>
    <n v="-5"/>
    <x v="4"/>
    <x v="3"/>
    <x v="2"/>
  </r>
  <r>
    <s v="Crédito"/>
    <x v="6"/>
    <s v="Ponto do Sushi"/>
    <n v="48"/>
    <m/>
    <n v="-48"/>
    <x v="9"/>
    <x v="3"/>
    <x v="2"/>
  </r>
  <r>
    <s v="Corrente"/>
    <x v="7"/>
    <s v="Pagamento de Boleto"/>
    <n v="57"/>
    <m/>
    <n v="-57"/>
    <x v="10"/>
    <x v="4"/>
    <x v="2"/>
  </r>
  <r>
    <s v="Crédito"/>
    <x v="8"/>
    <s v="Ground"/>
    <n v="5"/>
    <m/>
    <n v="-5"/>
    <x v="4"/>
    <x v="3"/>
    <x v="2"/>
  </r>
  <r>
    <s v="Corrente"/>
    <x v="9"/>
    <s v="Transferência para Poupança"/>
    <n v="200"/>
    <m/>
    <n v="-200"/>
    <x v="1"/>
    <x v="1"/>
    <x v="1"/>
  </r>
  <r>
    <s v="Crédito"/>
    <x v="10"/>
    <s v="Posto de Comb."/>
    <n v="85"/>
    <m/>
    <n v="-85"/>
    <x v="11"/>
    <x v="7"/>
    <x v="2"/>
  </r>
  <r>
    <s v="Crédito"/>
    <x v="10"/>
    <s v="Verde's"/>
    <n v="97"/>
    <m/>
    <n v="-97"/>
    <x v="8"/>
    <x v="4"/>
    <x v="2"/>
  </r>
  <r>
    <s v="Crédito"/>
    <x v="11"/>
    <s v="Ponto do Sushi"/>
    <n v="48"/>
    <m/>
    <n v="-48"/>
    <x v="9"/>
    <x v="3"/>
    <x v="2"/>
  </r>
  <r>
    <s v="Crédito"/>
    <x v="12"/>
    <s v="Ground"/>
    <n v="5"/>
    <m/>
    <n v="-5"/>
    <x v="4"/>
    <x v="3"/>
    <x v="2"/>
  </r>
  <r>
    <s v="Crédito"/>
    <x v="13"/>
    <s v="Verde's"/>
    <n v="135"/>
    <m/>
    <n v="-135"/>
    <x v="8"/>
    <x v="4"/>
    <x v="2"/>
  </r>
  <r>
    <s v="Crédito"/>
    <x v="14"/>
    <s v="Livraria"/>
    <n v="25"/>
    <m/>
    <n v="-25"/>
    <x v="12"/>
    <x v="8"/>
    <x v="2"/>
  </r>
  <r>
    <s v="Crédito"/>
    <x v="15"/>
    <s v="Ground"/>
    <n v="5"/>
    <m/>
    <n v="-5"/>
    <x v="4"/>
    <x v="3"/>
    <x v="2"/>
  </r>
  <r>
    <s v="Crédito"/>
    <x v="16"/>
    <s v="Posto de Comb."/>
    <n v="72"/>
    <m/>
    <n v="-72"/>
    <x v="11"/>
    <x v="7"/>
    <x v="2"/>
  </r>
  <r>
    <s v="Crédito"/>
    <x v="17"/>
    <s v="Verde's"/>
    <n v="142"/>
    <m/>
    <n v="-142"/>
    <x v="8"/>
    <x v="4"/>
    <x v="2"/>
  </r>
  <r>
    <s v="Crédito"/>
    <x v="18"/>
    <s v="Ponto do Sushi"/>
    <n v="48"/>
    <m/>
    <n v="-48"/>
    <x v="9"/>
    <x v="3"/>
    <x v="2"/>
  </r>
  <r>
    <s v="Crédito"/>
    <x v="19"/>
    <s v="Ground"/>
    <n v="5"/>
    <m/>
    <n v="-5"/>
    <x v="4"/>
    <x v="3"/>
    <x v="2"/>
  </r>
  <r>
    <s v="Corrente"/>
    <x v="20"/>
    <s v="Transferência para Poupança"/>
    <n v="200"/>
    <m/>
    <n v="-200"/>
    <x v="1"/>
    <x v="1"/>
    <x v="1"/>
  </r>
  <r>
    <s v="Poupança"/>
    <x v="21"/>
    <s v="Juros"/>
    <m/>
    <n v="38"/>
    <n v="38"/>
    <x v="0"/>
    <x v="0"/>
    <x v="0"/>
  </r>
  <r>
    <s v="Corrente"/>
    <x v="22"/>
    <s v="ACME Pty Ltd"/>
    <m/>
    <n v="4000"/>
    <n v="4000"/>
    <x v="3"/>
    <x v="2"/>
    <x v="0"/>
  </r>
  <r>
    <s v="Corrente"/>
    <x v="23"/>
    <s v="ACME Pty Ltd"/>
    <m/>
    <n v="4000"/>
    <n v="4000"/>
    <x v="3"/>
    <x v="2"/>
    <x v="0"/>
  </r>
  <r>
    <s v="Corrente"/>
    <x v="24"/>
    <s v="Adm. Imóveis"/>
    <n v="900"/>
    <m/>
    <n v="-900"/>
    <x v="5"/>
    <x v="4"/>
    <x v="2"/>
  </r>
  <r>
    <s v="Corrente"/>
    <x v="24"/>
    <s v="Financeira"/>
    <n v="150"/>
    <m/>
    <n v="-150"/>
    <x v="6"/>
    <x v="5"/>
    <x v="2"/>
  </r>
  <r>
    <s v="Crédito"/>
    <x v="25"/>
    <s v="Academia"/>
    <n v="79"/>
    <m/>
    <n v="-79"/>
    <x v="7"/>
    <x v="6"/>
    <x v="2"/>
  </r>
  <r>
    <s v="Crédito"/>
    <x v="26"/>
    <s v="Verde's"/>
    <n v="162"/>
    <m/>
    <n v="-162"/>
    <x v="8"/>
    <x v="4"/>
    <x v="2"/>
  </r>
  <r>
    <s v="Crédito"/>
    <x v="27"/>
    <s v="Posto de Comb."/>
    <n v="88"/>
    <m/>
    <n v="-88"/>
    <x v="11"/>
    <x v="7"/>
    <x v="2"/>
  </r>
  <r>
    <s v="Crédito"/>
    <x v="28"/>
    <s v="Farmácia BemEstar"/>
    <n v="95"/>
    <m/>
    <n v="-95"/>
    <x v="13"/>
    <x v="6"/>
    <x v="2"/>
  </r>
  <r>
    <s v="Crédito"/>
    <x v="29"/>
    <s v="Ponto do Sushi"/>
    <n v="55"/>
    <m/>
    <n v="-55"/>
    <x v="9"/>
    <x v="3"/>
    <x v="2"/>
  </r>
  <r>
    <s v="Crédito"/>
    <x v="30"/>
    <s v="Ground"/>
    <n v="5"/>
    <m/>
    <n v="-5"/>
    <x v="4"/>
    <x v="3"/>
    <x v="2"/>
  </r>
  <r>
    <s v="Corrente"/>
    <x v="31"/>
    <s v="Transferência para Poupança"/>
    <n v="250"/>
    <m/>
    <n v="-250"/>
    <x v="1"/>
    <x v="1"/>
    <x v="1"/>
  </r>
  <r>
    <s v="Corrente"/>
    <x v="32"/>
    <s v="ACME Pty Ltd"/>
    <m/>
    <n v="4000"/>
    <n v="4000"/>
    <x v="3"/>
    <x v="2"/>
    <x v="0"/>
  </r>
  <r>
    <s v="Corrente"/>
    <x v="33"/>
    <s v="Adm. Imóveis"/>
    <n v="900"/>
    <m/>
    <n v="-900"/>
    <x v="5"/>
    <x v="4"/>
    <x v="2"/>
  </r>
  <r>
    <s v="Corrente"/>
    <x v="33"/>
    <s v="Financeira"/>
    <n v="150"/>
    <m/>
    <n v="-150"/>
    <x v="6"/>
    <x v="5"/>
    <x v="2"/>
  </r>
  <r>
    <s v="Crédito"/>
    <x v="34"/>
    <s v="Academia"/>
    <n v="79"/>
    <m/>
    <n v="-79"/>
    <x v="7"/>
    <x v="6"/>
    <x v="2"/>
  </r>
  <r>
    <s v="Crédito"/>
    <x v="35"/>
    <s v="Verde's"/>
    <n v="140"/>
    <m/>
    <n v="-140"/>
    <x v="8"/>
    <x v="4"/>
    <x v="2"/>
  </r>
  <r>
    <s v="Corrente"/>
    <x v="36"/>
    <s v="Pagamento de Boleto"/>
    <n v="88"/>
    <m/>
    <n v="-88"/>
    <x v="10"/>
    <x v="4"/>
    <x v="2"/>
  </r>
  <r>
    <s v="Crédito"/>
    <x v="37"/>
    <s v="Ponto do Sushi"/>
    <n v="68"/>
    <m/>
    <n v="-68"/>
    <x v="9"/>
    <x v="3"/>
    <x v="2"/>
  </r>
  <r>
    <s v="Crédito"/>
    <x v="38"/>
    <s v="Posto de Comb."/>
    <n v="92"/>
    <m/>
    <n v="-92"/>
    <x v="11"/>
    <x v="7"/>
    <x v="2"/>
  </r>
  <r>
    <s v="Crédito"/>
    <x v="39"/>
    <s v="Livraria"/>
    <n v="45"/>
    <m/>
    <n v="-45"/>
    <x v="12"/>
    <x v="8"/>
    <x v="2"/>
  </r>
  <r>
    <s v="Corrente"/>
    <x v="40"/>
    <s v="Transferência para Poupança"/>
    <n v="250"/>
    <m/>
    <n v="-250"/>
    <x v="1"/>
    <x v="1"/>
    <x v="1"/>
  </r>
  <r>
    <s v="Corrente"/>
    <x v="41"/>
    <s v="ACME Pty Ltd"/>
    <m/>
    <n v="4000"/>
    <n v="4000"/>
    <x v="3"/>
    <x v="2"/>
    <x v="0"/>
  </r>
  <r>
    <s v="Corrente"/>
    <x v="42"/>
    <s v="Adm. Imóveis"/>
    <n v="900"/>
    <m/>
    <n v="-900"/>
    <x v="5"/>
    <x v="4"/>
    <x v="2"/>
  </r>
  <r>
    <s v="Corrente"/>
    <x v="42"/>
    <s v="Financeira"/>
    <n v="150"/>
    <m/>
    <n v="-150"/>
    <x v="6"/>
    <x v="5"/>
    <x v="2"/>
  </r>
  <r>
    <s v="Crédito"/>
    <x v="43"/>
    <s v="Academia"/>
    <n v="79"/>
    <m/>
    <n v="-79"/>
    <x v="7"/>
    <x v="6"/>
    <x v="2"/>
  </r>
  <r>
    <s v="Crédito"/>
    <x v="44"/>
    <s v="Verde's"/>
    <n v="210"/>
    <m/>
    <n v="-210"/>
    <x v="8"/>
    <x v="4"/>
    <x v="2"/>
  </r>
  <r>
    <s v="Crédito"/>
    <x v="45"/>
    <s v="Ground"/>
    <n v="5"/>
    <m/>
    <n v="-5"/>
    <x v="4"/>
    <x v="3"/>
    <x v="2"/>
  </r>
  <r>
    <s v="Crédito"/>
    <x v="46"/>
    <s v="Ponto do Sushi"/>
    <n v="48"/>
    <m/>
    <n v="-48"/>
    <x v="9"/>
    <x v="3"/>
    <x v="2"/>
  </r>
  <r>
    <s v="Crédito"/>
    <x v="47"/>
    <s v="Posto de Comb."/>
    <n v="85"/>
    <m/>
    <n v="-85"/>
    <x v="11"/>
    <x v="7"/>
    <x v="2"/>
  </r>
  <r>
    <s v="Crédito"/>
    <x v="48"/>
    <s v="Loja de Roupas"/>
    <n v="180"/>
    <m/>
    <n v="-180"/>
    <x v="14"/>
    <x v="8"/>
    <x v="2"/>
  </r>
  <r>
    <s v="Corrente"/>
    <x v="49"/>
    <s v="Transferência para Poupança"/>
    <n v="300"/>
    <m/>
    <n v="-300"/>
    <x v="1"/>
    <x v="1"/>
    <x v="1"/>
  </r>
  <r>
    <s v="Corrente"/>
    <x v="50"/>
    <s v="ACME Pty Ltd"/>
    <m/>
    <n v="4000"/>
    <n v="4000"/>
    <x v="3"/>
    <x v="2"/>
    <x v="0"/>
  </r>
  <r>
    <s v="Corrente"/>
    <x v="51"/>
    <s v="Adm. Imóveis"/>
    <n v="900"/>
    <m/>
    <n v="-900"/>
    <x v="5"/>
    <x v="4"/>
    <x v="2"/>
  </r>
  <r>
    <s v="Corrente"/>
    <x v="51"/>
    <s v="Financeira"/>
    <n v="150"/>
    <m/>
    <n v="-150"/>
    <x v="6"/>
    <x v="5"/>
    <x v="2"/>
  </r>
  <r>
    <s v="Crédito"/>
    <x v="52"/>
    <s v="Academia"/>
    <n v="79"/>
    <m/>
    <n v="-79"/>
    <x v="7"/>
    <x v="6"/>
    <x v="2"/>
  </r>
  <r>
    <s v="Crédito"/>
    <x v="53"/>
    <s v="Verde's"/>
    <n v="130"/>
    <m/>
    <n v="-130"/>
    <x v="8"/>
    <x v="4"/>
    <x v="2"/>
  </r>
  <r>
    <s v="Crédito"/>
    <x v="54"/>
    <s v="Consulta Dr. Silva"/>
    <n v="250"/>
    <m/>
    <n v="-250"/>
    <x v="13"/>
    <x v="6"/>
    <x v="2"/>
  </r>
  <r>
    <s v="Crédito"/>
    <x v="55"/>
    <s v="Ponto do Sushi"/>
    <n v="75"/>
    <m/>
    <n v="-75"/>
    <x v="9"/>
    <x v="3"/>
    <x v="2"/>
  </r>
  <r>
    <s v="Crédito"/>
    <x v="56"/>
    <s v="Posto de Comb."/>
    <n v="95"/>
    <m/>
    <n v="-95"/>
    <x v="11"/>
    <x v="7"/>
    <x v="2"/>
  </r>
  <r>
    <s v="Crédito"/>
    <x v="57"/>
    <s v="Ground"/>
    <n v="5"/>
    <m/>
    <n v="-5"/>
    <x v="4"/>
    <x v="3"/>
    <x v="2"/>
  </r>
  <r>
    <s v="Corrente"/>
    <x v="58"/>
    <s v="Transferência para Poupança"/>
    <n v="250"/>
    <m/>
    <n v="-250"/>
    <x v="1"/>
    <x v="1"/>
    <x v="1"/>
  </r>
  <r>
    <s v="Corrente"/>
    <x v="59"/>
    <s v="ACME Pty Ltd"/>
    <m/>
    <n v="4000"/>
    <n v="4000"/>
    <x v="3"/>
    <x v="2"/>
    <x v="0"/>
  </r>
  <r>
    <s v="Corrente"/>
    <x v="60"/>
    <s v="Adm. Imóveis"/>
    <n v="900"/>
    <m/>
    <n v="-900"/>
    <x v="5"/>
    <x v="4"/>
    <x v="2"/>
  </r>
  <r>
    <s v="Corrente"/>
    <x v="60"/>
    <s v="Financeira"/>
    <n v="150"/>
    <m/>
    <n v="-150"/>
    <x v="6"/>
    <x v="5"/>
    <x v="2"/>
  </r>
  <r>
    <s v="Crédito"/>
    <x v="61"/>
    <s v="Academia"/>
    <n v="79"/>
    <m/>
    <n v="-79"/>
    <x v="7"/>
    <x v="6"/>
    <x v="2"/>
  </r>
  <r>
    <s v="Crédito"/>
    <x v="62"/>
    <s v="Verde's"/>
    <n v="195"/>
    <m/>
    <n v="-195"/>
    <x v="8"/>
    <x v="4"/>
    <x v="2"/>
  </r>
  <r>
    <s v="Corrente"/>
    <x v="63"/>
    <s v="Pagamento de Boleto"/>
    <n v="125"/>
    <m/>
    <n v="-125"/>
    <x v="10"/>
    <x v="4"/>
    <x v="2"/>
  </r>
  <r>
    <s v="Crédito"/>
    <x v="64"/>
    <s v="Posto de Comb."/>
    <n v="80"/>
    <m/>
    <n v="-80"/>
    <x v="11"/>
    <x v="7"/>
    <x v="2"/>
  </r>
  <r>
    <s v="Crédito"/>
    <x v="65"/>
    <s v="Ponto do Sushi"/>
    <n v="60"/>
    <m/>
    <n v="-60"/>
    <x v="9"/>
    <x v="3"/>
    <x v="2"/>
  </r>
  <r>
    <s v="Crédito"/>
    <x v="66"/>
    <s v="Livraria"/>
    <n v="35"/>
    <m/>
    <n v="-35"/>
    <x v="12"/>
    <x v="8"/>
    <x v="2"/>
  </r>
  <r>
    <s v="Corrente"/>
    <x v="67"/>
    <s v="Transferência para Poupança"/>
    <n v="300"/>
    <m/>
    <n v="-300"/>
    <x v="1"/>
    <x v="1"/>
    <x v="1"/>
  </r>
  <r>
    <s v="Corrente"/>
    <x v="68"/>
    <s v="ACME Pty Ltd"/>
    <m/>
    <n v="4000"/>
    <n v="4000"/>
    <x v="3"/>
    <x v="2"/>
    <x v="0"/>
  </r>
  <r>
    <s v="Corrente"/>
    <x v="69"/>
    <s v="Adm. Imóveis"/>
    <n v="900"/>
    <m/>
    <n v="-900"/>
    <x v="5"/>
    <x v="4"/>
    <x v="2"/>
  </r>
  <r>
    <s v="Corrente"/>
    <x v="69"/>
    <s v="Financeira"/>
    <n v="150"/>
    <m/>
    <n v="-150"/>
    <x v="6"/>
    <x v="5"/>
    <x v="2"/>
  </r>
  <r>
    <s v="Crédito"/>
    <x v="70"/>
    <s v="Academia"/>
    <n v="79"/>
    <m/>
    <n v="-79"/>
    <x v="7"/>
    <x v="6"/>
    <x v="2"/>
  </r>
  <r>
    <s v="Crédito"/>
    <x v="71"/>
    <s v="Verde's"/>
    <n v="155"/>
    <m/>
    <n v="-155"/>
    <x v="8"/>
    <x v="4"/>
    <x v="2"/>
  </r>
  <r>
    <s v="Crédito"/>
    <x v="72"/>
    <s v="Farmácia BemEstar"/>
    <n v="75"/>
    <m/>
    <n v="-75"/>
    <x v="13"/>
    <x v="6"/>
    <x v="2"/>
  </r>
  <r>
    <s v="Crédito"/>
    <x v="73"/>
    <s v="Posto de Comb."/>
    <n v="90"/>
    <m/>
    <n v="-90"/>
    <x v="11"/>
    <x v="7"/>
    <x v="2"/>
  </r>
  <r>
    <s v="Crédito"/>
    <x v="74"/>
    <s v="Ponto do Sushi"/>
    <n v="50"/>
    <m/>
    <n v="-50"/>
    <x v="9"/>
    <x v="3"/>
    <x v="2"/>
  </r>
  <r>
    <s v="Crédito"/>
    <x v="75"/>
    <s v="Ground"/>
    <n v="5"/>
    <m/>
    <n v="-5"/>
    <x v="4"/>
    <x v="3"/>
    <x v="2"/>
  </r>
  <r>
    <s v="Corrente"/>
    <x v="76"/>
    <s v="Transferência para Poupança"/>
    <n v="200"/>
    <m/>
    <n v="-200"/>
    <x v="1"/>
    <x v="1"/>
    <x v="1"/>
  </r>
  <r>
    <s v="Corrente"/>
    <x v="77"/>
    <s v="ACME Pty Ltd"/>
    <m/>
    <n v="4000"/>
    <n v="4000"/>
    <x v="3"/>
    <x v="2"/>
    <x v="0"/>
  </r>
  <r>
    <s v="Corrente"/>
    <x v="78"/>
    <s v="Adm. Imóveis"/>
    <n v="900"/>
    <m/>
    <n v="-900"/>
    <x v="5"/>
    <x v="4"/>
    <x v="2"/>
  </r>
  <r>
    <s v="Corrente"/>
    <x v="78"/>
    <s v="Financeira"/>
    <n v="150"/>
    <m/>
    <n v="-150"/>
    <x v="6"/>
    <x v="5"/>
    <x v="2"/>
  </r>
  <r>
    <s v="Crédito"/>
    <x v="79"/>
    <s v="Academia"/>
    <n v="79"/>
    <m/>
    <n v="-79"/>
    <x v="7"/>
    <x v="6"/>
    <x v="2"/>
  </r>
  <r>
    <s v="Crédito"/>
    <x v="80"/>
    <s v="Verde's"/>
    <n v="180"/>
    <m/>
    <n v="-180"/>
    <x v="8"/>
    <x v="4"/>
    <x v="2"/>
  </r>
  <r>
    <s v="Corrente"/>
    <x v="81"/>
    <s v="Pagamento de Boleto"/>
    <n v="95"/>
    <m/>
    <n v="-95"/>
    <x v="10"/>
    <x v="4"/>
    <x v="2"/>
  </r>
  <r>
    <s v="Crédito"/>
    <x v="82"/>
    <s v="Posto de Comb."/>
    <n v="85"/>
    <m/>
    <n v="-85"/>
    <x v="11"/>
    <x v="7"/>
    <x v="2"/>
  </r>
  <r>
    <s v="Crédito"/>
    <x v="83"/>
    <s v="Ponto do Sushi"/>
    <n v="65"/>
    <m/>
    <n v="-65"/>
    <x v="9"/>
    <x v="3"/>
    <x v="2"/>
  </r>
  <r>
    <s v="Crédito"/>
    <x v="84"/>
    <s v="Livraria"/>
    <n v="50"/>
    <m/>
    <n v="-50"/>
    <x v="12"/>
    <x v="8"/>
    <x v="2"/>
  </r>
  <r>
    <s v="Corrente"/>
    <x v="85"/>
    <s v="Transferência para Poupança"/>
    <n v="250"/>
    <m/>
    <n v="-250"/>
    <x v="1"/>
    <x v="1"/>
    <x v="1"/>
  </r>
  <r>
    <s v="Corrente"/>
    <x v="86"/>
    <s v="ACME Pty Ltd"/>
    <m/>
    <n v="4000"/>
    <n v="4000"/>
    <x v="3"/>
    <x v="2"/>
    <x v="0"/>
  </r>
  <r>
    <s v="Corrente"/>
    <x v="87"/>
    <s v="Adm. Imóveis"/>
    <n v="900"/>
    <m/>
    <n v="-900"/>
    <x v="5"/>
    <x v="4"/>
    <x v="2"/>
  </r>
  <r>
    <s v="Corrente"/>
    <x v="87"/>
    <s v="Financeira"/>
    <n v="150"/>
    <m/>
    <n v="-150"/>
    <x v="6"/>
    <x v="5"/>
    <x v="2"/>
  </r>
  <r>
    <s v="Crédito"/>
    <x v="88"/>
    <s v="Academia"/>
    <n v="79"/>
    <m/>
    <n v="-79"/>
    <x v="7"/>
    <x v="6"/>
    <x v="2"/>
  </r>
  <r>
    <s v="Crédito"/>
    <x v="89"/>
    <s v="Verde's"/>
    <n v="220"/>
    <m/>
    <n v="-220"/>
    <x v="8"/>
    <x v="4"/>
    <x v="2"/>
  </r>
  <r>
    <s v="Crédito"/>
    <x v="90"/>
    <s v="Exames Laboratoriais"/>
    <n v="350"/>
    <m/>
    <n v="-350"/>
    <x v="13"/>
    <x v="6"/>
    <x v="2"/>
  </r>
  <r>
    <s v="Crédito"/>
    <x v="91"/>
    <s v="Posto de Comb."/>
    <n v="95"/>
    <m/>
    <n v="-95"/>
    <x v="11"/>
    <x v="7"/>
    <x v="2"/>
  </r>
  <r>
    <s v="Crédito"/>
    <x v="92"/>
    <s v="Ponto do Sushi"/>
    <n v="80"/>
    <m/>
    <n v="-80"/>
    <x v="9"/>
    <x v="3"/>
    <x v="2"/>
  </r>
  <r>
    <s v="Crédito"/>
    <x v="93"/>
    <s v="Loja de Roupas"/>
    <n v="250"/>
    <m/>
    <n v="-250"/>
    <x v="14"/>
    <x v="8"/>
    <x v="2"/>
  </r>
  <r>
    <s v="Corrente"/>
    <x v="94"/>
    <s v="Transferência para Poupança"/>
    <n v="300"/>
    <m/>
    <n v="-300"/>
    <x v="1"/>
    <x v="1"/>
    <x v="1"/>
  </r>
  <r>
    <s v="Corrente"/>
    <x v="95"/>
    <s v="ACME Pty Ltd"/>
    <m/>
    <n v="4000"/>
    <n v="4000"/>
    <x v="3"/>
    <x v="2"/>
    <x v="0"/>
  </r>
  <r>
    <s v="Corrente"/>
    <x v="96"/>
    <s v="Adm. Imóveis"/>
    <n v="900"/>
    <m/>
    <n v="-900"/>
    <x v="5"/>
    <x v="4"/>
    <x v="2"/>
  </r>
  <r>
    <s v="Corrente"/>
    <x v="96"/>
    <s v="Financeira"/>
    <n v="150"/>
    <m/>
    <n v="-150"/>
    <x v="6"/>
    <x v="5"/>
    <x v="2"/>
  </r>
  <r>
    <s v="Crédito"/>
    <x v="97"/>
    <s v="Academia"/>
    <n v="79"/>
    <m/>
    <n v="-79"/>
    <x v="7"/>
    <x v="6"/>
    <x v="2"/>
  </r>
  <r>
    <s v="Crédito"/>
    <x v="98"/>
    <s v="Verde's"/>
    <n v="170"/>
    <m/>
    <n v="-170"/>
    <x v="8"/>
    <x v="4"/>
    <x v="2"/>
  </r>
  <r>
    <s v="Crédito"/>
    <x v="99"/>
    <s v="Posto de Comb."/>
    <n v="80"/>
    <m/>
    <n v="-80"/>
    <x v="11"/>
    <x v="7"/>
    <x v="2"/>
  </r>
  <r>
    <s v="Crédito"/>
    <x v="100"/>
    <s v="Ponto do Sushi"/>
    <n v="55"/>
    <m/>
    <n v="-55"/>
    <x v="9"/>
    <x v="3"/>
    <x v="2"/>
  </r>
  <r>
    <s v="Crédito"/>
    <x v="101"/>
    <s v="Ground"/>
    <n v="5"/>
    <m/>
    <n v="-5"/>
    <x v="4"/>
    <x v="3"/>
    <x v="2"/>
  </r>
  <r>
    <s v="Crédito"/>
    <x v="102"/>
    <s v="Farmácia BemEstar"/>
    <n v="60"/>
    <m/>
    <n v="-60"/>
    <x v="13"/>
    <x v="6"/>
    <x v="2"/>
  </r>
  <r>
    <s v="Corrente"/>
    <x v="103"/>
    <s v="Transferência para Poupança"/>
    <n v="200"/>
    <m/>
    <n v="-200"/>
    <x v="1"/>
    <x v="1"/>
    <x v="1"/>
  </r>
  <r>
    <s v="Corrente"/>
    <x v="104"/>
    <s v="ACME Pty Ltd"/>
    <m/>
    <n v="4000"/>
    <n v="4000"/>
    <x v="3"/>
    <x v="2"/>
    <x v="0"/>
  </r>
  <r>
    <s v="Corrente"/>
    <x v="105"/>
    <s v="Adm. Imóveis"/>
    <n v="900"/>
    <m/>
    <n v="-900"/>
    <x v="5"/>
    <x v="4"/>
    <x v="2"/>
  </r>
  <r>
    <s v="Corrente"/>
    <x v="105"/>
    <s v="Financeira"/>
    <n v="150"/>
    <m/>
    <n v="-150"/>
    <x v="6"/>
    <x v="5"/>
    <x v="2"/>
  </r>
  <r>
    <s v="Crédito"/>
    <x v="106"/>
    <s v="Academia"/>
    <n v="79"/>
    <m/>
    <n v="-79"/>
    <x v="7"/>
    <x v="6"/>
    <x v="2"/>
  </r>
  <r>
    <s v="Crédito"/>
    <x v="107"/>
    <s v="Verde's"/>
    <n v="250"/>
    <m/>
    <n v="-250"/>
    <x v="8"/>
    <x v="4"/>
    <x v="2"/>
  </r>
  <r>
    <s v="Corrente"/>
    <x v="108"/>
    <s v="Pagamento de Boleto"/>
    <n v="150"/>
    <m/>
    <n v="-150"/>
    <x v="10"/>
    <x v="4"/>
    <x v="2"/>
  </r>
  <r>
    <s v="Crédito"/>
    <x v="109"/>
    <s v="Ponto do Sushi"/>
    <n v="120"/>
    <m/>
    <n v="-120"/>
    <x v="9"/>
    <x v="3"/>
    <x v="2"/>
  </r>
  <r>
    <s v="Crédito"/>
    <x v="110"/>
    <s v="Presentes de Natal"/>
    <n v="300"/>
    <m/>
    <n v="-300"/>
    <x v="15"/>
    <x v="8"/>
    <x v="2"/>
  </r>
  <r>
    <s v="Crédito"/>
    <x v="111"/>
    <s v="Posto de Comb."/>
    <n v="100"/>
    <m/>
    <n v="-100"/>
    <x v="11"/>
    <x v="7"/>
    <x v="2"/>
  </r>
  <r>
    <s v="Corrente"/>
    <x v="112"/>
    <s v="Transferência para Poupança"/>
    <n v="350"/>
    <m/>
    <n v="-35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8E875-8D45-4B3D-AAFC-425EDD7CCC7D}" name="Tabela dinâmica13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F18:H32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Page" multipleItemSelectionAllowed="1" showAll="0">
      <items count="4">
        <item x="2"/>
        <item h="1"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x="1"/>
        <item h="1" x="2"/>
        <item h="1" x="3"/>
        <item t="default"/>
      </items>
    </pivotField>
  </pivotFields>
  <rowFields count="2">
    <field x="10"/>
    <field x="9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Economizado (Liq.)" fld="5" baseField="0" baseItem="0" numFmtId="44"/>
    <dataField name="Soma de Renda / Despesa2" fld="5" baseField="0" baseItem="0" numFmtId="166"/>
  </dataFields>
  <formats count="3"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9" count="0" selected="0"/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BE7BD-F06F-4D88-AC8E-080CE30D8741}" name="Tabela dinâmica12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J19:L32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x="1"/>
        <item h="1" x="2"/>
        <item h="1" x="3"/>
        <item t="default"/>
      </items>
    </pivotField>
  </pivotFields>
  <rowFields count="2">
    <field x="10"/>
    <field x="9"/>
  </rowFields>
  <rowItems count="13"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0" hier="-1"/>
  </pageFields>
  <dataFields count="2">
    <dataField name="Despesa" fld="5" baseField="0" baseItem="0" numFmtId="44"/>
    <dataField name="Soma de Renda / Despesa2" fld="5" baseField="0" baseItem="0" numFmtId="166"/>
  </dataFields>
  <formats count="2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9" count="0" selected="0"/>
          </references>
        </pivotArea>
      </pivotAreas>
    </conditionalFormat>
  </conditional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7A494-FF90-4129-9397-C27533CAF199}" name="Tabela dinâmica1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F6:H12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dataField="1" showAll="0"/>
    <pivotField showAll="0"/>
    <pivotField axis="axisRow" showAll="0">
      <items count="23">
        <item x="5"/>
        <item x="4"/>
        <item x="11"/>
        <item x="0"/>
        <item x="12"/>
        <item x="6"/>
        <item x="2"/>
        <item x="9"/>
        <item x="3"/>
        <item x="8"/>
        <item x="1"/>
        <item m="1" x="16"/>
        <item m="1" x="17"/>
        <item m="1" x="18"/>
        <item m="1" x="19"/>
        <item m="1" x="20"/>
        <item m="1" x="21"/>
        <item x="7"/>
        <item x="10"/>
        <item x="13"/>
        <item x="14"/>
        <item x="15"/>
        <item t="default"/>
      </items>
    </pivotField>
    <pivotField axis="axisRow" showAll="0">
      <items count="10">
        <item x="4"/>
        <item x="8"/>
        <item x="2"/>
        <item x="5"/>
        <item x="3"/>
        <item x="1"/>
        <item x="7"/>
        <item x="0"/>
        <item x="6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2">
    <field x="7"/>
    <field x="6"/>
  </rowFields>
  <rowItems count="6">
    <i>
      <x v="2"/>
    </i>
    <i r="1">
      <x v="8"/>
    </i>
    <i>
      <x v="7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Renda" fld="4" baseField="0" baseItem="0" numFmtId="44"/>
    <dataField name="Soma de Crédito (ou Renda)2" fld="4" baseField="0" baseItem="0" numFmtId="166"/>
  </dataFields>
  <formats count="3">
    <format dxfId="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1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6" count="0" selected="0"/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6BEFB-DF59-46C8-98DF-8C9A56B075E6}" name="Tabela dinâmica2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J6:M13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axis="axisRow" showAll="0" sortType="ascending">
      <items count="10">
        <item x="4"/>
        <item x="8"/>
        <item x="2"/>
        <item x="5"/>
        <item x="3"/>
        <item x="1"/>
        <item x="7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1">
    <field x="7"/>
  </rowFields>
  <rowItems count="7">
    <i>
      <x/>
    </i>
    <i>
      <x v="8"/>
    </i>
    <i>
      <x v="3"/>
    </i>
    <i>
      <x v="6"/>
    </i>
    <i>
      <x v="1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Despesa" fld="5" baseField="0" baseItem="0" numFmtId="44"/>
    <dataField name="% do Total" fld="5" showDataAs="percentOfTotal" baseField="0" baseItem="0" numFmtId="10"/>
    <dataField name="Soma de Renda / Despesa2" fld="5" baseField="0" baseItem="0"/>
  </dataFields>
  <formats count="3">
    <format dxfId="53">
      <pivotArea dataOnly="0" outline="0" fieldPosition="0">
        <references count="2">
          <reference field="4294967294" count="1">
            <x v="2"/>
          </reference>
          <reference field="8" count="1" selected="0">
            <x v="0"/>
          </reference>
        </references>
      </pivotArea>
    </format>
    <format dxfId="54">
      <pivotArea outline="0" fieldPosition="0">
        <references count="1">
          <reference field="4294967294" count="1">
            <x v="1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10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7" count="0" selected="0"/>
          </references>
        </pivotArea>
      </pivotAreas>
    </conditionalFormat>
  </conditional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3AA2F-5289-466B-B443-C84FB3F701DC}" name="Tabela dinâmica3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O6:R25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axis="axisRow" showAll="0">
      <items count="23">
        <item m="1" x="19"/>
        <item x="5"/>
        <item x="4"/>
        <item x="11"/>
        <item m="1" x="17"/>
        <item m="1" x="16"/>
        <item x="0"/>
        <item m="1" x="20"/>
        <item x="12"/>
        <item x="6"/>
        <item x="2"/>
        <item x="9"/>
        <item m="1" x="18"/>
        <item x="3"/>
        <item x="8"/>
        <item m="1" x="21"/>
        <item x="1"/>
        <item x="7"/>
        <item x="10"/>
        <item x="13"/>
        <item x="14"/>
        <item x="15"/>
        <item t="default"/>
      </items>
    </pivotField>
    <pivotField axis="axisRow" showAll="0">
      <items count="10">
        <item x="4"/>
        <item x="8"/>
        <item x="2"/>
        <item x="5"/>
        <item x="3"/>
        <item x="1"/>
        <item x="7"/>
        <item x="0"/>
        <item x="6"/>
        <item t="default"/>
      </items>
    </pivotField>
    <pivotField name="Tipo de Subcategoria" axis="axisPage" showAll="0">
      <items count="4">
        <item x="2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2">
    <field x="7"/>
    <field x="6"/>
  </rowFields>
  <rowItems count="19">
    <i>
      <x/>
    </i>
    <i r="1">
      <x v="1"/>
    </i>
    <i r="1">
      <x v="14"/>
    </i>
    <i r="1">
      <x v="18"/>
    </i>
    <i>
      <x v="1"/>
    </i>
    <i r="1">
      <x v="8"/>
    </i>
    <i r="1">
      <x v="20"/>
    </i>
    <i r="1">
      <x v="21"/>
    </i>
    <i>
      <x v="3"/>
    </i>
    <i r="1">
      <x v="9"/>
    </i>
    <i>
      <x v="4"/>
    </i>
    <i r="1">
      <x v="2"/>
    </i>
    <i r="1">
      <x v="11"/>
    </i>
    <i>
      <x v="6"/>
    </i>
    <i r="1">
      <x v="3"/>
    </i>
    <i>
      <x v="8"/>
    </i>
    <i r="1">
      <x v="17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0" hier="-1"/>
  </pageFields>
  <dataFields count="3">
    <dataField name="Despesa" fld="5" baseField="0" baseItem="0" numFmtId="44"/>
    <dataField name="% do Total" fld="5" showDataAs="percentOfTotal" baseField="0" baseItem="0" numFmtId="10"/>
    <dataField name="Soma de Renda / Despesa3" fld="5" baseField="0" baseItem="0" numFmtId="166"/>
  </dataFields>
  <formats count="3"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8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6" count="0" selected="0"/>
          </references>
        </pivotArea>
      </pivotAreas>
    </conditionalFormat>
  </conditional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F17DD-CE23-4E38-81E1-D27BF913C0E7}" name="Tabela dinâmica4" cacheId="90" applyNumberFormats="0" applyBorderFormats="0" applyFontFormats="0" applyPatternFormats="0" applyAlignmentFormats="0" applyWidthHeightFormats="1" dataCaption="Valores" updatedVersion="8" minRefreshableVersion="3" itemPrintTitles="1" createdVersion="8" indent="0" showHeaders="0" outline="1" outlineData="1" multipleFieldFilters="0">
  <location ref="B18:D32" firstHeaderRow="0" firstDataRow="1" firstDataCol="1" rowPageCount="1" colPageCount="1"/>
  <pivotFields count="11">
    <pivotField showAll="0"/>
    <pivotField numFmtId="14" showAll="0">
      <items count="129">
        <item x="0"/>
        <item x="1"/>
        <item x="2"/>
        <item x="3"/>
        <item x="4"/>
        <item x="5"/>
        <item x="6"/>
        <item x="7"/>
        <item m="1" x="113"/>
        <item x="8"/>
        <item m="1" x="114"/>
        <item x="9"/>
        <item x="10"/>
        <item x="11"/>
        <item m="1" x="115"/>
        <item m="1" x="116"/>
        <item x="12"/>
        <item m="1" x="117"/>
        <item m="1" x="118"/>
        <item x="13"/>
        <item m="1" x="119"/>
        <item m="1" x="120"/>
        <item x="14"/>
        <item x="15"/>
        <item x="16"/>
        <item x="17"/>
        <item x="18"/>
        <item x="19"/>
        <item x="20"/>
        <item x="21"/>
        <item x="22"/>
        <item m="1" x="121"/>
        <item m="1" x="122"/>
        <item m="1" x="123"/>
        <item m="1" x="124"/>
        <item m="1" x="125"/>
        <item m="1" x="126"/>
        <item m="1" x="12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h="1" x="0"/>
        <item x="1"/>
        <item h="1" x="2"/>
        <item h="1" x="3"/>
        <item t="default"/>
      </items>
    </pivotField>
  </pivotFields>
  <rowFields count="2">
    <field x="10"/>
    <field x="9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Renda" fld="5" baseField="0" baseItem="0" numFmtId="44"/>
    <dataField name="Soma de Renda / Despesa2" fld="5" baseField="0" baseItem="0" numFmtId="166"/>
  </dataFields>
  <formats count="3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9" count="0" selected="0"/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523B0F88-9428-4473-A669-6D2620782170}" autoFormatId="16" applyNumberFormats="0" applyBorderFormats="0" applyFontFormats="0" applyPatternFormats="0" applyAlignmentFormats="0" applyWidthHeightFormats="0">
  <queryTableRefresh nextId="10">
    <queryTableFields count="9">
      <queryTableField id="1" name="Conta" tableColumnId="1"/>
      <queryTableField id="2" name="Data" tableColumnId="2"/>
      <queryTableField id="3" name="Descrição" tableColumnId="3"/>
      <queryTableField id="4" name="Débto (ou Gasto)" tableColumnId="4"/>
      <queryTableField id="5" name="Crédito (ou Renda)" tableColumnId="5"/>
      <queryTableField id="6" name="Renda / Despesa" tableColumnId="6"/>
      <queryTableField id="7" name="Subcategoria" tableColumnId="7"/>
      <queryTableField id="8" name="Categoria" tableColumnId="8"/>
      <queryTableField id="9" name="Tipo de Categoria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CC070E51-CA27-44AD-9235-9228A195D223}" sourceName="Meses (Data)">
  <pivotTables>
    <pivotTable tabId="2" name="Tabela dinâmica1"/>
    <pivotTable tabId="2" name="Tabela dinâmica2"/>
    <pivotTable tabId="2" name="Tabela dinâmica3"/>
  </pivotTables>
  <data>
    <tabular pivotCacheId="135390518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EDC13518-8A7D-44D5-B3D0-87F1CCD7C1DD}" sourceName="Anos (Data)">
  <pivotTables>
    <pivotTable tabId="2" name="Tabela dinâmica1"/>
    <pivotTable tabId="2" name="Tabela dinâmica12"/>
    <pivotTable tabId="2" name="Tabela dinâmica13"/>
    <pivotTable tabId="2" name="Tabela dinâmica2"/>
    <pivotTable tabId="2" name="Tabela dinâmica3"/>
    <pivotTable tabId="2" name="Tabela dinâmica4"/>
  </pivotTables>
  <data>
    <tabular pivotCacheId="1353905183">
      <items count="4">
        <i x="1" s="1"/>
        <i x="0" nd="1"/>
        <i x="3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CA38CF9F-669D-43ED-940A-6ED27FBA48F2}" cache="SegmentaçãodeDados_Meses__Data" caption="Meses" columnCount="2" style="SlicerStyleLight3" rowHeight="257175"/>
  <slicer name="Anos (Data)" xr10:uid="{0E418556-801A-4376-8BD0-DE44E4588498}" cache="SegmentaçãodeDados_Anos__Data" caption="Anos" style="SlicerStyleLight3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E476FC-C902-4906-A5B8-D4803941BD67}" name="dados" displayName="dados" ref="A1:I130" tableType="queryTable" totalsRowShown="0">
  <autoFilter ref="A1:I130" xr:uid="{9AE476FC-C902-4906-A5B8-D4803941BD67}"/>
  <tableColumns count="9">
    <tableColumn id="1" xr3:uid="{D6F27E22-52A6-406D-8B3F-FDFD782CFD4A}" uniqueName="1" name="Conta" queryTableFieldId="1" dataDxfId="5"/>
    <tableColumn id="2" xr3:uid="{589FFA86-1CC0-475B-8042-149EA813FBC8}" uniqueName="2" name="Data" queryTableFieldId="2" dataDxfId="4"/>
    <tableColumn id="3" xr3:uid="{27CA39C4-BFBD-4454-AAAF-5A70FA754EA7}" uniqueName="3" name="Descrição" queryTableFieldId="3" dataDxfId="3"/>
    <tableColumn id="4" xr3:uid="{613BE9B8-8DE3-48E6-ADE4-D82DA5428ADF}" uniqueName="4" name="Débto (ou Gasto)" queryTableFieldId="4"/>
    <tableColumn id="5" xr3:uid="{26B28D73-B33C-45FB-9486-F07053B70C9A}" uniqueName="5" name="Crédito (ou Renda)" queryTableFieldId="5"/>
    <tableColumn id="6" xr3:uid="{AEA87B3B-0126-447A-AC1A-3CBA693A6BFA}" uniqueName="6" name="Renda / Despesa" queryTableFieldId="6"/>
    <tableColumn id="7" xr3:uid="{2E1321C1-1F02-42A0-ADA0-CE193B225F8E}" uniqueName="7" name="Subcategoria" queryTableFieldId="7" dataDxfId="2"/>
    <tableColumn id="8" xr3:uid="{FC29A5D4-A0AD-493C-B50A-120CC013634E}" uniqueName="8" name="Categoria" queryTableFieldId="8" dataDxfId="1"/>
    <tableColumn id="9" xr3:uid="{E0EF91D5-2301-4C46-8912-66E95D71B100}" uniqueName="9" name="Tipo de Categori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64D5-5D0A-4B03-A7DF-559ABD4D393E}">
  <dimension ref="A1:R32"/>
  <sheetViews>
    <sheetView showGridLines="0" tabSelected="1" zoomScaleNormal="100" workbookViewId="0">
      <selection activeCell="D16" sqref="D16"/>
    </sheetView>
  </sheetViews>
  <sheetFormatPr defaultRowHeight="15" x14ac:dyDescent="0.25"/>
  <cols>
    <col min="1" max="1" width="1.85546875" customWidth="1"/>
    <col min="2" max="2" width="16.42578125" bestFit="1" customWidth="1"/>
    <col min="3" max="3" width="13.42578125" bestFit="1" customWidth="1"/>
    <col min="4" max="4" width="24" bestFit="1" customWidth="1"/>
    <col min="5" max="5" width="5.42578125" customWidth="1"/>
    <col min="6" max="6" width="16.42578125" bestFit="1" customWidth="1"/>
    <col min="7" max="7" width="18.42578125" bestFit="1" customWidth="1"/>
    <col min="8" max="8" width="16.42578125" bestFit="1" customWidth="1"/>
    <col min="9" max="9" width="3.42578125" customWidth="1"/>
    <col min="10" max="10" width="20.28515625" bestFit="1" customWidth="1"/>
    <col min="11" max="11" width="15.5703125" bestFit="1" customWidth="1"/>
    <col min="12" max="12" width="16.5703125" customWidth="1"/>
    <col min="13" max="13" width="14.140625" customWidth="1"/>
    <col min="14" max="14" width="4.140625" customWidth="1"/>
    <col min="15" max="15" width="28.85546875" bestFit="1" customWidth="1"/>
    <col min="16" max="16" width="15.5703125" customWidth="1"/>
    <col min="17" max="17" width="12.42578125" customWidth="1"/>
    <col min="18" max="18" width="14.42578125" customWidth="1"/>
  </cols>
  <sheetData>
    <row r="1" spans="1:18" ht="7.5" customHeight="1" x14ac:dyDescent="0.25"/>
    <row r="2" spans="1:18" s="11" customFormat="1" ht="48" customHeight="1" thickBot="1" x14ac:dyDescent="0.4">
      <c r="A2" s="9"/>
      <c r="B2" s="10"/>
      <c r="C2" s="14" t="s">
        <v>75</v>
      </c>
      <c r="D2" s="10"/>
      <c r="E2" s="10"/>
      <c r="F2" s="10"/>
      <c r="G2" s="10"/>
      <c r="H2" s="10"/>
      <c r="I2" s="10"/>
      <c r="J2" s="12">
        <f>GETPIVOTDATA("Renda",$F$6)</f>
        <v>50130</v>
      </c>
      <c r="K2" s="13">
        <f>GETPIVOTDATA("Despesa",$J$6)</f>
        <v>-18918</v>
      </c>
      <c r="L2" s="12">
        <f>J2+K2</f>
        <v>31212</v>
      </c>
      <c r="M2" s="10"/>
      <c r="N2" s="10"/>
      <c r="O2" s="10"/>
      <c r="P2" s="10"/>
      <c r="Q2" s="10"/>
      <c r="R2" s="10"/>
    </row>
    <row r="4" spans="1:18" x14ac:dyDescent="0.25">
      <c r="F4" s="3" t="s">
        <v>5</v>
      </c>
      <c r="G4" t="s">
        <v>10</v>
      </c>
      <c r="J4" s="3" t="s">
        <v>5</v>
      </c>
      <c r="K4" t="s">
        <v>24</v>
      </c>
      <c r="O4" s="3" t="s">
        <v>73</v>
      </c>
      <c r="P4" t="s">
        <v>24</v>
      </c>
    </row>
    <row r="6" spans="1:18" x14ac:dyDescent="0.25">
      <c r="G6" t="s">
        <v>10</v>
      </c>
      <c r="H6" s="6" t="s">
        <v>70</v>
      </c>
      <c r="K6" t="s">
        <v>24</v>
      </c>
      <c r="L6" t="s">
        <v>41</v>
      </c>
      <c r="M6" s="6" t="s">
        <v>71</v>
      </c>
      <c r="P6" t="s">
        <v>24</v>
      </c>
      <c r="Q6" t="s">
        <v>41</v>
      </c>
      <c r="R6" s="6" t="s">
        <v>72</v>
      </c>
    </row>
    <row r="7" spans="1:18" x14ac:dyDescent="0.25">
      <c r="F7" s="4" t="s">
        <v>19</v>
      </c>
      <c r="G7" s="8">
        <v>48000</v>
      </c>
      <c r="H7" s="6">
        <v>48000</v>
      </c>
      <c r="J7" s="4" t="s">
        <v>27</v>
      </c>
      <c r="K7" s="8">
        <v>-12757</v>
      </c>
      <c r="L7" s="7">
        <v>0.67433132466434087</v>
      </c>
      <c r="M7" s="6">
        <v>-12757</v>
      </c>
      <c r="O7" s="4" t="s">
        <v>27</v>
      </c>
      <c r="P7" s="8">
        <v>-12757</v>
      </c>
      <c r="Q7" s="7">
        <v>0.67433132466434087</v>
      </c>
      <c r="R7" s="6">
        <v>-12757</v>
      </c>
    </row>
    <row r="8" spans="1:18" x14ac:dyDescent="0.25">
      <c r="F8" s="5" t="s">
        <v>18</v>
      </c>
      <c r="G8" s="8">
        <v>48000</v>
      </c>
      <c r="H8" s="6">
        <v>48000</v>
      </c>
      <c r="J8" s="4" t="s">
        <v>45</v>
      </c>
      <c r="K8" s="8">
        <v>-1699</v>
      </c>
      <c r="L8" s="7">
        <v>8.9808647848609785E-2</v>
      </c>
      <c r="M8" s="6">
        <v>-1699</v>
      </c>
      <c r="O8" s="5" t="s">
        <v>26</v>
      </c>
      <c r="P8" s="8">
        <v>-9900</v>
      </c>
      <c r="Q8" s="7">
        <v>0.52331113225499526</v>
      </c>
      <c r="R8" s="6">
        <v>-9900</v>
      </c>
    </row>
    <row r="9" spans="1:18" x14ac:dyDescent="0.25">
      <c r="F9" s="4" t="s">
        <v>9</v>
      </c>
      <c r="G9" s="8">
        <v>2130</v>
      </c>
      <c r="H9" s="6">
        <v>2130</v>
      </c>
      <c r="J9" s="4" t="s">
        <v>30</v>
      </c>
      <c r="K9" s="8">
        <v>-1650</v>
      </c>
      <c r="L9" s="7">
        <v>8.7218522042499205E-2</v>
      </c>
      <c r="M9" s="6">
        <v>-1650</v>
      </c>
      <c r="O9" s="5" t="s">
        <v>32</v>
      </c>
      <c r="P9" s="8">
        <v>-2342</v>
      </c>
      <c r="Q9" s="7">
        <v>0.12379744159002008</v>
      </c>
      <c r="R9" s="6">
        <v>-2342</v>
      </c>
    </row>
    <row r="10" spans="1:18" x14ac:dyDescent="0.25">
      <c r="F10" s="5" t="s">
        <v>8</v>
      </c>
      <c r="G10" s="8">
        <v>73</v>
      </c>
      <c r="H10" s="6">
        <v>73</v>
      </c>
      <c r="J10" s="4" t="s">
        <v>35</v>
      </c>
      <c r="K10" s="8">
        <v>-1047</v>
      </c>
      <c r="L10" s="7">
        <v>5.5344116714240409E-2</v>
      </c>
      <c r="M10" s="6">
        <v>-1047</v>
      </c>
      <c r="O10" s="5" t="s">
        <v>47</v>
      </c>
      <c r="P10" s="8">
        <v>-515</v>
      </c>
      <c r="Q10" s="7">
        <v>2.7222750819325511E-2</v>
      </c>
      <c r="R10" s="6">
        <v>-515</v>
      </c>
    </row>
    <row r="11" spans="1:18" x14ac:dyDescent="0.25">
      <c r="F11" s="5" t="s">
        <v>16</v>
      </c>
      <c r="G11" s="8">
        <v>2057</v>
      </c>
      <c r="H11" s="6">
        <v>2057</v>
      </c>
      <c r="J11" s="4" t="s">
        <v>36</v>
      </c>
      <c r="K11" s="8">
        <v>-885</v>
      </c>
      <c r="L11" s="7">
        <v>4.678084364097685E-2</v>
      </c>
      <c r="M11" s="6">
        <v>-885</v>
      </c>
      <c r="O11" s="4" t="s">
        <v>36</v>
      </c>
      <c r="P11" s="8">
        <v>-885</v>
      </c>
      <c r="Q11" s="7">
        <v>4.678084364097685E-2</v>
      </c>
      <c r="R11" s="6">
        <v>-885</v>
      </c>
    </row>
    <row r="12" spans="1:18" x14ac:dyDescent="0.25">
      <c r="F12" s="4" t="s">
        <v>40</v>
      </c>
      <c r="G12" s="8">
        <v>50130</v>
      </c>
      <c r="H12" s="6">
        <v>50130</v>
      </c>
      <c r="J12" s="4" t="s">
        <v>23</v>
      </c>
      <c r="K12" s="8">
        <v>-880</v>
      </c>
      <c r="L12" s="7">
        <v>4.6516545089332909E-2</v>
      </c>
      <c r="M12" s="6">
        <v>-880</v>
      </c>
      <c r="O12" s="5" t="s">
        <v>38</v>
      </c>
      <c r="P12" s="8">
        <v>-155</v>
      </c>
      <c r="Q12" s="7">
        <v>8.193255100962046E-3</v>
      </c>
      <c r="R12" s="6">
        <v>-155</v>
      </c>
    </row>
    <row r="13" spans="1:18" x14ac:dyDescent="0.25">
      <c r="J13" s="4" t="s">
        <v>40</v>
      </c>
      <c r="K13" s="8">
        <v>-18918</v>
      </c>
      <c r="L13" s="7">
        <v>1</v>
      </c>
      <c r="M13" s="6">
        <v>-18918</v>
      </c>
      <c r="O13" s="5" t="s">
        <v>51</v>
      </c>
      <c r="P13" s="8">
        <v>-430</v>
      </c>
      <c r="Q13" s="7">
        <v>2.2729675441378581E-2</v>
      </c>
      <c r="R13" s="6">
        <v>-430</v>
      </c>
    </row>
    <row r="14" spans="1:18" x14ac:dyDescent="0.25">
      <c r="O14" s="5" t="s">
        <v>55</v>
      </c>
      <c r="P14" s="8">
        <v>-300</v>
      </c>
      <c r="Q14" s="7">
        <v>1.5857913098636219E-2</v>
      </c>
      <c r="R14" s="6">
        <v>-300</v>
      </c>
    </row>
    <row r="15" spans="1:18" x14ac:dyDescent="0.25">
      <c r="O15" s="4" t="s">
        <v>30</v>
      </c>
      <c r="P15" s="8">
        <v>-1650</v>
      </c>
      <c r="Q15" s="7">
        <v>8.7218522042499205E-2</v>
      </c>
      <c r="R15" s="6">
        <v>-1650</v>
      </c>
    </row>
    <row r="16" spans="1:18" x14ac:dyDescent="0.25">
      <c r="B16" s="3" t="s">
        <v>5</v>
      </c>
      <c r="C16" t="s">
        <v>10</v>
      </c>
      <c r="F16" s="3" t="s">
        <v>5</v>
      </c>
      <c r="G16" t="s">
        <v>74</v>
      </c>
      <c r="O16" s="5" t="s">
        <v>29</v>
      </c>
      <c r="P16" s="8">
        <v>-1650</v>
      </c>
      <c r="Q16" s="7">
        <v>8.7218522042499205E-2</v>
      </c>
      <c r="R16" s="6">
        <v>-1650</v>
      </c>
    </row>
    <row r="17" spans="2:18" x14ac:dyDescent="0.25">
      <c r="J17" s="3" t="s">
        <v>5</v>
      </c>
      <c r="K17" t="s">
        <v>24</v>
      </c>
      <c r="O17" s="4" t="s">
        <v>23</v>
      </c>
      <c r="P17" s="8">
        <v>-880</v>
      </c>
      <c r="Q17" s="7">
        <v>4.6516545089332909E-2</v>
      </c>
      <c r="R17" s="6">
        <v>-880</v>
      </c>
    </row>
    <row r="18" spans="2:18" x14ac:dyDescent="0.25">
      <c r="C18" t="s">
        <v>10</v>
      </c>
      <c r="D18" s="6" t="s">
        <v>71</v>
      </c>
      <c r="G18" t="s">
        <v>76</v>
      </c>
      <c r="H18" s="6" t="s">
        <v>71</v>
      </c>
      <c r="O18" s="5" t="s">
        <v>22</v>
      </c>
      <c r="P18" s="8">
        <v>-60</v>
      </c>
      <c r="Q18" s="7">
        <v>3.171582619727244E-3</v>
      </c>
      <c r="R18" s="6">
        <v>-60</v>
      </c>
    </row>
    <row r="19" spans="2:18" x14ac:dyDescent="0.25">
      <c r="B19" s="4" t="s">
        <v>66</v>
      </c>
      <c r="C19" s="8">
        <v>50130</v>
      </c>
      <c r="D19" s="6">
        <v>50130</v>
      </c>
      <c r="F19" s="4" t="s">
        <v>66</v>
      </c>
      <c r="G19" s="8">
        <v>31212</v>
      </c>
      <c r="H19" s="6">
        <v>31212</v>
      </c>
      <c r="K19" t="s">
        <v>24</v>
      </c>
      <c r="L19" s="6" t="s">
        <v>71</v>
      </c>
      <c r="O19" s="5" t="s">
        <v>23</v>
      </c>
      <c r="P19" s="8">
        <v>-820</v>
      </c>
      <c r="Q19" s="7">
        <v>4.3344962469605668E-2</v>
      </c>
      <c r="R19" s="6">
        <v>-820</v>
      </c>
    </row>
    <row r="20" spans="2:18" x14ac:dyDescent="0.25">
      <c r="B20" s="5" t="s">
        <v>42</v>
      </c>
      <c r="C20" s="8">
        <v>6092</v>
      </c>
      <c r="D20" s="6">
        <v>6092</v>
      </c>
      <c r="F20" s="5" t="s">
        <v>42</v>
      </c>
      <c r="G20" s="8">
        <v>4015</v>
      </c>
      <c r="H20" s="6">
        <v>4015</v>
      </c>
      <c r="J20" s="4" t="s">
        <v>66</v>
      </c>
      <c r="K20" s="8">
        <v>-18918</v>
      </c>
      <c r="L20" s="6">
        <v>-18918</v>
      </c>
      <c r="O20" s="4" t="s">
        <v>35</v>
      </c>
      <c r="P20" s="8">
        <v>-1047</v>
      </c>
      <c r="Q20" s="7">
        <v>5.5344116714240409E-2</v>
      </c>
      <c r="R20" s="6">
        <v>-1047</v>
      </c>
    </row>
    <row r="21" spans="2:18" x14ac:dyDescent="0.25">
      <c r="B21" s="5" t="s">
        <v>43</v>
      </c>
      <c r="C21" s="8">
        <v>4038</v>
      </c>
      <c r="D21" s="6">
        <v>4038</v>
      </c>
      <c r="F21" s="5" t="s">
        <v>43</v>
      </c>
      <c r="G21" s="8">
        <v>4038</v>
      </c>
      <c r="H21" s="6">
        <v>4038</v>
      </c>
      <c r="J21" s="5" t="s">
        <v>42</v>
      </c>
      <c r="K21" s="8">
        <v>-2077</v>
      </c>
      <c r="L21" s="6">
        <v>-2077</v>
      </c>
      <c r="O21" s="5" t="s">
        <v>34</v>
      </c>
      <c r="P21" s="8">
        <v>-1047</v>
      </c>
      <c r="Q21" s="7">
        <v>5.5344116714240409E-2</v>
      </c>
      <c r="R21" s="6">
        <v>-1047</v>
      </c>
    </row>
    <row r="22" spans="2:18" x14ac:dyDescent="0.25">
      <c r="B22" s="5" t="s">
        <v>56</v>
      </c>
      <c r="C22" s="8">
        <v>4000</v>
      </c>
      <c r="D22" s="6">
        <v>4000</v>
      </c>
      <c r="F22" s="5" t="s">
        <v>56</v>
      </c>
      <c r="G22" s="8">
        <v>2466</v>
      </c>
      <c r="H22" s="6">
        <v>2466</v>
      </c>
      <c r="J22" s="5" t="s">
        <v>56</v>
      </c>
      <c r="K22" s="8">
        <v>-1534</v>
      </c>
      <c r="L22" s="6">
        <v>-1534</v>
      </c>
      <c r="O22" s="4" t="s">
        <v>45</v>
      </c>
      <c r="P22" s="8">
        <v>-1699</v>
      </c>
      <c r="Q22" s="7">
        <v>8.9808647848609785E-2</v>
      </c>
      <c r="R22" s="6">
        <v>-1699</v>
      </c>
    </row>
    <row r="23" spans="2:18" x14ac:dyDescent="0.25">
      <c r="B23" s="5" t="s">
        <v>57</v>
      </c>
      <c r="C23" s="8">
        <v>4000</v>
      </c>
      <c r="D23" s="6">
        <v>4000</v>
      </c>
      <c r="F23" s="5" t="s">
        <v>57</v>
      </c>
      <c r="G23" s="8">
        <v>2438</v>
      </c>
      <c r="H23" s="6">
        <v>2438</v>
      </c>
      <c r="J23" s="5" t="s">
        <v>57</v>
      </c>
      <c r="K23" s="8">
        <v>-1562</v>
      </c>
      <c r="L23" s="6">
        <v>-1562</v>
      </c>
      <c r="O23" s="5" t="s">
        <v>44</v>
      </c>
      <c r="P23" s="8">
        <v>-869</v>
      </c>
      <c r="Q23" s="7">
        <v>4.5935088275716247E-2</v>
      </c>
      <c r="R23" s="6">
        <v>-869</v>
      </c>
    </row>
    <row r="24" spans="2:18" x14ac:dyDescent="0.25">
      <c r="B24" s="5" t="s">
        <v>58</v>
      </c>
      <c r="C24" s="8">
        <v>4000</v>
      </c>
      <c r="D24" s="6">
        <v>4000</v>
      </c>
      <c r="F24" s="5" t="s">
        <v>58</v>
      </c>
      <c r="G24" s="8">
        <v>2343</v>
      </c>
      <c r="H24" s="6">
        <v>2343</v>
      </c>
      <c r="J24" s="5" t="s">
        <v>58</v>
      </c>
      <c r="K24" s="8">
        <v>-1657</v>
      </c>
      <c r="L24" s="6">
        <v>-1657</v>
      </c>
      <c r="O24" s="5" t="s">
        <v>49</v>
      </c>
      <c r="P24" s="8">
        <v>-830</v>
      </c>
      <c r="Q24" s="7">
        <v>4.3873559572893538E-2</v>
      </c>
      <c r="R24" s="6">
        <v>-830</v>
      </c>
    </row>
    <row r="25" spans="2:18" x14ac:dyDescent="0.25">
      <c r="B25" s="5" t="s">
        <v>59</v>
      </c>
      <c r="C25" s="8">
        <v>4000</v>
      </c>
      <c r="D25" s="6">
        <v>4000</v>
      </c>
      <c r="F25" s="5" t="s">
        <v>59</v>
      </c>
      <c r="G25" s="8">
        <v>2316</v>
      </c>
      <c r="H25" s="6">
        <v>2316</v>
      </c>
      <c r="J25" s="5" t="s">
        <v>59</v>
      </c>
      <c r="K25" s="8">
        <v>-1684</v>
      </c>
      <c r="L25" s="6">
        <v>-1684</v>
      </c>
      <c r="O25" s="4" t="s">
        <v>40</v>
      </c>
      <c r="P25" s="8">
        <v>-18918</v>
      </c>
      <c r="Q25" s="7">
        <v>1</v>
      </c>
      <c r="R25" s="6">
        <v>-18918</v>
      </c>
    </row>
    <row r="26" spans="2:18" x14ac:dyDescent="0.25">
      <c r="B26" s="5" t="s">
        <v>60</v>
      </c>
      <c r="C26" s="8">
        <v>4000</v>
      </c>
      <c r="D26" s="6">
        <v>4000</v>
      </c>
      <c r="F26" s="5" t="s">
        <v>60</v>
      </c>
      <c r="G26" s="8">
        <v>2376</v>
      </c>
      <c r="H26" s="6">
        <v>2376</v>
      </c>
      <c r="J26" s="5" t="s">
        <v>60</v>
      </c>
      <c r="K26" s="8">
        <v>-1624</v>
      </c>
      <c r="L26" s="6">
        <v>-1624</v>
      </c>
    </row>
    <row r="27" spans="2:18" x14ac:dyDescent="0.25">
      <c r="B27" s="5" t="s">
        <v>61</v>
      </c>
      <c r="C27" s="8">
        <v>4000</v>
      </c>
      <c r="D27" s="6">
        <v>4000</v>
      </c>
      <c r="F27" s="5" t="s">
        <v>61</v>
      </c>
      <c r="G27" s="8">
        <v>2496</v>
      </c>
      <c r="H27" s="6">
        <v>2496</v>
      </c>
      <c r="J27" s="5" t="s">
        <v>61</v>
      </c>
      <c r="K27" s="8">
        <v>-1504</v>
      </c>
      <c r="L27" s="6">
        <v>-1504</v>
      </c>
    </row>
    <row r="28" spans="2:18" x14ac:dyDescent="0.25">
      <c r="B28" s="5" t="s">
        <v>62</v>
      </c>
      <c r="C28" s="8">
        <v>4000</v>
      </c>
      <c r="D28" s="6">
        <v>4000</v>
      </c>
      <c r="F28" s="5" t="s">
        <v>62</v>
      </c>
      <c r="G28" s="8">
        <v>2396</v>
      </c>
      <c r="H28" s="6">
        <v>2396</v>
      </c>
      <c r="J28" s="5" t="s">
        <v>62</v>
      </c>
      <c r="K28" s="8">
        <v>-1604</v>
      </c>
      <c r="L28" s="6">
        <v>-1604</v>
      </c>
    </row>
    <row r="29" spans="2:18" x14ac:dyDescent="0.25">
      <c r="B29" s="5" t="s">
        <v>63</v>
      </c>
      <c r="C29" s="8">
        <v>4000</v>
      </c>
      <c r="D29" s="6">
        <v>4000</v>
      </c>
      <c r="F29" s="5" t="s">
        <v>63</v>
      </c>
      <c r="G29" s="8">
        <v>1876</v>
      </c>
      <c r="H29" s="6">
        <v>1876</v>
      </c>
      <c r="J29" s="5" t="s">
        <v>63</v>
      </c>
      <c r="K29" s="8">
        <v>-2124</v>
      </c>
      <c r="L29" s="6">
        <v>-2124</v>
      </c>
    </row>
    <row r="30" spans="2:18" x14ac:dyDescent="0.25">
      <c r="B30" s="5" t="s">
        <v>64</v>
      </c>
      <c r="C30" s="8">
        <v>4000</v>
      </c>
      <c r="D30" s="6">
        <v>4000</v>
      </c>
      <c r="F30" s="5" t="s">
        <v>64</v>
      </c>
      <c r="G30" s="8">
        <v>2501</v>
      </c>
      <c r="H30" s="6">
        <v>2501</v>
      </c>
      <c r="J30" s="5" t="s">
        <v>64</v>
      </c>
      <c r="K30" s="8">
        <v>-1499</v>
      </c>
      <c r="L30" s="6">
        <v>-1499</v>
      </c>
    </row>
    <row r="31" spans="2:18" x14ac:dyDescent="0.25">
      <c r="B31" s="5" t="s">
        <v>65</v>
      </c>
      <c r="C31" s="8">
        <v>4000</v>
      </c>
      <c r="D31" s="6">
        <v>4000</v>
      </c>
      <c r="F31" s="5" t="s">
        <v>65</v>
      </c>
      <c r="G31" s="8">
        <v>1951</v>
      </c>
      <c r="H31" s="6">
        <v>1951</v>
      </c>
      <c r="J31" s="5" t="s">
        <v>65</v>
      </c>
      <c r="K31" s="8">
        <v>-2049</v>
      </c>
      <c r="L31" s="6">
        <v>-2049</v>
      </c>
    </row>
    <row r="32" spans="2:18" x14ac:dyDescent="0.25">
      <c r="B32" s="4" t="s">
        <v>40</v>
      </c>
      <c r="C32" s="8">
        <v>50130</v>
      </c>
      <c r="D32" s="6">
        <v>50130</v>
      </c>
      <c r="F32" s="4" t="s">
        <v>40</v>
      </c>
      <c r="G32" s="8">
        <v>31212</v>
      </c>
      <c r="H32" s="6">
        <v>31212</v>
      </c>
      <c r="J32" s="4" t="s">
        <v>40</v>
      </c>
      <c r="K32" s="8">
        <v>-18918</v>
      </c>
      <c r="L32" s="6">
        <v>-18918</v>
      </c>
    </row>
  </sheetData>
  <conditionalFormatting pivot="1" sqref="H10:H11 H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{1430B38F-4586-41AA-9622-3EC1204C9631}</x14:id>
        </ext>
      </extLst>
    </cfRule>
  </conditionalFormatting>
  <conditionalFormatting pivot="1" sqref="M7:M1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{31CD9099-ECB8-4A1D-A49D-7D5A56BF1A39}</x14:id>
        </ext>
      </extLst>
    </cfRule>
  </conditionalFormatting>
  <conditionalFormatting pivot="1" sqref="R8:R10 R12:R14 R16 R18:R19 R21 R23:R2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{464BFDEB-78D9-4C1F-A59A-2C1BB47AA7D7}</x14:id>
        </ext>
      </extLst>
    </cfRule>
  </conditionalFormatting>
  <conditionalFormatting pivot="1" sqref="D20:D3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{D2B512C2-4F95-4B2E-A880-DD9B8F568378}</x14:id>
        </ext>
      </extLst>
    </cfRule>
  </conditionalFormatting>
  <conditionalFormatting pivot="1" sqref="L21:L3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{44C851A5-5D46-4168-89DD-6E37C05C3036}</x14:id>
        </ext>
      </extLst>
    </cfRule>
  </conditionalFormatting>
  <conditionalFormatting pivot="1" sqref="H20:H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{DBC1A5B2-2524-4335-A825-39195E144053}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7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430B38F-4586-41AA-9622-3EC1204C9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H10:H11 H8</xm:sqref>
        </x14:conditionalFormatting>
        <x14:conditionalFormatting xmlns:xm="http://schemas.microsoft.com/office/excel/2006/main" pivot="1">
          <x14:cfRule type="dataBar" id="{31CD9099-ECB8-4A1D-A49D-7D5A56BF1A39}">
            <x14:dataBar minLength="0" maxLength="100" gradient="0" direction="rightToLeft">
              <x14:cfvo type="autoMin"/>
              <x14:cfvo type="autoMax"/>
              <x14:negativeFillColor rgb="FFFF5050"/>
              <x14:axisColor rgb="FF000000"/>
            </x14:dataBar>
          </x14:cfRule>
          <xm:sqref>M7:M12</xm:sqref>
        </x14:conditionalFormatting>
        <x14:conditionalFormatting xmlns:xm="http://schemas.microsoft.com/office/excel/2006/main" pivot="1">
          <x14:cfRule type="dataBar" id="{464BFDEB-78D9-4C1F-A59A-2C1BB47AA7D7}">
            <x14:dataBar minLength="0" maxLength="100" gradient="0" direction="rightToLeft">
              <x14:cfvo type="autoMin"/>
              <x14:cfvo type="autoMax"/>
              <x14:negativeFillColor rgb="FFFF5050"/>
              <x14:axisColor rgb="FF000000"/>
            </x14:dataBar>
          </x14:cfRule>
          <xm:sqref>R8:R10 R12:R14 R16 R18:R19 R21 R23:R24</xm:sqref>
        </x14:conditionalFormatting>
        <x14:conditionalFormatting xmlns:xm="http://schemas.microsoft.com/office/excel/2006/main" pivot="1">
          <x14:cfRule type="dataBar" id="{D2B512C2-4F95-4B2E-A880-DD9B8F568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D20:D31</xm:sqref>
        </x14:conditionalFormatting>
        <x14:conditionalFormatting xmlns:xm="http://schemas.microsoft.com/office/excel/2006/main" pivot="1">
          <x14:cfRule type="dataBar" id="{44C851A5-5D46-4168-89DD-6E37C05C3036}">
            <x14:dataBar minLength="0" maxLength="100" gradient="0" direction="rightToLeft">
              <x14:cfvo type="autoMin"/>
              <x14:cfvo type="autoMax"/>
              <x14:negativeFillColor rgb="FFFF5050"/>
              <x14:axisColor rgb="FF000000"/>
            </x14:dataBar>
          </x14:cfRule>
          <xm:sqref>L21:L31</xm:sqref>
        </x14:conditionalFormatting>
        <x14:conditionalFormatting xmlns:xm="http://schemas.microsoft.com/office/excel/2006/main" pivot="1">
          <x14:cfRule type="dataBar" id="{DBC1A5B2-2524-4335-A825-39195E144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H20:H31</xm:sqref>
        </x14:conditionalFormatting>
      </x14:conditionalFormattings>
    </ex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2A32-7E86-4CB1-9EEF-667AB5389F92}">
  <dimension ref="A1:I130"/>
  <sheetViews>
    <sheetView topLeftCell="D1" workbookViewId="0">
      <selection activeCell="D131" sqref="A131:XFD131"/>
    </sheetView>
  </sheetViews>
  <sheetFormatPr defaultColWidth="0" defaultRowHeight="15" x14ac:dyDescent="0.25"/>
  <cols>
    <col min="1" max="1" width="10" bestFit="1" customWidth="1"/>
    <col min="2" max="2" width="10.42578125" bestFit="1" customWidth="1"/>
    <col min="3" max="3" width="27.7109375" bestFit="1" customWidth="1"/>
    <col min="4" max="4" width="18.85546875" bestFit="1" customWidth="1"/>
    <col min="5" max="5" width="20.7109375" bestFit="1" customWidth="1"/>
    <col min="6" max="6" width="18.5703125" bestFit="1" customWidth="1"/>
    <col min="7" max="7" width="25" bestFit="1" customWidth="1"/>
    <col min="8" max="8" width="20.28515625" bestFit="1" customWidth="1"/>
    <col min="9" max="9" width="19.140625" bestFit="1" customWidth="1"/>
    <col min="10" max="16384" width="9.140625" hidden="1"/>
  </cols>
  <sheetData>
    <row r="1" spans="1:9" x14ac:dyDescent="0.2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3</v>
      </c>
      <c r="H1" t="s">
        <v>4</v>
      </c>
      <c r="I1" t="s">
        <v>5</v>
      </c>
    </row>
    <row r="2" spans="1:9" x14ac:dyDescent="0.25">
      <c r="A2" s="1" t="s">
        <v>6</v>
      </c>
      <c r="B2" s="2">
        <v>45658</v>
      </c>
      <c r="C2" s="1" t="s">
        <v>7</v>
      </c>
      <c r="E2">
        <v>35</v>
      </c>
      <c r="F2">
        <v>35</v>
      </c>
      <c r="G2" s="1" t="s">
        <v>8</v>
      </c>
      <c r="H2" s="1" t="s">
        <v>9</v>
      </c>
      <c r="I2" s="1" t="s">
        <v>10</v>
      </c>
    </row>
    <row r="3" spans="1:9" x14ac:dyDescent="0.25">
      <c r="A3" s="1" t="s">
        <v>11</v>
      </c>
      <c r="B3" s="2">
        <v>45658</v>
      </c>
      <c r="C3" s="1" t="s">
        <v>12</v>
      </c>
      <c r="D3">
        <v>100</v>
      </c>
      <c r="F3">
        <v>-100</v>
      </c>
      <c r="G3" s="1" t="s">
        <v>13</v>
      </c>
      <c r="H3" s="1" t="s">
        <v>14</v>
      </c>
      <c r="I3" s="1" t="s">
        <v>15</v>
      </c>
    </row>
    <row r="4" spans="1:9" x14ac:dyDescent="0.25">
      <c r="A4" s="1" t="s">
        <v>6</v>
      </c>
      <c r="B4" s="2">
        <v>45658</v>
      </c>
      <c r="C4" s="1" t="s">
        <v>16</v>
      </c>
      <c r="E4">
        <v>2057</v>
      </c>
      <c r="F4">
        <v>2057</v>
      </c>
      <c r="G4" s="1" t="s">
        <v>16</v>
      </c>
      <c r="H4" s="1" t="s">
        <v>9</v>
      </c>
      <c r="I4" s="1" t="s">
        <v>10</v>
      </c>
    </row>
    <row r="5" spans="1:9" x14ac:dyDescent="0.25">
      <c r="A5" s="1" t="s">
        <v>11</v>
      </c>
      <c r="B5" s="2">
        <v>45661</v>
      </c>
      <c r="C5" s="1" t="s">
        <v>17</v>
      </c>
      <c r="E5">
        <v>4000</v>
      </c>
      <c r="F5">
        <v>4000</v>
      </c>
      <c r="G5" s="1" t="s">
        <v>18</v>
      </c>
      <c r="H5" s="1" t="s">
        <v>19</v>
      </c>
      <c r="I5" s="1" t="s">
        <v>10</v>
      </c>
    </row>
    <row r="6" spans="1:9" x14ac:dyDescent="0.25">
      <c r="A6" s="1" t="s">
        <v>20</v>
      </c>
      <c r="B6" s="2">
        <v>45661</v>
      </c>
      <c r="C6" s="1" t="s">
        <v>21</v>
      </c>
      <c r="D6">
        <v>5</v>
      </c>
      <c r="F6">
        <v>-5</v>
      </c>
      <c r="G6" s="1" t="s">
        <v>22</v>
      </c>
      <c r="H6" s="1" t="s">
        <v>23</v>
      </c>
      <c r="I6" s="1" t="s">
        <v>24</v>
      </c>
    </row>
    <row r="7" spans="1:9" x14ac:dyDescent="0.25">
      <c r="A7" s="1" t="s">
        <v>11</v>
      </c>
      <c r="B7" s="2">
        <v>45662</v>
      </c>
      <c r="C7" s="1" t="s">
        <v>25</v>
      </c>
      <c r="D7">
        <v>900</v>
      </c>
      <c r="F7">
        <v>-900</v>
      </c>
      <c r="G7" s="1" t="s">
        <v>26</v>
      </c>
      <c r="H7" s="1" t="s">
        <v>27</v>
      </c>
      <c r="I7" s="1" t="s">
        <v>24</v>
      </c>
    </row>
    <row r="8" spans="1:9" x14ac:dyDescent="0.25">
      <c r="A8" s="1" t="s">
        <v>11</v>
      </c>
      <c r="B8" s="2">
        <v>45662</v>
      </c>
      <c r="C8" s="1" t="s">
        <v>28</v>
      </c>
      <c r="D8">
        <v>150</v>
      </c>
      <c r="F8">
        <v>-150</v>
      </c>
      <c r="G8" s="1" t="s">
        <v>29</v>
      </c>
      <c r="H8" s="1" t="s">
        <v>30</v>
      </c>
      <c r="I8" s="1" t="s">
        <v>24</v>
      </c>
    </row>
    <row r="9" spans="1:9" x14ac:dyDescent="0.25">
      <c r="A9" s="1" t="s">
        <v>20</v>
      </c>
      <c r="B9" s="2">
        <v>45662</v>
      </c>
      <c r="C9" s="1" t="s">
        <v>21</v>
      </c>
      <c r="D9">
        <v>5</v>
      </c>
      <c r="F9">
        <v>-5</v>
      </c>
      <c r="G9" s="1" t="s">
        <v>22</v>
      </c>
      <c r="H9" s="1" t="s">
        <v>23</v>
      </c>
      <c r="I9" s="1" t="s">
        <v>24</v>
      </c>
    </row>
    <row r="10" spans="1:9" x14ac:dyDescent="0.25">
      <c r="A10" s="1" t="s">
        <v>20</v>
      </c>
      <c r="B10" s="2">
        <v>45663</v>
      </c>
      <c r="C10" s="1" t="s">
        <v>44</v>
      </c>
      <c r="D10">
        <v>79</v>
      </c>
      <c r="F10">
        <v>-79</v>
      </c>
      <c r="G10" s="1" t="s">
        <v>44</v>
      </c>
      <c r="H10" s="1" t="s">
        <v>45</v>
      </c>
      <c r="I10" s="1" t="s">
        <v>24</v>
      </c>
    </row>
    <row r="11" spans="1:9" x14ac:dyDescent="0.25">
      <c r="A11" s="1" t="s">
        <v>20</v>
      </c>
      <c r="B11" s="2">
        <v>45664</v>
      </c>
      <c r="C11" s="1" t="s">
        <v>31</v>
      </c>
      <c r="D11">
        <v>156</v>
      </c>
      <c r="F11">
        <v>-156</v>
      </c>
      <c r="G11" s="1" t="s">
        <v>32</v>
      </c>
      <c r="H11" s="1" t="s">
        <v>27</v>
      </c>
      <c r="I11" s="1" t="s">
        <v>24</v>
      </c>
    </row>
    <row r="12" spans="1:9" x14ac:dyDescent="0.25">
      <c r="A12" s="1" t="s">
        <v>20</v>
      </c>
      <c r="B12" s="2">
        <v>45665</v>
      </c>
      <c r="C12" s="1" t="s">
        <v>21</v>
      </c>
      <c r="D12">
        <v>5</v>
      </c>
      <c r="F12">
        <v>-5</v>
      </c>
      <c r="G12" s="1" t="s">
        <v>22</v>
      </c>
      <c r="H12" s="1" t="s">
        <v>23</v>
      </c>
      <c r="I12" s="1" t="s">
        <v>24</v>
      </c>
    </row>
    <row r="13" spans="1:9" x14ac:dyDescent="0.25">
      <c r="A13" s="1" t="s">
        <v>20</v>
      </c>
      <c r="B13" s="2">
        <v>45666</v>
      </c>
      <c r="C13" s="1" t="s">
        <v>39</v>
      </c>
      <c r="D13">
        <v>48</v>
      </c>
      <c r="F13">
        <v>-48</v>
      </c>
      <c r="G13" s="1" t="s">
        <v>23</v>
      </c>
      <c r="H13" s="1" t="s">
        <v>23</v>
      </c>
      <c r="I13" s="1" t="s">
        <v>24</v>
      </c>
    </row>
    <row r="14" spans="1:9" x14ac:dyDescent="0.25">
      <c r="A14" s="1" t="s">
        <v>11</v>
      </c>
      <c r="B14" s="2">
        <v>45667</v>
      </c>
      <c r="C14" s="1" t="s">
        <v>46</v>
      </c>
      <c r="D14">
        <v>57</v>
      </c>
      <c r="F14">
        <v>-57</v>
      </c>
      <c r="G14" s="1" t="s">
        <v>47</v>
      </c>
      <c r="H14" s="1" t="s">
        <v>27</v>
      </c>
      <c r="I14" s="1" t="s">
        <v>24</v>
      </c>
    </row>
    <row r="15" spans="1:9" x14ac:dyDescent="0.25">
      <c r="A15" s="1" t="s">
        <v>20</v>
      </c>
      <c r="B15" s="2">
        <v>45669</v>
      </c>
      <c r="C15" s="1" t="s">
        <v>21</v>
      </c>
      <c r="D15">
        <v>5</v>
      </c>
      <c r="F15">
        <v>-5</v>
      </c>
      <c r="G15" s="1" t="s">
        <v>22</v>
      </c>
      <c r="H15" s="1" t="s">
        <v>23</v>
      </c>
      <c r="I15" s="1" t="s">
        <v>24</v>
      </c>
    </row>
    <row r="16" spans="1:9" x14ac:dyDescent="0.25">
      <c r="A16" s="1" t="s">
        <v>11</v>
      </c>
      <c r="B16" s="2">
        <v>45671</v>
      </c>
      <c r="C16" s="1" t="s">
        <v>12</v>
      </c>
      <c r="D16">
        <v>200</v>
      </c>
      <c r="F16">
        <v>-200</v>
      </c>
      <c r="G16" s="1" t="s">
        <v>13</v>
      </c>
      <c r="H16" s="1" t="s">
        <v>14</v>
      </c>
      <c r="I16" s="1" t="s">
        <v>15</v>
      </c>
    </row>
    <row r="17" spans="1:9" x14ac:dyDescent="0.25">
      <c r="A17" s="1" t="s">
        <v>20</v>
      </c>
      <c r="B17" s="2">
        <v>45672</v>
      </c>
      <c r="C17" s="1" t="s">
        <v>33</v>
      </c>
      <c r="D17">
        <v>85</v>
      </c>
      <c r="F17">
        <v>-85</v>
      </c>
      <c r="G17" s="1" t="s">
        <v>34</v>
      </c>
      <c r="H17" s="1" t="s">
        <v>35</v>
      </c>
      <c r="I17" s="1" t="s">
        <v>24</v>
      </c>
    </row>
    <row r="18" spans="1:9" x14ac:dyDescent="0.25">
      <c r="A18" s="1" t="s">
        <v>20</v>
      </c>
      <c r="B18" s="2">
        <v>45672</v>
      </c>
      <c r="C18" s="1" t="s">
        <v>31</v>
      </c>
      <c r="D18">
        <v>97</v>
      </c>
      <c r="F18">
        <v>-97</v>
      </c>
      <c r="G18" s="1" t="s">
        <v>32</v>
      </c>
      <c r="H18" s="1" t="s">
        <v>27</v>
      </c>
      <c r="I18" s="1" t="s">
        <v>24</v>
      </c>
    </row>
    <row r="19" spans="1:9" x14ac:dyDescent="0.25">
      <c r="A19" s="1" t="s">
        <v>20</v>
      </c>
      <c r="B19" s="2">
        <v>45673</v>
      </c>
      <c r="C19" s="1" t="s">
        <v>39</v>
      </c>
      <c r="D19">
        <v>48</v>
      </c>
      <c r="F19">
        <v>-48</v>
      </c>
      <c r="G19" s="1" t="s">
        <v>23</v>
      </c>
      <c r="H19" s="1" t="s">
        <v>23</v>
      </c>
      <c r="I19" s="1" t="s">
        <v>24</v>
      </c>
    </row>
    <row r="20" spans="1:9" x14ac:dyDescent="0.25">
      <c r="A20" s="1" t="s">
        <v>20</v>
      </c>
      <c r="B20" s="2">
        <v>45676</v>
      </c>
      <c r="C20" s="1" t="s">
        <v>21</v>
      </c>
      <c r="D20">
        <v>5</v>
      </c>
      <c r="F20">
        <v>-5</v>
      </c>
      <c r="G20" s="1" t="s">
        <v>22</v>
      </c>
      <c r="H20" s="1" t="s">
        <v>23</v>
      </c>
      <c r="I20" s="1" t="s">
        <v>24</v>
      </c>
    </row>
    <row r="21" spans="1:9" x14ac:dyDescent="0.25">
      <c r="A21" s="1" t="s">
        <v>20</v>
      </c>
      <c r="B21" s="2">
        <v>45679</v>
      </c>
      <c r="C21" s="1" t="s">
        <v>31</v>
      </c>
      <c r="D21">
        <v>135</v>
      </c>
      <c r="F21">
        <v>-135</v>
      </c>
      <c r="G21" s="1" t="s">
        <v>32</v>
      </c>
      <c r="H21" s="1" t="s">
        <v>27</v>
      </c>
      <c r="I21" s="1" t="s">
        <v>24</v>
      </c>
    </row>
    <row r="22" spans="1:9" x14ac:dyDescent="0.25">
      <c r="A22" s="1" t="s">
        <v>20</v>
      </c>
      <c r="B22" s="2">
        <v>45682</v>
      </c>
      <c r="C22" s="1" t="s">
        <v>37</v>
      </c>
      <c r="D22">
        <v>25</v>
      </c>
      <c r="F22">
        <v>-25</v>
      </c>
      <c r="G22" s="1" t="s">
        <v>38</v>
      </c>
      <c r="H22" s="1" t="s">
        <v>36</v>
      </c>
      <c r="I22" s="1" t="s">
        <v>24</v>
      </c>
    </row>
    <row r="23" spans="1:9" x14ac:dyDescent="0.25">
      <c r="A23" s="1" t="s">
        <v>20</v>
      </c>
      <c r="B23" s="2">
        <v>45683</v>
      </c>
      <c r="C23" s="1" t="s">
        <v>21</v>
      </c>
      <c r="D23">
        <v>5</v>
      </c>
      <c r="F23">
        <v>-5</v>
      </c>
      <c r="G23" s="1" t="s">
        <v>22</v>
      </c>
      <c r="H23" s="1" t="s">
        <v>23</v>
      </c>
      <c r="I23" s="1" t="s">
        <v>24</v>
      </c>
    </row>
    <row r="24" spans="1:9" x14ac:dyDescent="0.25">
      <c r="A24" s="1" t="s">
        <v>20</v>
      </c>
      <c r="B24" s="2">
        <v>45684</v>
      </c>
      <c r="C24" s="1" t="s">
        <v>33</v>
      </c>
      <c r="D24">
        <v>72</v>
      </c>
      <c r="F24">
        <v>-72</v>
      </c>
      <c r="G24" s="1" t="s">
        <v>34</v>
      </c>
      <c r="H24" s="1" t="s">
        <v>35</v>
      </c>
      <c r="I24" s="1" t="s">
        <v>24</v>
      </c>
    </row>
    <row r="25" spans="1:9" x14ac:dyDescent="0.25">
      <c r="A25" s="1" t="s">
        <v>20</v>
      </c>
      <c r="B25" s="2">
        <v>45685</v>
      </c>
      <c r="C25" s="1" t="s">
        <v>31</v>
      </c>
      <c r="D25">
        <v>142</v>
      </c>
      <c r="F25">
        <v>-142</v>
      </c>
      <c r="G25" s="1" t="s">
        <v>32</v>
      </c>
      <c r="H25" s="1" t="s">
        <v>27</v>
      </c>
      <c r="I25" s="1" t="s">
        <v>24</v>
      </c>
    </row>
    <row r="26" spans="1:9" x14ac:dyDescent="0.25">
      <c r="A26" s="1" t="s">
        <v>20</v>
      </c>
      <c r="B26" s="2">
        <v>45686</v>
      </c>
      <c r="C26" s="1" t="s">
        <v>39</v>
      </c>
      <c r="D26">
        <v>48</v>
      </c>
      <c r="F26">
        <v>-48</v>
      </c>
      <c r="G26" s="1" t="s">
        <v>23</v>
      </c>
      <c r="H26" s="1" t="s">
        <v>23</v>
      </c>
      <c r="I26" s="1" t="s">
        <v>24</v>
      </c>
    </row>
    <row r="27" spans="1:9" x14ac:dyDescent="0.25">
      <c r="A27" s="1" t="s">
        <v>20</v>
      </c>
      <c r="B27" s="2">
        <v>45687</v>
      </c>
      <c r="C27" s="1" t="s">
        <v>21</v>
      </c>
      <c r="D27">
        <v>5</v>
      </c>
      <c r="F27">
        <v>-5</v>
      </c>
      <c r="G27" s="1" t="s">
        <v>22</v>
      </c>
      <c r="H27" s="1" t="s">
        <v>23</v>
      </c>
      <c r="I27" s="1" t="s">
        <v>24</v>
      </c>
    </row>
    <row r="28" spans="1:9" x14ac:dyDescent="0.25">
      <c r="A28" s="1" t="s">
        <v>11</v>
      </c>
      <c r="B28" s="2">
        <v>45688</v>
      </c>
      <c r="C28" s="1" t="s">
        <v>12</v>
      </c>
      <c r="D28">
        <v>200</v>
      </c>
      <c r="F28">
        <v>-200</v>
      </c>
      <c r="G28" s="1" t="s">
        <v>13</v>
      </c>
      <c r="H28" s="1" t="s">
        <v>14</v>
      </c>
      <c r="I28" s="1" t="s">
        <v>15</v>
      </c>
    </row>
    <row r="29" spans="1:9" x14ac:dyDescent="0.25">
      <c r="A29" s="1" t="s">
        <v>6</v>
      </c>
      <c r="B29" s="2">
        <v>45689</v>
      </c>
      <c r="C29" s="1" t="s">
        <v>7</v>
      </c>
      <c r="E29">
        <v>38</v>
      </c>
      <c r="F29">
        <v>38</v>
      </c>
      <c r="G29" s="1" t="s">
        <v>8</v>
      </c>
      <c r="H29" s="1" t="s">
        <v>9</v>
      </c>
      <c r="I29" s="1" t="s">
        <v>10</v>
      </c>
    </row>
    <row r="30" spans="1:9" x14ac:dyDescent="0.25">
      <c r="A30" s="1" t="s">
        <v>11</v>
      </c>
      <c r="B30" s="2">
        <v>45692</v>
      </c>
      <c r="C30" s="1" t="s">
        <v>17</v>
      </c>
      <c r="E30">
        <v>4000</v>
      </c>
      <c r="F30">
        <v>4000</v>
      </c>
      <c r="G30" s="1" t="s">
        <v>18</v>
      </c>
      <c r="H30" s="1" t="s">
        <v>19</v>
      </c>
      <c r="I30" s="1" t="s">
        <v>10</v>
      </c>
    </row>
    <row r="31" spans="1:9" x14ac:dyDescent="0.25">
      <c r="A31" s="1" t="s">
        <v>11</v>
      </c>
      <c r="B31" s="2">
        <v>45720</v>
      </c>
      <c r="C31" s="1" t="s">
        <v>17</v>
      </c>
      <c r="E31">
        <v>4000</v>
      </c>
      <c r="F31">
        <v>4000</v>
      </c>
      <c r="G31" s="1" t="s">
        <v>18</v>
      </c>
      <c r="H31" s="1" t="s">
        <v>19</v>
      </c>
      <c r="I31" s="1" t="s">
        <v>10</v>
      </c>
    </row>
    <row r="32" spans="1:9" x14ac:dyDescent="0.25">
      <c r="A32" s="1" t="s">
        <v>11</v>
      </c>
      <c r="B32" s="2">
        <v>45721</v>
      </c>
      <c r="C32" s="1" t="s">
        <v>25</v>
      </c>
      <c r="D32">
        <v>900</v>
      </c>
      <c r="F32">
        <v>-900</v>
      </c>
      <c r="G32" s="1" t="s">
        <v>26</v>
      </c>
      <c r="H32" s="1" t="s">
        <v>27</v>
      </c>
      <c r="I32" s="1" t="s">
        <v>24</v>
      </c>
    </row>
    <row r="33" spans="1:9" x14ac:dyDescent="0.25">
      <c r="A33" s="1" t="s">
        <v>11</v>
      </c>
      <c r="B33" s="2">
        <v>45721</v>
      </c>
      <c r="C33" s="1" t="s">
        <v>28</v>
      </c>
      <c r="D33">
        <v>150</v>
      </c>
      <c r="F33">
        <v>-150</v>
      </c>
      <c r="G33" s="1" t="s">
        <v>29</v>
      </c>
      <c r="H33" s="1" t="s">
        <v>30</v>
      </c>
      <c r="I33" s="1" t="s">
        <v>24</v>
      </c>
    </row>
    <row r="34" spans="1:9" x14ac:dyDescent="0.25">
      <c r="A34" s="1" t="s">
        <v>20</v>
      </c>
      <c r="B34" s="2">
        <v>45722</v>
      </c>
      <c r="C34" s="1" t="s">
        <v>44</v>
      </c>
      <c r="D34">
        <v>79</v>
      </c>
      <c r="F34">
        <v>-79</v>
      </c>
      <c r="G34" s="1" t="s">
        <v>44</v>
      </c>
      <c r="H34" s="1" t="s">
        <v>45</v>
      </c>
      <c r="I34" s="1" t="s">
        <v>24</v>
      </c>
    </row>
    <row r="35" spans="1:9" x14ac:dyDescent="0.25">
      <c r="A35" s="1" t="s">
        <v>20</v>
      </c>
      <c r="B35" s="2">
        <v>45724</v>
      </c>
      <c r="C35" s="1" t="s">
        <v>31</v>
      </c>
      <c r="D35">
        <v>162</v>
      </c>
      <c r="F35">
        <v>-162</v>
      </c>
      <c r="G35" s="1" t="s">
        <v>32</v>
      </c>
      <c r="H35" s="1" t="s">
        <v>27</v>
      </c>
      <c r="I35" s="1" t="s">
        <v>24</v>
      </c>
    </row>
    <row r="36" spans="1:9" x14ac:dyDescent="0.25">
      <c r="A36" s="1" t="s">
        <v>20</v>
      </c>
      <c r="B36" s="2">
        <v>45728</v>
      </c>
      <c r="C36" s="1" t="s">
        <v>33</v>
      </c>
      <c r="D36">
        <v>88</v>
      </c>
      <c r="F36">
        <v>-88</v>
      </c>
      <c r="G36" s="1" t="s">
        <v>34</v>
      </c>
      <c r="H36" s="1" t="s">
        <v>35</v>
      </c>
      <c r="I36" s="1" t="s">
        <v>24</v>
      </c>
    </row>
    <row r="37" spans="1:9" x14ac:dyDescent="0.25">
      <c r="A37" s="1" t="s">
        <v>20</v>
      </c>
      <c r="B37" s="2">
        <v>45731</v>
      </c>
      <c r="C37" s="1" t="s">
        <v>48</v>
      </c>
      <c r="D37">
        <v>95</v>
      </c>
      <c r="F37">
        <v>-95</v>
      </c>
      <c r="G37" s="1" t="s">
        <v>49</v>
      </c>
      <c r="H37" s="1" t="s">
        <v>45</v>
      </c>
      <c r="I37" s="1" t="s">
        <v>24</v>
      </c>
    </row>
    <row r="38" spans="1:9" x14ac:dyDescent="0.25">
      <c r="A38" s="1" t="s">
        <v>20</v>
      </c>
      <c r="B38" s="2">
        <v>45736</v>
      </c>
      <c r="C38" s="1" t="s">
        <v>39</v>
      </c>
      <c r="D38">
        <v>55</v>
      </c>
      <c r="F38">
        <v>-55</v>
      </c>
      <c r="G38" s="1" t="s">
        <v>23</v>
      </c>
      <c r="H38" s="1" t="s">
        <v>23</v>
      </c>
      <c r="I38" s="1" t="s">
        <v>24</v>
      </c>
    </row>
    <row r="39" spans="1:9" x14ac:dyDescent="0.25">
      <c r="A39" s="1" t="s">
        <v>20</v>
      </c>
      <c r="B39" s="2">
        <v>45741</v>
      </c>
      <c r="C39" s="1" t="s">
        <v>21</v>
      </c>
      <c r="D39">
        <v>5</v>
      </c>
      <c r="F39">
        <v>-5</v>
      </c>
      <c r="G39" s="1" t="s">
        <v>22</v>
      </c>
      <c r="H39" s="1" t="s">
        <v>23</v>
      </c>
      <c r="I39" s="1" t="s">
        <v>24</v>
      </c>
    </row>
    <row r="40" spans="1:9" x14ac:dyDescent="0.25">
      <c r="A40" s="1" t="s">
        <v>11</v>
      </c>
      <c r="B40" s="2">
        <v>45747</v>
      </c>
      <c r="C40" s="1" t="s">
        <v>12</v>
      </c>
      <c r="D40">
        <v>250</v>
      </c>
      <c r="F40">
        <v>-250</v>
      </c>
      <c r="G40" s="1" t="s">
        <v>13</v>
      </c>
      <c r="H40" s="1" t="s">
        <v>14</v>
      </c>
      <c r="I40" s="1" t="s">
        <v>15</v>
      </c>
    </row>
    <row r="41" spans="1:9" x14ac:dyDescent="0.25">
      <c r="A41" s="1" t="s">
        <v>11</v>
      </c>
      <c r="B41" s="2">
        <v>45751</v>
      </c>
      <c r="C41" s="1" t="s">
        <v>17</v>
      </c>
      <c r="E41">
        <v>4000</v>
      </c>
      <c r="F41">
        <v>4000</v>
      </c>
      <c r="G41" s="1" t="s">
        <v>18</v>
      </c>
      <c r="H41" s="1" t="s">
        <v>19</v>
      </c>
      <c r="I41" s="1" t="s">
        <v>10</v>
      </c>
    </row>
    <row r="42" spans="1:9" x14ac:dyDescent="0.25">
      <c r="A42" s="1" t="s">
        <v>11</v>
      </c>
      <c r="B42" s="2">
        <v>45752</v>
      </c>
      <c r="C42" s="1" t="s">
        <v>25</v>
      </c>
      <c r="D42">
        <v>900</v>
      </c>
      <c r="F42">
        <v>-900</v>
      </c>
      <c r="G42" s="1" t="s">
        <v>26</v>
      </c>
      <c r="H42" s="1" t="s">
        <v>27</v>
      </c>
      <c r="I42" s="1" t="s">
        <v>24</v>
      </c>
    </row>
    <row r="43" spans="1:9" x14ac:dyDescent="0.25">
      <c r="A43" s="1" t="s">
        <v>11</v>
      </c>
      <c r="B43" s="2">
        <v>45752</v>
      </c>
      <c r="C43" s="1" t="s">
        <v>28</v>
      </c>
      <c r="D43">
        <v>150</v>
      </c>
      <c r="F43">
        <v>-150</v>
      </c>
      <c r="G43" s="1" t="s">
        <v>29</v>
      </c>
      <c r="H43" s="1" t="s">
        <v>30</v>
      </c>
      <c r="I43" s="1" t="s">
        <v>24</v>
      </c>
    </row>
    <row r="44" spans="1:9" x14ac:dyDescent="0.25">
      <c r="A44" s="1" t="s">
        <v>20</v>
      </c>
      <c r="B44" s="2">
        <v>45753</v>
      </c>
      <c r="C44" s="1" t="s">
        <v>44</v>
      </c>
      <c r="D44">
        <v>79</v>
      </c>
      <c r="F44">
        <v>-79</v>
      </c>
      <c r="G44" s="1" t="s">
        <v>44</v>
      </c>
      <c r="H44" s="1" t="s">
        <v>45</v>
      </c>
      <c r="I44" s="1" t="s">
        <v>24</v>
      </c>
    </row>
    <row r="45" spans="1:9" x14ac:dyDescent="0.25">
      <c r="A45" s="1" t="s">
        <v>20</v>
      </c>
      <c r="B45" s="2">
        <v>45754</v>
      </c>
      <c r="C45" s="1" t="s">
        <v>31</v>
      </c>
      <c r="D45">
        <v>140</v>
      </c>
      <c r="F45">
        <v>-140</v>
      </c>
      <c r="G45" s="1" t="s">
        <v>32</v>
      </c>
      <c r="H45" s="1" t="s">
        <v>27</v>
      </c>
      <c r="I45" s="1" t="s">
        <v>24</v>
      </c>
    </row>
    <row r="46" spans="1:9" x14ac:dyDescent="0.25">
      <c r="A46" s="1" t="s">
        <v>11</v>
      </c>
      <c r="B46" s="2">
        <v>45757</v>
      </c>
      <c r="C46" s="1" t="s">
        <v>46</v>
      </c>
      <c r="D46">
        <v>88</v>
      </c>
      <c r="F46">
        <v>-88</v>
      </c>
      <c r="G46" s="1" t="s">
        <v>47</v>
      </c>
      <c r="H46" s="1" t="s">
        <v>27</v>
      </c>
      <c r="I46" s="1" t="s">
        <v>24</v>
      </c>
    </row>
    <row r="47" spans="1:9" x14ac:dyDescent="0.25">
      <c r="A47" s="1" t="s">
        <v>20</v>
      </c>
      <c r="B47" s="2">
        <v>45762</v>
      </c>
      <c r="C47" s="1" t="s">
        <v>39</v>
      </c>
      <c r="D47">
        <v>68</v>
      </c>
      <c r="F47">
        <v>-68</v>
      </c>
      <c r="G47" s="1" t="s">
        <v>23</v>
      </c>
      <c r="H47" s="1" t="s">
        <v>23</v>
      </c>
      <c r="I47" s="1" t="s">
        <v>24</v>
      </c>
    </row>
    <row r="48" spans="1:9" x14ac:dyDescent="0.25">
      <c r="A48" s="1" t="s">
        <v>20</v>
      </c>
      <c r="B48" s="2">
        <v>45768</v>
      </c>
      <c r="C48" s="1" t="s">
        <v>33</v>
      </c>
      <c r="D48">
        <v>92</v>
      </c>
      <c r="F48">
        <v>-92</v>
      </c>
      <c r="G48" s="1" t="s">
        <v>34</v>
      </c>
      <c r="H48" s="1" t="s">
        <v>35</v>
      </c>
      <c r="I48" s="1" t="s">
        <v>24</v>
      </c>
    </row>
    <row r="49" spans="1:9" x14ac:dyDescent="0.25">
      <c r="A49" s="1" t="s">
        <v>20</v>
      </c>
      <c r="B49" s="2">
        <v>45773</v>
      </c>
      <c r="C49" s="1" t="s">
        <v>37</v>
      </c>
      <c r="D49">
        <v>45</v>
      </c>
      <c r="F49">
        <v>-45</v>
      </c>
      <c r="G49" s="1" t="s">
        <v>38</v>
      </c>
      <c r="H49" s="1" t="s">
        <v>36</v>
      </c>
      <c r="I49" s="1" t="s">
        <v>24</v>
      </c>
    </row>
    <row r="50" spans="1:9" x14ac:dyDescent="0.25">
      <c r="A50" s="1" t="s">
        <v>11</v>
      </c>
      <c r="B50" s="2">
        <v>45777</v>
      </c>
      <c r="C50" s="1" t="s">
        <v>12</v>
      </c>
      <c r="D50">
        <v>250</v>
      </c>
      <c r="F50">
        <v>-250</v>
      </c>
      <c r="G50" s="1" t="s">
        <v>13</v>
      </c>
      <c r="H50" s="1" t="s">
        <v>14</v>
      </c>
      <c r="I50" s="1" t="s">
        <v>15</v>
      </c>
    </row>
    <row r="51" spans="1:9" x14ac:dyDescent="0.25">
      <c r="A51" s="1" t="s">
        <v>11</v>
      </c>
      <c r="B51" s="2">
        <v>45781</v>
      </c>
      <c r="C51" s="1" t="s">
        <v>17</v>
      </c>
      <c r="E51">
        <v>4000</v>
      </c>
      <c r="F51">
        <v>4000</v>
      </c>
      <c r="G51" s="1" t="s">
        <v>18</v>
      </c>
      <c r="H51" s="1" t="s">
        <v>19</v>
      </c>
      <c r="I51" s="1" t="s">
        <v>10</v>
      </c>
    </row>
    <row r="52" spans="1:9" x14ac:dyDescent="0.25">
      <c r="A52" s="1" t="s">
        <v>11</v>
      </c>
      <c r="B52" s="2">
        <v>45782</v>
      </c>
      <c r="C52" s="1" t="s">
        <v>25</v>
      </c>
      <c r="D52">
        <v>900</v>
      </c>
      <c r="F52">
        <v>-900</v>
      </c>
      <c r="G52" s="1" t="s">
        <v>26</v>
      </c>
      <c r="H52" s="1" t="s">
        <v>27</v>
      </c>
      <c r="I52" s="1" t="s">
        <v>24</v>
      </c>
    </row>
    <row r="53" spans="1:9" x14ac:dyDescent="0.25">
      <c r="A53" s="1" t="s">
        <v>11</v>
      </c>
      <c r="B53" s="2">
        <v>45782</v>
      </c>
      <c r="C53" s="1" t="s">
        <v>28</v>
      </c>
      <c r="D53">
        <v>150</v>
      </c>
      <c r="F53">
        <v>-150</v>
      </c>
      <c r="G53" s="1" t="s">
        <v>29</v>
      </c>
      <c r="H53" s="1" t="s">
        <v>30</v>
      </c>
      <c r="I53" s="1" t="s">
        <v>24</v>
      </c>
    </row>
    <row r="54" spans="1:9" x14ac:dyDescent="0.25">
      <c r="A54" s="1" t="s">
        <v>20</v>
      </c>
      <c r="B54" s="2">
        <v>45783</v>
      </c>
      <c r="C54" s="1" t="s">
        <v>44</v>
      </c>
      <c r="D54">
        <v>79</v>
      </c>
      <c r="F54">
        <v>-79</v>
      </c>
      <c r="G54" s="1" t="s">
        <v>44</v>
      </c>
      <c r="H54" s="1" t="s">
        <v>45</v>
      </c>
      <c r="I54" s="1" t="s">
        <v>24</v>
      </c>
    </row>
    <row r="55" spans="1:9" x14ac:dyDescent="0.25">
      <c r="A55" s="1" t="s">
        <v>20</v>
      </c>
      <c r="B55" s="2">
        <v>45786</v>
      </c>
      <c r="C55" s="1" t="s">
        <v>31</v>
      </c>
      <c r="D55">
        <v>210</v>
      </c>
      <c r="F55">
        <v>-210</v>
      </c>
      <c r="G55" s="1" t="s">
        <v>32</v>
      </c>
      <c r="H55" s="1" t="s">
        <v>27</v>
      </c>
      <c r="I55" s="1" t="s">
        <v>24</v>
      </c>
    </row>
    <row r="56" spans="1:9" x14ac:dyDescent="0.25">
      <c r="A56" s="1" t="s">
        <v>20</v>
      </c>
      <c r="B56" s="2">
        <v>45791</v>
      </c>
      <c r="C56" s="1" t="s">
        <v>21</v>
      </c>
      <c r="D56">
        <v>5</v>
      </c>
      <c r="F56">
        <v>-5</v>
      </c>
      <c r="G56" s="1" t="s">
        <v>22</v>
      </c>
      <c r="H56" s="1" t="s">
        <v>23</v>
      </c>
      <c r="I56" s="1" t="s">
        <v>24</v>
      </c>
    </row>
    <row r="57" spans="1:9" x14ac:dyDescent="0.25">
      <c r="A57" s="1" t="s">
        <v>20</v>
      </c>
      <c r="B57" s="2">
        <v>45796</v>
      </c>
      <c r="C57" s="1" t="s">
        <v>39</v>
      </c>
      <c r="D57">
        <v>48</v>
      </c>
      <c r="F57">
        <v>-48</v>
      </c>
      <c r="G57" s="1" t="s">
        <v>23</v>
      </c>
      <c r="H57" s="1" t="s">
        <v>23</v>
      </c>
      <c r="I57" s="1" t="s">
        <v>24</v>
      </c>
    </row>
    <row r="58" spans="1:9" x14ac:dyDescent="0.25">
      <c r="A58" s="1" t="s">
        <v>20</v>
      </c>
      <c r="B58" s="2">
        <v>45800</v>
      </c>
      <c r="C58" s="1" t="s">
        <v>33</v>
      </c>
      <c r="D58">
        <v>85</v>
      </c>
      <c r="F58">
        <v>-85</v>
      </c>
      <c r="G58" s="1" t="s">
        <v>34</v>
      </c>
      <c r="H58" s="1" t="s">
        <v>35</v>
      </c>
      <c r="I58" s="1" t="s">
        <v>24</v>
      </c>
    </row>
    <row r="59" spans="1:9" x14ac:dyDescent="0.25">
      <c r="A59" s="1" t="s">
        <v>20</v>
      </c>
      <c r="B59" s="2">
        <v>45805</v>
      </c>
      <c r="C59" s="1" t="s">
        <v>50</v>
      </c>
      <c r="D59">
        <v>180</v>
      </c>
      <c r="F59">
        <v>-180</v>
      </c>
      <c r="G59" s="1" t="s">
        <v>51</v>
      </c>
      <c r="H59" s="1" t="s">
        <v>36</v>
      </c>
      <c r="I59" s="1" t="s">
        <v>24</v>
      </c>
    </row>
    <row r="60" spans="1:9" x14ac:dyDescent="0.25">
      <c r="A60" s="1" t="s">
        <v>11</v>
      </c>
      <c r="B60" s="2">
        <v>45808</v>
      </c>
      <c r="C60" s="1" t="s">
        <v>12</v>
      </c>
      <c r="D60">
        <v>300</v>
      </c>
      <c r="F60">
        <v>-300</v>
      </c>
      <c r="G60" s="1" t="s">
        <v>13</v>
      </c>
      <c r="H60" s="1" t="s">
        <v>14</v>
      </c>
      <c r="I60" s="1" t="s">
        <v>15</v>
      </c>
    </row>
    <row r="61" spans="1:9" x14ac:dyDescent="0.25">
      <c r="A61" s="1" t="s">
        <v>11</v>
      </c>
      <c r="B61" s="2">
        <v>45812</v>
      </c>
      <c r="C61" s="1" t="s">
        <v>17</v>
      </c>
      <c r="E61">
        <v>4000</v>
      </c>
      <c r="F61">
        <v>4000</v>
      </c>
      <c r="G61" s="1" t="s">
        <v>18</v>
      </c>
      <c r="H61" s="1" t="s">
        <v>19</v>
      </c>
      <c r="I61" s="1" t="s">
        <v>10</v>
      </c>
    </row>
    <row r="62" spans="1:9" x14ac:dyDescent="0.25">
      <c r="A62" s="1" t="s">
        <v>11</v>
      </c>
      <c r="B62" s="2">
        <v>45813</v>
      </c>
      <c r="C62" s="1" t="s">
        <v>25</v>
      </c>
      <c r="D62">
        <v>900</v>
      </c>
      <c r="F62">
        <v>-900</v>
      </c>
      <c r="G62" s="1" t="s">
        <v>26</v>
      </c>
      <c r="H62" s="1" t="s">
        <v>27</v>
      </c>
      <c r="I62" s="1" t="s">
        <v>24</v>
      </c>
    </row>
    <row r="63" spans="1:9" x14ac:dyDescent="0.25">
      <c r="A63" s="1" t="s">
        <v>11</v>
      </c>
      <c r="B63" s="2">
        <v>45813</v>
      </c>
      <c r="C63" s="1" t="s">
        <v>28</v>
      </c>
      <c r="D63">
        <v>150</v>
      </c>
      <c r="F63">
        <v>-150</v>
      </c>
      <c r="G63" s="1" t="s">
        <v>29</v>
      </c>
      <c r="H63" s="1" t="s">
        <v>30</v>
      </c>
      <c r="I63" s="1" t="s">
        <v>24</v>
      </c>
    </row>
    <row r="64" spans="1:9" x14ac:dyDescent="0.25">
      <c r="A64" s="1" t="s">
        <v>20</v>
      </c>
      <c r="B64" s="2">
        <v>45814</v>
      </c>
      <c r="C64" s="1" t="s">
        <v>44</v>
      </c>
      <c r="D64">
        <v>79</v>
      </c>
      <c r="F64">
        <v>-79</v>
      </c>
      <c r="G64" s="1" t="s">
        <v>44</v>
      </c>
      <c r="H64" s="1" t="s">
        <v>45</v>
      </c>
      <c r="I64" s="1" t="s">
        <v>24</v>
      </c>
    </row>
    <row r="65" spans="1:9" x14ac:dyDescent="0.25">
      <c r="A65" s="1" t="s">
        <v>20</v>
      </c>
      <c r="B65" s="2">
        <v>45818</v>
      </c>
      <c r="C65" s="1" t="s">
        <v>31</v>
      </c>
      <c r="D65">
        <v>130</v>
      </c>
      <c r="F65">
        <v>-130</v>
      </c>
      <c r="G65" s="1" t="s">
        <v>32</v>
      </c>
      <c r="H65" s="1" t="s">
        <v>27</v>
      </c>
      <c r="I65" s="1" t="s">
        <v>24</v>
      </c>
    </row>
    <row r="66" spans="1:9" x14ac:dyDescent="0.25">
      <c r="A66" s="1" t="s">
        <v>20</v>
      </c>
      <c r="B66" s="2">
        <v>45823</v>
      </c>
      <c r="C66" s="1" t="s">
        <v>52</v>
      </c>
      <c r="D66">
        <v>250</v>
      </c>
      <c r="F66">
        <v>-250</v>
      </c>
      <c r="G66" s="1" t="s">
        <v>49</v>
      </c>
      <c r="H66" s="1" t="s">
        <v>45</v>
      </c>
      <c r="I66" s="1" t="s">
        <v>24</v>
      </c>
    </row>
    <row r="67" spans="1:9" x14ac:dyDescent="0.25">
      <c r="A67" s="1" t="s">
        <v>20</v>
      </c>
      <c r="B67" s="2">
        <v>45828</v>
      </c>
      <c r="C67" s="1" t="s">
        <v>39</v>
      </c>
      <c r="D67">
        <v>75</v>
      </c>
      <c r="F67">
        <v>-75</v>
      </c>
      <c r="G67" s="1" t="s">
        <v>23</v>
      </c>
      <c r="H67" s="1" t="s">
        <v>23</v>
      </c>
      <c r="I67" s="1" t="s">
        <v>24</v>
      </c>
    </row>
    <row r="68" spans="1:9" x14ac:dyDescent="0.25">
      <c r="A68" s="1" t="s">
        <v>20</v>
      </c>
      <c r="B68" s="2">
        <v>45833</v>
      </c>
      <c r="C68" s="1" t="s">
        <v>33</v>
      </c>
      <c r="D68">
        <v>95</v>
      </c>
      <c r="F68">
        <v>-95</v>
      </c>
      <c r="G68" s="1" t="s">
        <v>34</v>
      </c>
      <c r="H68" s="1" t="s">
        <v>35</v>
      </c>
      <c r="I68" s="1" t="s">
        <v>24</v>
      </c>
    </row>
    <row r="69" spans="1:9" x14ac:dyDescent="0.25">
      <c r="A69" s="1" t="s">
        <v>20</v>
      </c>
      <c r="B69" s="2">
        <v>45836</v>
      </c>
      <c r="C69" s="1" t="s">
        <v>21</v>
      </c>
      <c r="D69">
        <v>5</v>
      </c>
      <c r="F69">
        <v>-5</v>
      </c>
      <c r="G69" s="1" t="s">
        <v>22</v>
      </c>
      <c r="H69" s="1" t="s">
        <v>23</v>
      </c>
      <c r="I69" s="1" t="s">
        <v>24</v>
      </c>
    </row>
    <row r="70" spans="1:9" x14ac:dyDescent="0.25">
      <c r="A70" s="1" t="s">
        <v>11</v>
      </c>
      <c r="B70" s="2">
        <v>45838</v>
      </c>
      <c r="C70" s="1" t="s">
        <v>12</v>
      </c>
      <c r="D70">
        <v>250</v>
      </c>
      <c r="F70">
        <v>-250</v>
      </c>
      <c r="G70" s="1" t="s">
        <v>13</v>
      </c>
      <c r="H70" s="1" t="s">
        <v>14</v>
      </c>
      <c r="I70" s="1" t="s">
        <v>15</v>
      </c>
    </row>
    <row r="71" spans="1:9" x14ac:dyDescent="0.25">
      <c r="A71" s="1" t="s">
        <v>11</v>
      </c>
      <c r="B71" s="2">
        <v>45842</v>
      </c>
      <c r="C71" s="1" t="s">
        <v>17</v>
      </c>
      <c r="E71">
        <v>4000</v>
      </c>
      <c r="F71">
        <v>4000</v>
      </c>
      <c r="G71" s="1" t="s">
        <v>18</v>
      </c>
      <c r="H71" s="1" t="s">
        <v>19</v>
      </c>
      <c r="I71" s="1" t="s">
        <v>10</v>
      </c>
    </row>
    <row r="72" spans="1:9" x14ac:dyDescent="0.25">
      <c r="A72" s="1" t="s">
        <v>11</v>
      </c>
      <c r="B72" s="2">
        <v>45843</v>
      </c>
      <c r="C72" s="1" t="s">
        <v>25</v>
      </c>
      <c r="D72">
        <v>900</v>
      </c>
      <c r="F72">
        <v>-900</v>
      </c>
      <c r="G72" s="1" t="s">
        <v>26</v>
      </c>
      <c r="H72" s="1" t="s">
        <v>27</v>
      </c>
      <c r="I72" s="1" t="s">
        <v>24</v>
      </c>
    </row>
    <row r="73" spans="1:9" x14ac:dyDescent="0.25">
      <c r="A73" s="1" t="s">
        <v>11</v>
      </c>
      <c r="B73" s="2">
        <v>45843</v>
      </c>
      <c r="C73" s="1" t="s">
        <v>28</v>
      </c>
      <c r="D73">
        <v>150</v>
      </c>
      <c r="F73">
        <v>-150</v>
      </c>
      <c r="G73" s="1" t="s">
        <v>29</v>
      </c>
      <c r="H73" s="1" t="s">
        <v>30</v>
      </c>
      <c r="I73" s="1" t="s">
        <v>24</v>
      </c>
    </row>
    <row r="74" spans="1:9" x14ac:dyDescent="0.25">
      <c r="A74" s="1" t="s">
        <v>20</v>
      </c>
      <c r="B74" s="2">
        <v>45844</v>
      </c>
      <c r="C74" s="1" t="s">
        <v>44</v>
      </c>
      <c r="D74">
        <v>79</v>
      </c>
      <c r="F74">
        <v>-79</v>
      </c>
      <c r="G74" s="1" t="s">
        <v>44</v>
      </c>
      <c r="H74" s="1" t="s">
        <v>45</v>
      </c>
      <c r="I74" s="1" t="s">
        <v>24</v>
      </c>
    </row>
    <row r="75" spans="1:9" x14ac:dyDescent="0.25">
      <c r="A75" s="1" t="s">
        <v>20</v>
      </c>
      <c r="B75" s="2">
        <v>45846</v>
      </c>
      <c r="C75" s="1" t="s">
        <v>31</v>
      </c>
      <c r="D75">
        <v>195</v>
      </c>
      <c r="F75">
        <v>-195</v>
      </c>
      <c r="G75" s="1" t="s">
        <v>32</v>
      </c>
      <c r="H75" s="1" t="s">
        <v>27</v>
      </c>
      <c r="I75" s="1" t="s">
        <v>24</v>
      </c>
    </row>
    <row r="76" spans="1:9" x14ac:dyDescent="0.25">
      <c r="A76" s="1" t="s">
        <v>11</v>
      </c>
      <c r="B76" s="2">
        <v>45849</v>
      </c>
      <c r="C76" s="1" t="s">
        <v>46</v>
      </c>
      <c r="D76">
        <v>125</v>
      </c>
      <c r="F76">
        <v>-125</v>
      </c>
      <c r="G76" s="1" t="s">
        <v>47</v>
      </c>
      <c r="H76" s="1" t="s">
        <v>27</v>
      </c>
      <c r="I76" s="1" t="s">
        <v>24</v>
      </c>
    </row>
    <row r="77" spans="1:9" x14ac:dyDescent="0.25">
      <c r="A77" s="1" t="s">
        <v>20</v>
      </c>
      <c r="B77" s="2">
        <v>45854</v>
      </c>
      <c r="C77" s="1" t="s">
        <v>33</v>
      </c>
      <c r="D77">
        <v>80</v>
      </c>
      <c r="F77">
        <v>-80</v>
      </c>
      <c r="G77" s="1" t="s">
        <v>34</v>
      </c>
      <c r="H77" s="1" t="s">
        <v>35</v>
      </c>
      <c r="I77" s="1" t="s">
        <v>24</v>
      </c>
    </row>
    <row r="78" spans="1:9" x14ac:dyDescent="0.25">
      <c r="A78" s="1" t="s">
        <v>20</v>
      </c>
      <c r="B78" s="2">
        <v>45860</v>
      </c>
      <c r="C78" s="1" t="s">
        <v>39</v>
      </c>
      <c r="D78">
        <v>60</v>
      </c>
      <c r="F78">
        <v>-60</v>
      </c>
      <c r="G78" s="1" t="s">
        <v>23</v>
      </c>
      <c r="H78" s="1" t="s">
        <v>23</v>
      </c>
      <c r="I78" s="1" t="s">
        <v>24</v>
      </c>
    </row>
    <row r="79" spans="1:9" x14ac:dyDescent="0.25">
      <c r="A79" s="1" t="s">
        <v>20</v>
      </c>
      <c r="B79" s="2">
        <v>45865</v>
      </c>
      <c r="C79" s="1" t="s">
        <v>37</v>
      </c>
      <c r="D79">
        <v>35</v>
      </c>
      <c r="F79">
        <v>-35</v>
      </c>
      <c r="G79" s="1" t="s">
        <v>38</v>
      </c>
      <c r="H79" s="1" t="s">
        <v>36</v>
      </c>
      <c r="I79" s="1" t="s">
        <v>24</v>
      </c>
    </row>
    <row r="80" spans="1:9" x14ac:dyDescent="0.25">
      <c r="A80" s="1" t="s">
        <v>11</v>
      </c>
      <c r="B80" s="2">
        <v>45869</v>
      </c>
      <c r="C80" s="1" t="s">
        <v>12</v>
      </c>
      <c r="D80">
        <v>300</v>
      </c>
      <c r="F80">
        <v>-300</v>
      </c>
      <c r="G80" s="1" t="s">
        <v>13</v>
      </c>
      <c r="H80" s="1" t="s">
        <v>14</v>
      </c>
      <c r="I80" s="1" t="s">
        <v>15</v>
      </c>
    </row>
    <row r="81" spans="1:9" x14ac:dyDescent="0.25">
      <c r="A81" s="1" t="s">
        <v>11</v>
      </c>
      <c r="B81" s="2">
        <v>45873</v>
      </c>
      <c r="C81" s="1" t="s">
        <v>17</v>
      </c>
      <c r="E81">
        <v>4000</v>
      </c>
      <c r="F81">
        <v>4000</v>
      </c>
      <c r="G81" s="1" t="s">
        <v>18</v>
      </c>
      <c r="H81" s="1" t="s">
        <v>19</v>
      </c>
      <c r="I81" s="1" t="s">
        <v>10</v>
      </c>
    </row>
    <row r="82" spans="1:9" x14ac:dyDescent="0.25">
      <c r="A82" s="1" t="s">
        <v>11</v>
      </c>
      <c r="B82" s="2">
        <v>45874</v>
      </c>
      <c r="C82" s="1" t="s">
        <v>25</v>
      </c>
      <c r="D82">
        <v>900</v>
      </c>
      <c r="F82">
        <v>-900</v>
      </c>
      <c r="G82" s="1" t="s">
        <v>26</v>
      </c>
      <c r="H82" s="1" t="s">
        <v>27</v>
      </c>
      <c r="I82" s="1" t="s">
        <v>24</v>
      </c>
    </row>
    <row r="83" spans="1:9" x14ac:dyDescent="0.25">
      <c r="A83" s="1" t="s">
        <v>11</v>
      </c>
      <c r="B83" s="2">
        <v>45874</v>
      </c>
      <c r="C83" s="1" t="s">
        <v>28</v>
      </c>
      <c r="D83">
        <v>150</v>
      </c>
      <c r="F83">
        <v>-150</v>
      </c>
      <c r="G83" s="1" t="s">
        <v>29</v>
      </c>
      <c r="H83" s="1" t="s">
        <v>30</v>
      </c>
      <c r="I83" s="1" t="s">
        <v>24</v>
      </c>
    </row>
    <row r="84" spans="1:9" x14ac:dyDescent="0.25">
      <c r="A84" s="1" t="s">
        <v>20</v>
      </c>
      <c r="B84" s="2">
        <v>45875</v>
      </c>
      <c r="C84" s="1" t="s">
        <v>44</v>
      </c>
      <c r="D84">
        <v>79</v>
      </c>
      <c r="F84">
        <v>-79</v>
      </c>
      <c r="G84" s="1" t="s">
        <v>44</v>
      </c>
      <c r="H84" s="1" t="s">
        <v>45</v>
      </c>
      <c r="I84" s="1" t="s">
        <v>24</v>
      </c>
    </row>
    <row r="85" spans="1:9" x14ac:dyDescent="0.25">
      <c r="A85" s="1" t="s">
        <v>20</v>
      </c>
      <c r="B85" s="2">
        <v>45879</v>
      </c>
      <c r="C85" s="1" t="s">
        <v>31</v>
      </c>
      <c r="D85">
        <v>155</v>
      </c>
      <c r="F85">
        <v>-155</v>
      </c>
      <c r="G85" s="1" t="s">
        <v>32</v>
      </c>
      <c r="H85" s="1" t="s">
        <v>27</v>
      </c>
      <c r="I85" s="1" t="s">
        <v>24</v>
      </c>
    </row>
    <row r="86" spans="1:9" x14ac:dyDescent="0.25">
      <c r="A86" s="1" t="s">
        <v>20</v>
      </c>
      <c r="B86" s="2">
        <v>45883</v>
      </c>
      <c r="C86" s="1" t="s">
        <v>48</v>
      </c>
      <c r="D86">
        <v>75</v>
      </c>
      <c r="F86">
        <v>-75</v>
      </c>
      <c r="G86" s="1" t="s">
        <v>49</v>
      </c>
      <c r="H86" s="1" t="s">
        <v>45</v>
      </c>
      <c r="I86" s="1" t="s">
        <v>24</v>
      </c>
    </row>
    <row r="87" spans="1:9" x14ac:dyDescent="0.25">
      <c r="A87" s="1" t="s">
        <v>20</v>
      </c>
      <c r="B87" s="2">
        <v>45887</v>
      </c>
      <c r="C87" s="1" t="s">
        <v>33</v>
      </c>
      <c r="D87">
        <v>90</v>
      </c>
      <c r="F87">
        <v>-90</v>
      </c>
      <c r="G87" s="1" t="s">
        <v>34</v>
      </c>
      <c r="H87" s="1" t="s">
        <v>35</v>
      </c>
      <c r="I87" s="1" t="s">
        <v>24</v>
      </c>
    </row>
    <row r="88" spans="1:9" x14ac:dyDescent="0.25">
      <c r="A88" s="1" t="s">
        <v>20</v>
      </c>
      <c r="B88" s="2">
        <v>45893</v>
      </c>
      <c r="C88" s="1" t="s">
        <v>39</v>
      </c>
      <c r="D88">
        <v>50</v>
      </c>
      <c r="F88">
        <v>-50</v>
      </c>
      <c r="G88" s="1" t="s">
        <v>23</v>
      </c>
      <c r="H88" s="1" t="s">
        <v>23</v>
      </c>
      <c r="I88" s="1" t="s">
        <v>24</v>
      </c>
    </row>
    <row r="89" spans="1:9" x14ac:dyDescent="0.25">
      <c r="A89" s="1" t="s">
        <v>20</v>
      </c>
      <c r="B89" s="2">
        <v>45897</v>
      </c>
      <c r="C89" s="1" t="s">
        <v>21</v>
      </c>
      <c r="D89">
        <v>5</v>
      </c>
      <c r="F89">
        <v>-5</v>
      </c>
      <c r="G89" s="1" t="s">
        <v>22</v>
      </c>
      <c r="H89" s="1" t="s">
        <v>23</v>
      </c>
      <c r="I89" s="1" t="s">
        <v>24</v>
      </c>
    </row>
    <row r="90" spans="1:9" x14ac:dyDescent="0.25">
      <c r="A90" s="1" t="s">
        <v>11</v>
      </c>
      <c r="B90" s="2">
        <v>45900</v>
      </c>
      <c r="C90" s="1" t="s">
        <v>12</v>
      </c>
      <c r="D90">
        <v>200</v>
      </c>
      <c r="F90">
        <v>-200</v>
      </c>
      <c r="G90" s="1" t="s">
        <v>13</v>
      </c>
      <c r="H90" s="1" t="s">
        <v>14</v>
      </c>
      <c r="I90" s="1" t="s">
        <v>15</v>
      </c>
    </row>
    <row r="91" spans="1:9" x14ac:dyDescent="0.25">
      <c r="A91" s="1" t="s">
        <v>11</v>
      </c>
      <c r="B91" s="2">
        <v>45904</v>
      </c>
      <c r="C91" s="1" t="s">
        <v>17</v>
      </c>
      <c r="E91">
        <v>4000</v>
      </c>
      <c r="F91">
        <v>4000</v>
      </c>
      <c r="G91" s="1" t="s">
        <v>18</v>
      </c>
      <c r="H91" s="1" t="s">
        <v>19</v>
      </c>
      <c r="I91" s="1" t="s">
        <v>10</v>
      </c>
    </row>
    <row r="92" spans="1:9" x14ac:dyDescent="0.25">
      <c r="A92" s="1" t="s">
        <v>11</v>
      </c>
      <c r="B92" s="2">
        <v>45905</v>
      </c>
      <c r="C92" s="1" t="s">
        <v>25</v>
      </c>
      <c r="D92">
        <v>900</v>
      </c>
      <c r="F92">
        <v>-900</v>
      </c>
      <c r="G92" s="1" t="s">
        <v>26</v>
      </c>
      <c r="H92" s="1" t="s">
        <v>27</v>
      </c>
      <c r="I92" s="1" t="s">
        <v>24</v>
      </c>
    </row>
    <row r="93" spans="1:9" x14ac:dyDescent="0.25">
      <c r="A93" s="1" t="s">
        <v>11</v>
      </c>
      <c r="B93" s="2">
        <v>45905</v>
      </c>
      <c r="C93" s="1" t="s">
        <v>28</v>
      </c>
      <c r="D93">
        <v>150</v>
      </c>
      <c r="F93">
        <v>-150</v>
      </c>
      <c r="G93" s="1" t="s">
        <v>29</v>
      </c>
      <c r="H93" s="1" t="s">
        <v>30</v>
      </c>
      <c r="I93" s="1" t="s">
        <v>24</v>
      </c>
    </row>
    <row r="94" spans="1:9" x14ac:dyDescent="0.25">
      <c r="A94" s="1" t="s">
        <v>20</v>
      </c>
      <c r="B94" s="2">
        <v>45906</v>
      </c>
      <c r="C94" s="1" t="s">
        <v>44</v>
      </c>
      <c r="D94">
        <v>79</v>
      </c>
      <c r="F94">
        <v>-79</v>
      </c>
      <c r="G94" s="1" t="s">
        <v>44</v>
      </c>
      <c r="H94" s="1" t="s">
        <v>45</v>
      </c>
      <c r="I94" s="1" t="s">
        <v>24</v>
      </c>
    </row>
    <row r="95" spans="1:9" x14ac:dyDescent="0.25">
      <c r="A95" s="1" t="s">
        <v>20</v>
      </c>
      <c r="B95" s="2">
        <v>45909</v>
      </c>
      <c r="C95" s="1" t="s">
        <v>31</v>
      </c>
      <c r="D95">
        <v>180</v>
      </c>
      <c r="F95">
        <v>-180</v>
      </c>
      <c r="G95" s="1" t="s">
        <v>32</v>
      </c>
      <c r="H95" s="1" t="s">
        <v>27</v>
      </c>
      <c r="I95" s="1" t="s">
        <v>24</v>
      </c>
    </row>
    <row r="96" spans="1:9" x14ac:dyDescent="0.25">
      <c r="A96" s="1" t="s">
        <v>11</v>
      </c>
      <c r="B96" s="2">
        <v>45912</v>
      </c>
      <c r="C96" s="1" t="s">
        <v>46</v>
      </c>
      <c r="D96">
        <v>95</v>
      </c>
      <c r="F96">
        <v>-95</v>
      </c>
      <c r="G96" s="1" t="s">
        <v>47</v>
      </c>
      <c r="H96" s="1" t="s">
        <v>27</v>
      </c>
      <c r="I96" s="1" t="s">
        <v>24</v>
      </c>
    </row>
    <row r="97" spans="1:9" x14ac:dyDescent="0.25">
      <c r="A97" s="1" t="s">
        <v>20</v>
      </c>
      <c r="B97" s="2">
        <v>45917</v>
      </c>
      <c r="C97" s="1" t="s">
        <v>33</v>
      </c>
      <c r="D97">
        <v>85</v>
      </c>
      <c r="F97">
        <v>-85</v>
      </c>
      <c r="G97" s="1" t="s">
        <v>34</v>
      </c>
      <c r="H97" s="1" t="s">
        <v>35</v>
      </c>
      <c r="I97" s="1" t="s">
        <v>24</v>
      </c>
    </row>
    <row r="98" spans="1:9" x14ac:dyDescent="0.25">
      <c r="A98" s="1" t="s">
        <v>20</v>
      </c>
      <c r="B98" s="2">
        <v>45922</v>
      </c>
      <c r="C98" s="1" t="s">
        <v>39</v>
      </c>
      <c r="D98">
        <v>65</v>
      </c>
      <c r="F98">
        <v>-65</v>
      </c>
      <c r="G98" s="1" t="s">
        <v>23</v>
      </c>
      <c r="H98" s="1" t="s">
        <v>23</v>
      </c>
      <c r="I98" s="1" t="s">
        <v>24</v>
      </c>
    </row>
    <row r="99" spans="1:9" x14ac:dyDescent="0.25">
      <c r="A99" s="1" t="s">
        <v>20</v>
      </c>
      <c r="B99" s="2">
        <v>45926</v>
      </c>
      <c r="C99" s="1" t="s">
        <v>37</v>
      </c>
      <c r="D99">
        <v>50</v>
      </c>
      <c r="F99">
        <v>-50</v>
      </c>
      <c r="G99" s="1" t="s">
        <v>38</v>
      </c>
      <c r="H99" s="1" t="s">
        <v>36</v>
      </c>
      <c r="I99" s="1" t="s">
        <v>24</v>
      </c>
    </row>
    <row r="100" spans="1:9" x14ac:dyDescent="0.25">
      <c r="A100" s="1" t="s">
        <v>11</v>
      </c>
      <c r="B100" s="2">
        <v>45930</v>
      </c>
      <c r="C100" s="1" t="s">
        <v>12</v>
      </c>
      <c r="D100">
        <v>250</v>
      </c>
      <c r="F100">
        <v>-250</v>
      </c>
      <c r="G100" s="1" t="s">
        <v>13</v>
      </c>
      <c r="H100" s="1" t="s">
        <v>14</v>
      </c>
      <c r="I100" s="1" t="s">
        <v>15</v>
      </c>
    </row>
    <row r="101" spans="1:9" x14ac:dyDescent="0.25">
      <c r="A101" s="1" t="s">
        <v>11</v>
      </c>
      <c r="B101" s="2">
        <v>45934</v>
      </c>
      <c r="C101" s="1" t="s">
        <v>17</v>
      </c>
      <c r="E101">
        <v>4000</v>
      </c>
      <c r="F101">
        <v>4000</v>
      </c>
      <c r="G101" s="1" t="s">
        <v>18</v>
      </c>
      <c r="H101" s="1" t="s">
        <v>19</v>
      </c>
      <c r="I101" s="1" t="s">
        <v>10</v>
      </c>
    </row>
    <row r="102" spans="1:9" x14ac:dyDescent="0.25">
      <c r="A102" s="1" t="s">
        <v>11</v>
      </c>
      <c r="B102" s="2">
        <v>45935</v>
      </c>
      <c r="C102" s="1" t="s">
        <v>25</v>
      </c>
      <c r="D102">
        <v>900</v>
      </c>
      <c r="F102">
        <v>-900</v>
      </c>
      <c r="G102" s="1" t="s">
        <v>26</v>
      </c>
      <c r="H102" s="1" t="s">
        <v>27</v>
      </c>
      <c r="I102" s="1" t="s">
        <v>24</v>
      </c>
    </row>
    <row r="103" spans="1:9" x14ac:dyDescent="0.25">
      <c r="A103" s="1" t="s">
        <v>11</v>
      </c>
      <c r="B103" s="2">
        <v>45935</v>
      </c>
      <c r="C103" s="1" t="s">
        <v>28</v>
      </c>
      <c r="D103">
        <v>150</v>
      </c>
      <c r="F103">
        <v>-150</v>
      </c>
      <c r="G103" s="1" t="s">
        <v>29</v>
      </c>
      <c r="H103" s="1" t="s">
        <v>30</v>
      </c>
      <c r="I103" s="1" t="s">
        <v>24</v>
      </c>
    </row>
    <row r="104" spans="1:9" x14ac:dyDescent="0.25">
      <c r="A104" s="1" t="s">
        <v>20</v>
      </c>
      <c r="B104" s="2">
        <v>45936</v>
      </c>
      <c r="C104" s="1" t="s">
        <v>44</v>
      </c>
      <c r="D104">
        <v>79</v>
      </c>
      <c r="F104">
        <v>-79</v>
      </c>
      <c r="G104" s="1" t="s">
        <v>44</v>
      </c>
      <c r="H104" s="1" t="s">
        <v>45</v>
      </c>
      <c r="I104" s="1" t="s">
        <v>24</v>
      </c>
    </row>
    <row r="105" spans="1:9" x14ac:dyDescent="0.25">
      <c r="A105" s="1" t="s">
        <v>20</v>
      </c>
      <c r="B105" s="2">
        <v>45940</v>
      </c>
      <c r="C105" s="1" t="s">
        <v>31</v>
      </c>
      <c r="D105">
        <v>220</v>
      </c>
      <c r="F105">
        <v>-220</v>
      </c>
      <c r="G105" s="1" t="s">
        <v>32</v>
      </c>
      <c r="H105" s="1" t="s">
        <v>27</v>
      </c>
      <c r="I105" s="1" t="s">
        <v>24</v>
      </c>
    </row>
    <row r="106" spans="1:9" x14ac:dyDescent="0.25">
      <c r="A106" s="1" t="s">
        <v>20</v>
      </c>
      <c r="B106" s="2">
        <v>45945</v>
      </c>
      <c r="C106" s="1" t="s">
        <v>53</v>
      </c>
      <c r="D106">
        <v>350</v>
      </c>
      <c r="F106">
        <v>-350</v>
      </c>
      <c r="G106" s="1" t="s">
        <v>49</v>
      </c>
      <c r="H106" s="1" t="s">
        <v>45</v>
      </c>
      <c r="I106" s="1" t="s">
        <v>24</v>
      </c>
    </row>
    <row r="107" spans="1:9" x14ac:dyDescent="0.25">
      <c r="A107" s="1" t="s">
        <v>20</v>
      </c>
      <c r="B107" s="2">
        <v>45950</v>
      </c>
      <c r="C107" s="1" t="s">
        <v>33</v>
      </c>
      <c r="D107">
        <v>95</v>
      </c>
      <c r="F107">
        <v>-95</v>
      </c>
      <c r="G107" s="1" t="s">
        <v>34</v>
      </c>
      <c r="H107" s="1" t="s">
        <v>35</v>
      </c>
      <c r="I107" s="1" t="s">
        <v>24</v>
      </c>
    </row>
    <row r="108" spans="1:9" x14ac:dyDescent="0.25">
      <c r="A108" s="1" t="s">
        <v>20</v>
      </c>
      <c r="B108" s="2">
        <v>45955</v>
      </c>
      <c r="C108" s="1" t="s">
        <v>39</v>
      </c>
      <c r="D108">
        <v>80</v>
      </c>
      <c r="F108">
        <v>-80</v>
      </c>
      <c r="G108" s="1" t="s">
        <v>23</v>
      </c>
      <c r="H108" s="1" t="s">
        <v>23</v>
      </c>
      <c r="I108" s="1" t="s">
        <v>24</v>
      </c>
    </row>
    <row r="109" spans="1:9" x14ac:dyDescent="0.25">
      <c r="A109" s="1" t="s">
        <v>20</v>
      </c>
      <c r="B109" s="2">
        <v>45959</v>
      </c>
      <c r="C109" s="1" t="s">
        <v>50</v>
      </c>
      <c r="D109">
        <v>250</v>
      </c>
      <c r="F109">
        <v>-250</v>
      </c>
      <c r="G109" s="1" t="s">
        <v>51</v>
      </c>
      <c r="H109" s="1" t="s">
        <v>36</v>
      </c>
      <c r="I109" s="1" t="s">
        <v>24</v>
      </c>
    </row>
    <row r="110" spans="1:9" x14ac:dyDescent="0.25">
      <c r="A110" s="1" t="s">
        <v>11</v>
      </c>
      <c r="B110" s="2">
        <v>45961</v>
      </c>
      <c r="C110" s="1" t="s">
        <v>12</v>
      </c>
      <c r="D110">
        <v>300</v>
      </c>
      <c r="F110">
        <v>-300</v>
      </c>
      <c r="G110" s="1" t="s">
        <v>13</v>
      </c>
      <c r="H110" s="1" t="s">
        <v>14</v>
      </c>
      <c r="I110" s="1" t="s">
        <v>15</v>
      </c>
    </row>
    <row r="111" spans="1:9" x14ac:dyDescent="0.25">
      <c r="A111" s="1" t="s">
        <v>11</v>
      </c>
      <c r="B111" s="2">
        <v>45965</v>
      </c>
      <c r="C111" s="1" t="s">
        <v>17</v>
      </c>
      <c r="E111">
        <v>4000</v>
      </c>
      <c r="F111">
        <v>4000</v>
      </c>
      <c r="G111" s="1" t="s">
        <v>18</v>
      </c>
      <c r="H111" s="1" t="s">
        <v>19</v>
      </c>
      <c r="I111" s="1" t="s">
        <v>10</v>
      </c>
    </row>
    <row r="112" spans="1:9" x14ac:dyDescent="0.25">
      <c r="A112" s="1" t="s">
        <v>11</v>
      </c>
      <c r="B112" s="2">
        <v>45966</v>
      </c>
      <c r="C112" s="1" t="s">
        <v>25</v>
      </c>
      <c r="D112">
        <v>900</v>
      </c>
      <c r="F112">
        <v>-900</v>
      </c>
      <c r="G112" s="1" t="s">
        <v>26</v>
      </c>
      <c r="H112" s="1" t="s">
        <v>27</v>
      </c>
      <c r="I112" s="1" t="s">
        <v>24</v>
      </c>
    </row>
    <row r="113" spans="1:9" x14ac:dyDescent="0.25">
      <c r="A113" s="1" t="s">
        <v>11</v>
      </c>
      <c r="B113" s="2">
        <v>45966</v>
      </c>
      <c r="C113" s="1" t="s">
        <v>28</v>
      </c>
      <c r="D113">
        <v>150</v>
      </c>
      <c r="F113">
        <v>-150</v>
      </c>
      <c r="G113" s="1" t="s">
        <v>29</v>
      </c>
      <c r="H113" s="1" t="s">
        <v>30</v>
      </c>
      <c r="I113" s="1" t="s">
        <v>24</v>
      </c>
    </row>
    <row r="114" spans="1:9" x14ac:dyDescent="0.25">
      <c r="A114" s="1" t="s">
        <v>20</v>
      </c>
      <c r="B114" s="2">
        <v>45967</v>
      </c>
      <c r="C114" s="1" t="s">
        <v>44</v>
      </c>
      <c r="D114">
        <v>79</v>
      </c>
      <c r="F114">
        <v>-79</v>
      </c>
      <c r="G114" s="1" t="s">
        <v>44</v>
      </c>
      <c r="H114" s="1" t="s">
        <v>45</v>
      </c>
      <c r="I114" s="1" t="s">
        <v>24</v>
      </c>
    </row>
    <row r="115" spans="1:9" x14ac:dyDescent="0.25">
      <c r="A115" s="1" t="s">
        <v>20</v>
      </c>
      <c r="B115" s="2">
        <v>45969</v>
      </c>
      <c r="C115" s="1" t="s">
        <v>31</v>
      </c>
      <c r="D115">
        <v>170</v>
      </c>
      <c r="F115">
        <v>-170</v>
      </c>
      <c r="G115" s="1" t="s">
        <v>32</v>
      </c>
      <c r="H115" s="1" t="s">
        <v>27</v>
      </c>
      <c r="I115" s="1" t="s">
        <v>24</v>
      </c>
    </row>
    <row r="116" spans="1:9" x14ac:dyDescent="0.25">
      <c r="A116" s="1" t="s">
        <v>20</v>
      </c>
      <c r="B116" s="2">
        <v>45974</v>
      </c>
      <c r="C116" s="1" t="s">
        <v>33</v>
      </c>
      <c r="D116">
        <v>80</v>
      </c>
      <c r="F116">
        <v>-80</v>
      </c>
      <c r="G116" s="1" t="s">
        <v>34</v>
      </c>
      <c r="H116" s="1" t="s">
        <v>35</v>
      </c>
      <c r="I116" s="1" t="s">
        <v>24</v>
      </c>
    </row>
    <row r="117" spans="1:9" x14ac:dyDescent="0.25">
      <c r="A117" s="1" t="s">
        <v>20</v>
      </c>
      <c r="B117" s="2">
        <v>45979</v>
      </c>
      <c r="C117" s="1" t="s">
        <v>39</v>
      </c>
      <c r="D117">
        <v>55</v>
      </c>
      <c r="F117">
        <v>-55</v>
      </c>
      <c r="G117" s="1" t="s">
        <v>23</v>
      </c>
      <c r="H117" s="1" t="s">
        <v>23</v>
      </c>
      <c r="I117" s="1" t="s">
        <v>24</v>
      </c>
    </row>
    <row r="118" spans="1:9" x14ac:dyDescent="0.25">
      <c r="A118" s="1" t="s">
        <v>20</v>
      </c>
      <c r="B118" s="2">
        <v>45985</v>
      </c>
      <c r="C118" s="1" t="s">
        <v>21</v>
      </c>
      <c r="D118">
        <v>5</v>
      </c>
      <c r="F118">
        <v>-5</v>
      </c>
      <c r="G118" s="1" t="s">
        <v>22</v>
      </c>
      <c r="H118" s="1" t="s">
        <v>23</v>
      </c>
      <c r="I118" s="1" t="s">
        <v>24</v>
      </c>
    </row>
    <row r="119" spans="1:9" x14ac:dyDescent="0.25">
      <c r="A119" s="1" t="s">
        <v>20</v>
      </c>
      <c r="B119" s="2">
        <v>45989</v>
      </c>
      <c r="C119" s="1" t="s">
        <v>48</v>
      </c>
      <c r="D119">
        <v>60</v>
      </c>
      <c r="F119">
        <v>-60</v>
      </c>
      <c r="G119" s="1" t="s">
        <v>49</v>
      </c>
      <c r="H119" s="1" t="s">
        <v>45</v>
      </c>
      <c r="I119" s="1" t="s">
        <v>24</v>
      </c>
    </row>
    <row r="120" spans="1:9" x14ac:dyDescent="0.25">
      <c r="A120" s="1" t="s">
        <v>11</v>
      </c>
      <c r="B120" s="2">
        <v>45991</v>
      </c>
      <c r="C120" s="1" t="s">
        <v>12</v>
      </c>
      <c r="D120">
        <v>200</v>
      </c>
      <c r="F120">
        <v>-200</v>
      </c>
      <c r="G120" s="1" t="s">
        <v>13</v>
      </c>
      <c r="H120" s="1" t="s">
        <v>14</v>
      </c>
      <c r="I120" s="1" t="s">
        <v>15</v>
      </c>
    </row>
    <row r="121" spans="1:9" x14ac:dyDescent="0.25">
      <c r="A121" s="1" t="s">
        <v>11</v>
      </c>
      <c r="B121" s="2">
        <v>45995</v>
      </c>
      <c r="C121" s="1" t="s">
        <v>17</v>
      </c>
      <c r="E121">
        <v>4000</v>
      </c>
      <c r="F121">
        <v>4000</v>
      </c>
      <c r="G121" s="1" t="s">
        <v>18</v>
      </c>
      <c r="H121" s="1" t="s">
        <v>19</v>
      </c>
      <c r="I121" s="1" t="s">
        <v>10</v>
      </c>
    </row>
    <row r="122" spans="1:9" x14ac:dyDescent="0.25">
      <c r="A122" s="1" t="s">
        <v>11</v>
      </c>
      <c r="B122" s="2">
        <v>45996</v>
      </c>
      <c r="C122" s="1" t="s">
        <v>25</v>
      </c>
      <c r="D122">
        <v>900</v>
      </c>
      <c r="F122">
        <v>-900</v>
      </c>
      <c r="G122" s="1" t="s">
        <v>26</v>
      </c>
      <c r="H122" s="1" t="s">
        <v>27</v>
      </c>
      <c r="I122" s="1" t="s">
        <v>24</v>
      </c>
    </row>
    <row r="123" spans="1:9" x14ac:dyDescent="0.25">
      <c r="A123" s="1" t="s">
        <v>11</v>
      </c>
      <c r="B123" s="2">
        <v>45996</v>
      </c>
      <c r="C123" s="1" t="s">
        <v>28</v>
      </c>
      <c r="D123">
        <v>150</v>
      </c>
      <c r="F123">
        <v>-150</v>
      </c>
      <c r="G123" s="1" t="s">
        <v>29</v>
      </c>
      <c r="H123" s="1" t="s">
        <v>30</v>
      </c>
      <c r="I123" s="1" t="s">
        <v>24</v>
      </c>
    </row>
    <row r="124" spans="1:9" x14ac:dyDescent="0.25">
      <c r="A124" s="1" t="s">
        <v>20</v>
      </c>
      <c r="B124" s="2">
        <v>45997</v>
      </c>
      <c r="C124" s="1" t="s">
        <v>44</v>
      </c>
      <c r="D124">
        <v>79</v>
      </c>
      <c r="F124">
        <v>-79</v>
      </c>
      <c r="G124" s="1" t="s">
        <v>44</v>
      </c>
      <c r="H124" s="1" t="s">
        <v>45</v>
      </c>
      <c r="I124" s="1" t="s">
        <v>24</v>
      </c>
    </row>
    <row r="125" spans="1:9" x14ac:dyDescent="0.25">
      <c r="A125" s="1" t="s">
        <v>20</v>
      </c>
      <c r="B125" s="2">
        <v>46001</v>
      </c>
      <c r="C125" s="1" t="s">
        <v>31</v>
      </c>
      <c r="D125">
        <v>250</v>
      </c>
      <c r="F125">
        <v>-250</v>
      </c>
      <c r="G125" s="1" t="s">
        <v>32</v>
      </c>
      <c r="H125" s="1" t="s">
        <v>27</v>
      </c>
      <c r="I125" s="1" t="s">
        <v>24</v>
      </c>
    </row>
    <row r="126" spans="1:9" x14ac:dyDescent="0.25">
      <c r="A126" s="1" t="s">
        <v>11</v>
      </c>
      <c r="B126" s="2">
        <v>46006</v>
      </c>
      <c r="C126" s="1" t="s">
        <v>46</v>
      </c>
      <c r="D126">
        <v>150</v>
      </c>
      <c r="F126">
        <v>-150</v>
      </c>
      <c r="G126" s="1" t="s">
        <v>47</v>
      </c>
      <c r="H126" s="1" t="s">
        <v>27</v>
      </c>
      <c r="I126" s="1" t="s">
        <v>24</v>
      </c>
    </row>
    <row r="127" spans="1:9" x14ac:dyDescent="0.25">
      <c r="A127" s="1" t="s">
        <v>20</v>
      </c>
      <c r="B127" s="2">
        <v>46011</v>
      </c>
      <c r="C127" s="1" t="s">
        <v>39</v>
      </c>
      <c r="D127">
        <v>120</v>
      </c>
      <c r="F127">
        <v>-120</v>
      </c>
      <c r="G127" s="1" t="s">
        <v>23</v>
      </c>
      <c r="H127" s="1" t="s">
        <v>23</v>
      </c>
      <c r="I127" s="1" t="s">
        <v>24</v>
      </c>
    </row>
    <row r="128" spans="1:9" x14ac:dyDescent="0.25">
      <c r="A128" s="1" t="s">
        <v>20</v>
      </c>
      <c r="B128" s="2">
        <v>46015</v>
      </c>
      <c r="C128" s="1" t="s">
        <v>54</v>
      </c>
      <c r="D128">
        <v>300</v>
      </c>
      <c r="F128">
        <v>-300</v>
      </c>
      <c r="G128" s="1" t="s">
        <v>55</v>
      </c>
      <c r="H128" s="1" t="s">
        <v>36</v>
      </c>
      <c r="I128" s="1" t="s">
        <v>24</v>
      </c>
    </row>
    <row r="129" spans="1:9" x14ac:dyDescent="0.25">
      <c r="A129" s="1" t="s">
        <v>20</v>
      </c>
      <c r="B129" s="2">
        <v>46019</v>
      </c>
      <c r="C129" s="1" t="s">
        <v>33</v>
      </c>
      <c r="D129">
        <v>100</v>
      </c>
      <c r="F129">
        <v>-100</v>
      </c>
      <c r="G129" s="1" t="s">
        <v>34</v>
      </c>
      <c r="H129" s="1" t="s">
        <v>35</v>
      </c>
      <c r="I129" s="1" t="s">
        <v>24</v>
      </c>
    </row>
    <row r="130" spans="1:9" x14ac:dyDescent="0.25">
      <c r="A130" s="1" t="s">
        <v>11</v>
      </c>
      <c r="B130" s="2">
        <v>46022</v>
      </c>
      <c r="C130" s="1" t="s">
        <v>12</v>
      </c>
      <c r="D130">
        <v>350</v>
      </c>
      <c r="F130">
        <v>-350</v>
      </c>
      <c r="G130" s="1" t="s">
        <v>13</v>
      </c>
      <c r="H130" s="1" t="s">
        <v>14</v>
      </c>
      <c r="I130" s="1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a 8 f c 7 d - 5 f 6 e - 4 e c 1 - 9 6 4 7 - 3 9 1 9 1 4 e 9 a d 2 2 "   x m l n s = " h t t p : / / s c h e m a s . m i c r o s o f t . c o m / D a t a M a s h u p " > A A A A A L A F A A B Q S w M E F A A C A A g A m o M R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J q D E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g x F b s 3 h F l 6 k C A A D 0 C g A A E w A c A E Z v c m 1 1 b G F z L 1 N l Y 3 R p b 2 4 x L m 0 g o h g A K K A U A A A A A A A A A A A A A A A A A A A A A A A A A A A A 7 V b B T h s x F L x H y j 8 8 L Z d d a R t I a J F a m k p R A h S p K r T J j X B w 1 g 9 i y b G R 7 U V Q x N f 0 g P i O / F i 9 X m C T 2 L u 0 h 9 7 I J d H z x G 9 m / D y 7 G j P D p I B x + d 3 d b 7 f a L T 0 n C i l s R Z R Q q S H u J R H 0 g a N p t 8 B + D q U w a A t D f d 0 Z y S x f o D D x I e P Y G R Y r w u g 4 G n 2 a d u E d D E 9 G x 0 c n 4 + n B T Y Z 8 e s q J Y H x O o M A p y R E O m S A i Q 6 b k 1 P X q Z P o 6 S t K z E X K 2 Y A Z V P 0 q j 1 O J 5 v h C 6 / z G F A 5 F J y s R l f + / D z k 4 3 h R + 5 N D g 2 t x z 7 1 c / O d y n w P E l L v l v R k M x w + U D 4 3 K o 5 V X I h r 5 l t V o i a k J m F u 5 r B r 0 g o K h 0 7 g S m c P Z U H n I 8 z w o n S f a P y 1 X 0 n 7 E r C g F u e l n y 1 3 U Q R o S + k W p S 8 J 7 d X q O N a F u n d X V Q Y Q q x Q Y 6 F g 8 M b c p 3 A X j U h V p M R g W U S d K b Z 8 W P 6 W / h + W j z N m J M R H R B u Z 2 P V j Y f b e d w o G D j B U y 0 f q E D 9 R U B J A u P p 2 b L t Y 0 i H A O J 9 l l s u l V M x n P K x d c V Z R h D D i P m m 3 m A j b u j q S 5 U C + z e L b L P 7 P W Q x 7 2 n 3 V 1 P U j K L z 0 T Q j 2 O b U n L Q X h 7 B d x Z s K A s s z G M a G k a j q g t G y 3 2 a l r t 3 W d i k Y y h 5 d e S L I 5 s A s 4 2 / K I n M P n L y B y z s H M U c D E E u q M D V E m D o H T E v A N x a W Z B x G J v W C 9 B J B r h C i q c b D 3 q o N N R r j Z 9 G d m / W j 9 k f l X w 7 t / 4 X i v c L z i Y j 1 / o b P i u U e 2 0 X Q f 7 b n u Q + p s b 9 D X C + t r d M S q d R 1 h G 5 6 c X V e 6 6 X q j U A / s 6 f Q Q d T I L 9 o J o 6 7 4 L M L I S o 6 6 E T 2 H d r M + e Z u i m h o b N o 3 Y f I i M V x W L j N T p F U V V 8 f O p p F b 3 P a b s R s M F L X j O H g Q P b j M u 1 h A y E Y l 0 Q 7 r 7 + d A l Y 8 R y H m / z d / R T 5 Y o Z q 4 7 G w K m c T 5 a t b R T S 8 T u x G + 3 8 A U E s B A i 0 A F A A C A A g A m o M R W 2 M u s G q l A A A A 9 w A A A B I A A A A A A A A A A A A A A A A A A A A A A E N v b m Z p Z y 9 Q Y W N r Y W d l L n h t b F B L A Q I t A B Q A A g A I A J q D E V s P y u m r p A A A A O k A A A A T A A A A A A A A A A A A A A A A A P E A A A B b Q 2 9 u d G V u d F 9 U e X B l c 1 0 u e G 1 s U E s B A i 0 A F A A C A A g A m o M R W 7 N 4 R Z e p A g A A 9 A o A A B M A A A A A A A A A A A A A A A A A 4 g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4 A A A A A A A C e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k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U X V l c n l J R C I g V m F s d W U 9 I n N j Z m E 1 N 2 V m Z C 0 z N 2 J j L T Q 0 Z W I t Y m M 5 N C 1 l N D M w Y z g 1 Y W Q w Z j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4 L T E 3 V D E 5 O j I 4 O j Q 4 L j U 1 M z Y 3 N j R a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u d G E m c X V v d D s s J n F 1 b 3 Q 7 R G F 0 Y S Z x d W 9 0 O y w m c X V v d D t E Z X N j c m n D p 8 O j b y Z x d W 9 0 O y w m c X V v d D t E w 6 l i a X R v I C h H Y X N 0 b y k m c X V v d D s s J n F 1 b 3 Q 7 Q 3 L D q W R p d G 8 g K F J l b m R h K S Z x d W 9 0 O y w m c X V v d D t S Z W 5 k Y S 8 o R G V z c G V z Y S k m c X V v d D s s J n F 1 b 3 Q 7 U 3 V i Y 2 F 0 Z W d v c m l h J n F 1 b 3 Q 7 L C Z x d W 9 0 O 0 N h d G V n b 3 J p Y S Z x d W 9 0 O y w m c X V v d D t U a X B v I G R l I E N h d G V n b 3 J p Y S Z x d W 9 0 O 1 0 i I C 8 + P E V u d H J 5 I F R 5 c G U 9 I k Z p b G x D b 2 x 1 b W 5 U e X B l c y I g V m F s d W U 9 I n N C Z 2 t H Q X d N R E J n W U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I C g y K S 9 B d X R v U m V t b 3 Z l Z E N v b H V t b n M x L n t D b 2 5 0 Y S w w f S Z x d W 9 0 O y w m c X V v d D t T Z W N 0 a W 9 u M S 9 k Y W R v c y A o M i k v Q X V 0 b 1 J l b W 9 2 Z W R D b 2 x 1 b W 5 z M S 5 7 R G F 0 Y S w x f S Z x d W 9 0 O y w m c X V v d D t T Z W N 0 a W 9 u M S 9 k Y W R v c y A o M i k v Q X V 0 b 1 J l b W 9 2 Z W R D b 2 x 1 b W 5 z M S 5 7 R G V z Y 3 J p w 6 f D o 2 8 s M n 0 m c X V v d D s s J n F 1 b 3 Q 7 U 2 V j d G l v b j E v Z G F k b 3 M g K D I p L 0 F 1 d G 9 S Z W 1 v d m V k Q 2 9 s d W 1 u c z E u e 0 T D q W J p d G 8 g K E d h c 3 R v K S w z f S Z x d W 9 0 O y w m c X V v d D t T Z W N 0 a W 9 u M S 9 k Y W R v c y A o M i k v Q X V 0 b 1 J l b W 9 2 Z W R D b 2 x 1 b W 5 z M S 5 7 Q 3 L D q W R p d G 8 g K F J l b m R h K S w 0 f S Z x d W 9 0 O y w m c X V v d D t T Z W N 0 a W 9 u M S 9 k Y W R v c y A o M i k v Q X V 0 b 1 J l b W 9 2 Z W R D b 2 x 1 b W 5 z M S 5 7 U m V u Z G E v K E R l c 3 B l c 2 E p L D V 9 J n F 1 b 3 Q 7 L C Z x d W 9 0 O 1 N l Y 3 R p b 2 4 x L 2 R h Z G 9 z I C g y K S 9 B d X R v U m V t b 3 Z l Z E N v b H V t b n M x L n t T d W J j Y X R l Z 2 9 y a W E s N n 0 m c X V v d D s s J n F 1 b 3 Q 7 U 2 V j d G l v b j E v Z G F k b 3 M g K D I p L 0 F 1 d G 9 S Z W 1 v d m V k Q 2 9 s d W 1 u c z E u e 0 N h d G V n b 3 J p Y S w 3 f S Z x d W 9 0 O y w m c X V v d D t T Z W N 0 a W 9 u M S 9 k Y W R v c y A o M i k v Q X V 0 b 1 J l b W 9 2 Z W R D b 2 x 1 b W 5 z M S 5 7 V G l w b y B k Z S B D Y X R l Z 2 9 y a W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k b 3 M g K D I p L 0 F 1 d G 9 S Z W 1 v d m V k Q 2 9 s d W 1 u c z E u e 0 N v b n R h L D B 9 J n F 1 b 3 Q 7 L C Z x d W 9 0 O 1 N l Y 3 R p b 2 4 x L 2 R h Z G 9 z I C g y K S 9 B d X R v U m V t b 3 Z l Z E N v b H V t b n M x L n t E Y X R h L D F 9 J n F 1 b 3 Q 7 L C Z x d W 9 0 O 1 N l Y 3 R p b 2 4 x L 2 R h Z G 9 z I C g y K S 9 B d X R v U m V t b 3 Z l Z E N v b H V t b n M x L n t E Z X N j c m n D p 8 O j b y w y f S Z x d W 9 0 O y w m c X V v d D t T Z W N 0 a W 9 u M S 9 k Y W R v c y A o M i k v Q X V 0 b 1 J l b W 9 2 Z W R D b 2 x 1 b W 5 z M S 5 7 R M O p Y m l 0 b y A o R 2 F z d G 8 p L D N 9 J n F 1 b 3 Q 7 L C Z x d W 9 0 O 1 N l Y 3 R p b 2 4 x L 2 R h Z G 9 z I C g y K S 9 B d X R v U m V t b 3 Z l Z E N v b H V t b n M x L n t D c s O p Z G l 0 b y A o U m V u Z G E p L D R 9 J n F 1 b 3 Q 7 L C Z x d W 9 0 O 1 N l Y 3 R p b 2 4 x L 2 R h Z G 9 z I C g y K S 9 B d X R v U m V t b 3 Z l Z E N v b H V t b n M x L n t S Z W 5 k Y S 8 o R G V z c G V z Y S k s N X 0 m c X V v d D s s J n F 1 b 3 Q 7 U 2 V j d G l v b j E v Z G F k b 3 M g K D I p L 0 F 1 d G 9 S Z W 1 v d m V k Q 2 9 s d W 1 u c z E u e 1 N 1 Y m N h d G V n b 3 J p Y S w 2 f S Z x d W 9 0 O y w m c X V v d D t T Z W N 0 a W 9 u M S 9 k Y W R v c y A o M i k v Q X V 0 b 1 J l b W 9 2 Z W R D b 2 x 1 b W 5 z M S 5 7 Q 2 F 0 Z W d v c m l h L D d 9 J n F 1 b 3 Q 7 L C Z x d W 9 0 O 1 N l Y 3 R p b 2 4 x L 2 R h Z G 9 z I C g y K S 9 B d X R v U m V t b 3 Z l Z E N v b H V t b n M x L n t U a X B v I G R l I E N h d G V n b 3 J p Y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N v d W 5 0 I i B W Y W x 1 Z T 0 i b D E y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Z G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U 1 N z g 4 N T Q t N D V h N y 0 0 Y m U 3 L T g 4 N T I t Z T B m Z T h m N m N k Z j h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E 5 O j I 4 O j U y L j g 2 M D Y 4 M D d a I i A v P j x F b n R y e S B U e X B l P S J G a W x s Q 2 9 s d W 1 u V H l w Z X M i I F Z h b H V l P S J z Q m d r R 0 J R V U Z C Z 1 l H I i A v P j x F b n R y e S B U e X B l P S J G a W x s Q 2 9 s d W 1 u T m F t Z X M i I F Z h b H V l P S J z W y Z x d W 9 0 O 0 N v b n R h J n F 1 b 3 Q 7 L C Z x d W 9 0 O 0 R h d G E m c X V v d D s s J n F 1 b 3 Q 7 R G V z Y 3 J p w 6 f D o 2 8 m c X V v d D s s J n F 1 b 3 Q 7 R M O p Y n R v I C h v d S B H Y X N 0 b y k m c X V v d D s s J n F 1 b 3 Q 7 Q 3 L D q W R p d G 8 g K G 9 1 I F J l b m R h K S Z x d W 9 0 O y w m c X V v d D t S Z W 5 k Y S A v I E R l c 3 B l c 2 E m c X V v d D s s J n F 1 b 3 Q 7 U 3 V i Y 2 F 0 Z W d v c m l h J n F 1 b 3 Q 7 L C Z x d W 9 0 O 0 N h d G V n b 3 J p Y S Z x d W 9 0 O y w m c X V v d D t U a X B v I G R l I E N h d G V n b 3 J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0 F 1 d G 9 S Z W 1 v d m V k Q 2 9 s d W 1 u c z E u e 0 N v b n R h L D B 9 J n F 1 b 3 Q 7 L C Z x d W 9 0 O 1 N l Y 3 R p b 2 4 x L 2 R h Z G 9 z L 0 F 1 d G 9 S Z W 1 v d m V k Q 2 9 s d W 1 u c z E u e 0 R h d G E s M X 0 m c X V v d D s s J n F 1 b 3 Q 7 U 2 V j d G l v b j E v Z G F k b 3 M v Q X V 0 b 1 J l b W 9 2 Z W R D b 2 x 1 b W 5 z M S 5 7 R G V z Y 3 J p w 6 f D o 2 8 s M n 0 m c X V v d D s s J n F 1 b 3 Q 7 U 2 V j d G l v b j E v Z G F k b 3 M v Q X V 0 b 1 J l b W 9 2 Z W R D b 2 x 1 b W 5 z M S 5 7 R M O p Y n R v I C h v d S B H Y X N 0 b y k s M 3 0 m c X V v d D s s J n F 1 b 3 Q 7 U 2 V j d G l v b j E v Z G F k b 3 M v Q X V 0 b 1 J l b W 9 2 Z W R D b 2 x 1 b W 5 z M S 5 7 Q 3 L D q W R p d G 8 g K G 9 1 I F J l b m R h K S w 0 f S Z x d W 9 0 O y w m c X V v d D t T Z W N 0 a W 9 u M S 9 k Y W R v c y 9 B d X R v U m V t b 3 Z l Z E N v b H V t b n M x L n t S Z W 5 k Y S A v I E R l c 3 B l c 2 E s N X 0 m c X V v d D s s J n F 1 b 3 Q 7 U 2 V j d G l v b j E v Z G F k b 3 M v Q X V 0 b 1 J l b W 9 2 Z W R D b 2 x 1 b W 5 z M S 5 7 U 3 V i Y 2 F 0 Z W d v c m l h L D Z 9 J n F 1 b 3 Q 7 L C Z x d W 9 0 O 1 N l Y 3 R p b 2 4 x L 2 R h Z G 9 z L 0 F 1 d G 9 S Z W 1 v d m V k Q 2 9 s d W 1 u c z E u e 0 N h d G V n b 3 J p Y S w 3 f S Z x d W 9 0 O y w m c X V v d D t T Z W N 0 a W 9 u M S 9 k Y W R v c y 9 B d X R v U m V t b 3 Z l Z E N v b H V t b n M x L n t U a X B v I G R l I E N h d G V n b 3 J p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W R v c y 9 B d X R v U m V t b 3 Z l Z E N v b H V t b n M x L n t D b 2 5 0 Y S w w f S Z x d W 9 0 O y w m c X V v d D t T Z W N 0 a W 9 u M S 9 k Y W R v c y 9 B d X R v U m V t b 3 Z l Z E N v b H V t b n M x L n t E Y X R h L D F 9 J n F 1 b 3 Q 7 L C Z x d W 9 0 O 1 N l Y 3 R p b 2 4 x L 2 R h Z G 9 z L 0 F 1 d G 9 S Z W 1 v d m V k Q 2 9 s d W 1 u c z E u e 0 R l c 2 N y a c O n w 6 N v L D J 9 J n F 1 b 3 Q 7 L C Z x d W 9 0 O 1 N l Y 3 R p b 2 4 x L 2 R h Z G 9 z L 0 F 1 d G 9 S Z W 1 v d m V k Q 2 9 s d W 1 u c z E u e 0 T D q W J 0 b y A o b 3 U g R 2 F z d G 8 p L D N 9 J n F 1 b 3 Q 7 L C Z x d W 9 0 O 1 N l Y 3 R p b 2 4 x L 2 R h Z G 9 z L 0 F 1 d G 9 S Z W 1 v d m V k Q 2 9 s d W 1 u c z E u e 0 N y w 6 l k a X R v I C h v d S B S Z W 5 k Y S k s N H 0 m c X V v d D s s J n F 1 b 3 Q 7 U 2 V j d G l v b j E v Z G F k b 3 M v Q X V 0 b 1 J l b W 9 2 Z W R D b 2 x 1 b W 5 z M S 5 7 U m V u Z G E g L y B E Z X N w Z X N h L D V 9 J n F 1 b 3 Q 7 L C Z x d W 9 0 O 1 N l Y 3 R p b 2 4 x L 2 R h Z G 9 z L 0 F 1 d G 9 S Z W 1 v d m V k Q 2 9 s d W 1 u c z E u e 1 N 1 Y m N h d G V n b 3 J p Y S w 2 f S Z x d W 9 0 O y w m c X V v d D t T Z W N 0 a W 9 u M S 9 k Y W R v c y 9 B d X R v U m V t b 3 Z l Z E N v b H V t b n M x L n t D Y X R l Z 2 9 y a W E s N 3 0 m c X V v d D s s J n F 1 b 3 Q 7 U 2 V j d G l v b j E v Z G F k b 3 M v Q X V 0 b 1 J l b W 9 2 Z W R D b 2 x 1 b W 5 z M S 5 7 V G l w b y B k Z S B D Y X R l Z 2 9 y a W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B l c n N v b m F s a X p h J U M z J U E 3 J U M z J U E z b y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U G V y c 2 9 u Y W x p e m E l Q z M l Q T c l Q z M l Q T N v J T I w Q W R p Y 2 l v b m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t y s 5 P F E Q S 4 G 3 m O t D M + A p A A A A A A I A A A A A A B B m A A A A A Q A A I A A A A A F 9 d v U 8 e w W F j c i S Y j x K u D 5 B K F J u z Z w + s s z F C T z g 1 z 9 R A A A A A A 6 A A A A A A g A A I A A A A M + Z S D W P M f K l O S i o q l K z M p L 1 p c z R U b P 4 2 h B o 3 6 l w 0 0 I J U A A A A G h N u 1 d 4 m i z 0 U O u 6 R x e C F 5 f v I Q Y V 7 T R M r 7 y T t S Z s m R L T B U G q P 3 A G O o S R N y t 9 h w b 7 m 9 9 2 M J I U E C / 3 J l B 7 x C t O I F Z V G D l 6 Y E 5 d 3 t V Q b + G m e y m f Q A A A A B g R l T E g v R r S 0 f H g / 7 n m C v 9 7 M k o j J b m Q s E O S e 7 W 3 Y Z X j q H L a L J h j B t w z W z 8 B 2 B E 1 q 5 q 1 t o f H M e 1 3 j E A 0 Y k c f c A A = < / D a t a M a s h u p > 
</file>

<file path=customXml/itemProps1.xml><?xml version="1.0" encoding="utf-8"?>
<ds:datastoreItem xmlns:ds="http://schemas.openxmlformats.org/officeDocument/2006/customXml" ds:itemID="{BD6BF3DC-4C04-47EA-B989-F3289E628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Augusto</cp:lastModifiedBy>
  <dcterms:created xsi:type="dcterms:W3CDTF">2025-08-17T16:16:19Z</dcterms:created>
  <dcterms:modified xsi:type="dcterms:W3CDTF">2025-08-17T19:31:26Z</dcterms:modified>
</cp:coreProperties>
</file>