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O30" i="2" l="1"/>
  <c r="BN30" i="2"/>
  <c r="C23" i="2" l="1"/>
  <c r="C24" i="2"/>
  <c r="C25" i="2"/>
  <c r="C26" i="2"/>
  <c r="C27" i="2"/>
  <c r="C28" i="2"/>
  <c r="C29" i="2"/>
  <c r="C30" i="2"/>
  <c r="C22" i="2"/>
  <c r="D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</calcChain>
</file>

<file path=xl/sharedStrings.xml><?xml version="1.0" encoding="utf-8"?>
<sst xmlns="http://schemas.openxmlformats.org/spreadsheetml/2006/main" count="36" uniqueCount="16">
  <si>
    <t>feet</t>
  </si>
  <si>
    <t>position 1 dBM</t>
  </si>
  <si>
    <t>position 1 LQI</t>
  </si>
  <si>
    <t>position 2 dBm</t>
  </si>
  <si>
    <t>position 2 LQI</t>
  </si>
  <si>
    <t>Pair 1</t>
  </si>
  <si>
    <t>Pair 2</t>
  </si>
  <si>
    <t>log10(feet)</t>
  </si>
  <si>
    <t>LQI</t>
  </si>
  <si>
    <t>dBm</t>
  </si>
  <si>
    <t>Position # (dBm)</t>
  </si>
  <si>
    <t>Position # (LQI)</t>
  </si>
  <si>
    <t>Position # (LOG10(-1*dBm))</t>
  </si>
  <si>
    <t>avg</t>
  </si>
  <si>
    <t>coefficient</t>
  </si>
  <si>
    <t>time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</si>
</sst>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</a:t>
            </a:r>
            <a:r>
              <a:rPr lang="en-US" baseline="0"/>
              <a:t> positions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1</c:v>
          </c:tx>
          <c:spPr>
            <a:ln w="28575">
              <a:noFill/>
            </a:ln>
          </c:spPr>
          <c:xVal>
            <c:numRef>
              <c:f>Sheet1!$AL$35:$AL$43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Sheet1!$AM$35:$AM$43</c:f>
              <c:numCache>
                <c:formatCode>General</c:formatCode>
                <c:ptCount val="9"/>
                <c:pt idx="0">
                  <c:v>-29</c:v>
                </c:pt>
                <c:pt idx="1">
                  <c:v>-38</c:v>
                </c:pt>
                <c:pt idx="2">
                  <c:v>-42</c:v>
                </c:pt>
                <c:pt idx="3">
                  <c:v>-45</c:v>
                </c:pt>
                <c:pt idx="4">
                  <c:v>-47</c:v>
                </c:pt>
                <c:pt idx="5">
                  <c:v>-50</c:v>
                </c:pt>
                <c:pt idx="6">
                  <c:v>-54</c:v>
                </c:pt>
                <c:pt idx="7">
                  <c:v>-56</c:v>
                </c:pt>
                <c:pt idx="8">
                  <c:v>-57</c:v>
                </c:pt>
              </c:numCache>
            </c:numRef>
          </c:yVal>
          <c:smooth val="0"/>
        </c:ser>
        <c:ser>
          <c:idx val="1"/>
          <c:order val="1"/>
          <c:tx>
            <c:v>Position 2</c:v>
          </c:tx>
          <c:spPr>
            <a:ln w="28575">
              <a:noFill/>
            </a:ln>
          </c:spPr>
          <c:xVal>
            <c:numRef>
              <c:f>Sheet1!$AL$35:$AL$43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Sheet1!$AN$35:$AN$43</c:f>
              <c:numCache>
                <c:formatCode>General</c:formatCode>
                <c:ptCount val="9"/>
                <c:pt idx="0">
                  <c:v>-27</c:v>
                </c:pt>
                <c:pt idx="1">
                  <c:v>-36</c:v>
                </c:pt>
                <c:pt idx="2">
                  <c:v>-39</c:v>
                </c:pt>
                <c:pt idx="3">
                  <c:v>-43</c:v>
                </c:pt>
                <c:pt idx="4">
                  <c:v>-45</c:v>
                </c:pt>
                <c:pt idx="5">
                  <c:v>-48</c:v>
                </c:pt>
                <c:pt idx="6">
                  <c:v>-51</c:v>
                </c:pt>
                <c:pt idx="7">
                  <c:v>-54</c:v>
                </c:pt>
                <c:pt idx="8">
                  <c:v>-57</c:v>
                </c:pt>
              </c:numCache>
            </c:numRef>
          </c:yVal>
          <c:smooth val="0"/>
        </c:ser>
        <c:ser>
          <c:idx val="2"/>
          <c:order val="2"/>
          <c:tx>
            <c:v>Position 3</c:v>
          </c:tx>
          <c:spPr>
            <a:ln w="28575">
              <a:noFill/>
            </a:ln>
          </c:spPr>
          <c:xVal>
            <c:numRef>
              <c:f>Sheet1!$AL$35:$AL$43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Sheet1!$AO$35:$AO$43</c:f>
              <c:numCache>
                <c:formatCode>General</c:formatCode>
                <c:ptCount val="9"/>
                <c:pt idx="0">
                  <c:v>-30</c:v>
                </c:pt>
                <c:pt idx="1">
                  <c:v>-38</c:v>
                </c:pt>
                <c:pt idx="2">
                  <c:v>-43</c:v>
                </c:pt>
                <c:pt idx="3">
                  <c:v>-45</c:v>
                </c:pt>
                <c:pt idx="4">
                  <c:v>-49</c:v>
                </c:pt>
                <c:pt idx="5">
                  <c:v>-50</c:v>
                </c:pt>
                <c:pt idx="6">
                  <c:v>-54</c:v>
                </c:pt>
                <c:pt idx="7">
                  <c:v>-55</c:v>
                </c:pt>
                <c:pt idx="8">
                  <c:v>-59</c:v>
                </c:pt>
              </c:numCache>
            </c:numRef>
          </c:yVal>
          <c:smooth val="0"/>
        </c:ser>
        <c:ser>
          <c:idx val="3"/>
          <c:order val="3"/>
          <c:tx>
            <c:v>Position 4</c:v>
          </c:tx>
          <c:spPr>
            <a:ln w="28575">
              <a:noFill/>
            </a:ln>
          </c:spPr>
          <c:xVal>
            <c:numRef>
              <c:f>Sheet1!$AL$35:$AL$43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Sheet1!$AP$35:$AP$43</c:f>
              <c:numCache>
                <c:formatCode>General</c:formatCode>
                <c:ptCount val="9"/>
                <c:pt idx="0">
                  <c:v>-33</c:v>
                </c:pt>
                <c:pt idx="1">
                  <c:v>-39</c:v>
                </c:pt>
                <c:pt idx="2">
                  <c:v>-44</c:v>
                </c:pt>
                <c:pt idx="3">
                  <c:v>-47</c:v>
                </c:pt>
                <c:pt idx="4">
                  <c:v>-50</c:v>
                </c:pt>
                <c:pt idx="5">
                  <c:v>-51</c:v>
                </c:pt>
                <c:pt idx="6">
                  <c:v>-55</c:v>
                </c:pt>
                <c:pt idx="7">
                  <c:v>-57</c:v>
                </c:pt>
                <c:pt idx="8">
                  <c:v>-61</c:v>
                </c:pt>
              </c:numCache>
            </c:numRef>
          </c:yVal>
          <c:smooth val="0"/>
        </c:ser>
        <c:ser>
          <c:idx val="4"/>
          <c:order val="4"/>
          <c:tx>
            <c:v>Position 5</c:v>
          </c:tx>
          <c:spPr>
            <a:ln w="28575">
              <a:noFill/>
            </a:ln>
          </c:spPr>
          <c:xVal>
            <c:numRef>
              <c:f>Sheet1!$AL$35:$AL$43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Sheet1!$AQ$35:$AQ$43</c:f>
              <c:numCache>
                <c:formatCode>General</c:formatCode>
                <c:ptCount val="9"/>
                <c:pt idx="0">
                  <c:v>-37</c:v>
                </c:pt>
                <c:pt idx="1">
                  <c:v>-42</c:v>
                </c:pt>
                <c:pt idx="2">
                  <c:v>-49</c:v>
                </c:pt>
                <c:pt idx="3">
                  <c:v>-52</c:v>
                </c:pt>
                <c:pt idx="4">
                  <c:v>-54</c:v>
                </c:pt>
                <c:pt idx="5">
                  <c:v>-57</c:v>
                </c:pt>
                <c:pt idx="6">
                  <c:v>-57</c:v>
                </c:pt>
                <c:pt idx="7">
                  <c:v>-60</c:v>
                </c:pt>
                <c:pt idx="8">
                  <c:v>-65</c:v>
                </c:pt>
              </c:numCache>
            </c:numRef>
          </c:yVal>
          <c:smooth val="0"/>
        </c:ser>
        <c:ser>
          <c:idx val="5"/>
          <c:order val="5"/>
          <c:tx>
            <c:v>Position 6</c:v>
          </c:tx>
          <c:spPr>
            <a:ln w="28575">
              <a:noFill/>
            </a:ln>
          </c:spPr>
          <c:xVal>
            <c:numRef>
              <c:f>Sheet1!$AL$35:$AL$43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Sheet1!$AR$35:$AR$43</c:f>
              <c:numCache>
                <c:formatCode>General</c:formatCode>
                <c:ptCount val="9"/>
                <c:pt idx="0">
                  <c:v>-34</c:v>
                </c:pt>
                <c:pt idx="1">
                  <c:v>-39</c:v>
                </c:pt>
                <c:pt idx="2">
                  <c:v>-46</c:v>
                </c:pt>
                <c:pt idx="3">
                  <c:v>-49</c:v>
                </c:pt>
                <c:pt idx="4">
                  <c:v>-52</c:v>
                </c:pt>
                <c:pt idx="5">
                  <c:v>-54</c:v>
                </c:pt>
                <c:pt idx="6">
                  <c:v>-56</c:v>
                </c:pt>
                <c:pt idx="7">
                  <c:v>-60</c:v>
                </c:pt>
                <c:pt idx="8">
                  <c:v>-63</c:v>
                </c:pt>
              </c:numCache>
            </c:numRef>
          </c:yVal>
          <c:smooth val="0"/>
        </c:ser>
        <c:ser>
          <c:idx val="6"/>
          <c:order val="6"/>
          <c:tx>
            <c:v>Position 7</c:v>
          </c:tx>
          <c:spPr>
            <a:ln w="28575">
              <a:noFill/>
            </a:ln>
          </c:spPr>
          <c:xVal>
            <c:numRef>
              <c:f>Sheet1!$AL$35:$AL$43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Sheet1!$AS$35:$AS$43</c:f>
              <c:numCache>
                <c:formatCode>General</c:formatCode>
                <c:ptCount val="9"/>
                <c:pt idx="0">
                  <c:v>-36</c:v>
                </c:pt>
                <c:pt idx="1">
                  <c:v>-44</c:v>
                </c:pt>
                <c:pt idx="2">
                  <c:v>-50</c:v>
                </c:pt>
                <c:pt idx="3">
                  <c:v>-51</c:v>
                </c:pt>
                <c:pt idx="4">
                  <c:v>-53</c:v>
                </c:pt>
                <c:pt idx="5">
                  <c:v>-56</c:v>
                </c:pt>
                <c:pt idx="6">
                  <c:v>-59</c:v>
                </c:pt>
                <c:pt idx="7">
                  <c:v>-64</c:v>
                </c:pt>
                <c:pt idx="8">
                  <c:v>-62</c:v>
                </c:pt>
              </c:numCache>
            </c:numRef>
          </c:yVal>
          <c:smooth val="0"/>
        </c:ser>
        <c:ser>
          <c:idx val="7"/>
          <c:order val="7"/>
          <c:tx>
            <c:v>Position 8</c:v>
          </c:tx>
          <c:spPr>
            <a:ln w="28575">
              <a:noFill/>
            </a:ln>
          </c:spPr>
          <c:xVal>
            <c:numRef>
              <c:f>Sheet1!$AL$35:$AL$43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Sheet1!$AT$35:$AT$43</c:f>
              <c:numCache>
                <c:formatCode>General</c:formatCode>
                <c:ptCount val="9"/>
                <c:pt idx="0">
                  <c:v>-38</c:v>
                </c:pt>
                <c:pt idx="1">
                  <c:v>-48</c:v>
                </c:pt>
                <c:pt idx="2">
                  <c:v>-50</c:v>
                </c:pt>
                <c:pt idx="3">
                  <c:v>-53</c:v>
                </c:pt>
                <c:pt idx="4">
                  <c:v>-56</c:v>
                </c:pt>
                <c:pt idx="5">
                  <c:v>-58</c:v>
                </c:pt>
                <c:pt idx="6">
                  <c:v>-59</c:v>
                </c:pt>
                <c:pt idx="7">
                  <c:v>-65</c:v>
                </c:pt>
                <c:pt idx="8">
                  <c:v>-65</c:v>
                </c:pt>
              </c:numCache>
            </c:numRef>
          </c:yVal>
          <c:smooth val="0"/>
        </c:ser>
        <c:ser>
          <c:idx val="8"/>
          <c:order val="8"/>
          <c:tx>
            <c:v>Position 9</c:v>
          </c:tx>
          <c:spPr>
            <a:ln w="28575">
              <a:noFill/>
            </a:ln>
          </c:spPr>
          <c:xVal>
            <c:numRef>
              <c:f>Sheet1!$AL$35:$AL$43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Sheet1!$AU$35:$AU$43</c:f>
              <c:numCache>
                <c:formatCode>General</c:formatCode>
                <c:ptCount val="9"/>
                <c:pt idx="0">
                  <c:v>-32</c:v>
                </c:pt>
                <c:pt idx="1">
                  <c:v>-39</c:v>
                </c:pt>
                <c:pt idx="2">
                  <c:v>-43</c:v>
                </c:pt>
                <c:pt idx="3">
                  <c:v>-44</c:v>
                </c:pt>
                <c:pt idx="4">
                  <c:v>-49</c:v>
                </c:pt>
                <c:pt idx="5">
                  <c:v>-51</c:v>
                </c:pt>
                <c:pt idx="6">
                  <c:v>-54</c:v>
                </c:pt>
                <c:pt idx="7">
                  <c:v>-56</c:v>
                </c:pt>
                <c:pt idx="8">
                  <c:v>-60</c:v>
                </c:pt>
              </c:numCache>
            </c:numRef>
          </c:yVal>
          <c:smooth val="0"/>
        </c:ser>
        <c:ser>
          <c:idx val="9"/>
          <c:order val="9"/>
          <c:tx>
            <c:v>Position 10</c:v>
          </c:tx>
          <c:spPr>
            <a:ln w="28575">
              <a:noFill/>
            </a:ln>
          </c:spPr>
          <c:xVal>
            <c:numRef>
              <c:f>Sheet1!$AL$35:$AL$43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Sheet1!$AV$35:$AV$43</c:f>
              <c:numCache>
                <c:formatCode>General</c:formatCode>
                <c:ptCount val="9"/>
                <c:pt idx="0">
                  <c:v>-30</c:v>
                </c:pt>
                <c:pt idx="1">
                  <c:v>-38</c:v>
                </c:pt>
                <c:pt idx="2">
                  <c:v>-40</c:v>
                </c:pt>
                <c:pt idx="3">
                  <c:v>-42</c:v>
                </c:pt>
                <c:pt idx="4">
                  <c:v>-48</c:v>
                </c:pt>
                <c:pt idx="5">
                  <c:v>-50</c:v>
                </c:pt>
                <c:pt idx="6">
                  <c:v>-51</c:v>
                </c:pt>
                <c:pt idx="7">
                  <c:v>-56</c:v>
                </c:pt>
                <c:pt idx="8">
                  <c:v>-58</c:v>
                </c:pt>
              </c:numCache>
            </c:numRef>
          </c:yVal>
          <c:smooth val="0"/>
        </c:ser>
        <c:ser>
          <c:idx val="10"/>
          <c:order val="10"/>
          <c:tx>
            <c:v>Position 11</c:v>
          </c:tx>
          <c:spPr>
            <a:ln w="28575">
              <a:noFill/>
            </a:ln>
          </c:spPr>
          <c:xVal>
            <c:numRef>
              <c:f>Sheet1!$AL$35:$AL$43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Sheet1!$AW$35:$AW$43</c:f>
              <c:numCache>
                <c:formatCode>General</c:formatCode>
                <c:ptCount val="9"/>
                <c:pt idx="0">
                  <c:v>-31</c:v>
                </c:pt>
                <c:pt idx="1">
                  <c:v>-40</c:v>
                </c:pt>
                <c:pt idx="2">
                  <c:v>-44</c:v>
                </c:pt>
                <c:pt idx="3">
                  <c:v>-45</c:v>
                </c:pt>
                <c:pt idx="4">
                  <c:v>-50</c:v>
                </c:pt>
                <c:pt idx="5">
                  <c:v>-51</c:v>
                </c:pt>
                <c:pt idx="6">
                  <c:v>-53</c:v>
                </c:pt>
                <c:pt idx="7">
                  <c:v>-58</c:v>
                </c:pt>
                <c:pt idx="8">
                  <c:v>-59</c:v>
                </c:pt>
              </c:numCache>
            </c:numRef>
          </c:yVal>
          <c:smooth val="0"/>
        </c:ser>
        <c:ser>
          <c:idx val="11"/>
          <c:order val="11"/>
          <c:tx>
            <c:v>Position 12</c:v>
          </c:tx>
          <c:spPr>
            <a:ln w="28575">
              <a:noFill/>
            </a:ln>
          </c:spPr>
          <c:xVal>
            <c:numRef>
              <c:f>Sheet1!$AL$35:$AL$43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Sheet1!$AX$35:$AX$43</c:f>
              <c:numCache>
                <c:formatCode>General</c:formatCode>
                <c:ptCount val="9"/>
                <c:pt idx="0">
                  <c:v>-34</c:v>
                </c:pt>
                <c:pt idx="1">
                  <c:v>-43</c:v>
                </c:pt>
                <c:pt idx="2">
                  <c:v>-45</c:v>
                </c:pt>
                <c:pt idx="3">
                  <c:v>-48</c:v>
                </c:pt>
                <c:pt idx="4">
                  <c:v>-53</c:v>
                </c:pt>
                <c:pt idx="5">
                  <c:v>-53</c:v>
                </c:pt>
                <c:pt idx="6">
                  <c:v>-55</c:v>
                </c:pt>
                <c:pt idx="7">
                  <c:v>-58</c:v>
                </c:pt>
                <c:pt idx="8">
                  <c:v>-61</c:v>
                </c:pt>
              </c:numCache>
            </c:numRef>
          </c:yVal>
          <c:smooth val="0"/>
        </c:ser>
        <c:ser>
          <c:idx val="12"/>
          <c:order val="12"/>
          <c:tx>
            <c:v>Position 13</c:v>
          </c:tx>
          <c:spPr>
            <a:ln w="28575">
              <a:noFill/>
            </a:ln>
          </c:spPr>
          <c:xVal>
            <c:numRef>
              <c:f>Sheet1!$AL$35:$AL$43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Sheet1!$AY$35:$AY$43</c:f>
              <c:numCache>
                <c:formatCode>General</c:formatCode>
                <c:ptCount val="9"/>
                <c:pt idx="0">
                  <c:v>-35</c:v>
                </c:pt>
                <c:pt idx="1">
                  <c:v>-41</c:v>
                </c:pt>
                <c:pt idx="2">
                  <c:v>-45</c:v>
                </c:pt>
                <c:pt idx="3">
                  <c:v>-47</c:v>
                </c:pt>
                <c:pt idx="4">
                  <c:v>-51</c:v>
                </c:pt>
                <c:pt idx="5">
                  <c:v>-55</c:v>
                </c:pt>
                <c:pt idx="6">
                  <c:v>-56</c:v>
                </c:pt>
                <c:pt idx="7">
                  <c:v>-58</c:v>
                </c:pt>
                <c:pt idx="8">
                  <c:v>-62</c:v>
                </c:pt>
              </c:numCache>
            </c:numRef>
          </c:yVal>
          <c:smooth val="0"/>
        </c:ser>
        <c:ser>
          <c:idx val="13"/>
          <c:order val="13"/>
          <c:tx>
            <c:v>Position 14</c:v>
          </c:tx>
          <c:spPr>
            <a:ln w="28575">
              <a:noFill/>
            </a:ln>
          </c:spPr>
          <c:xVal>
            <c:numRef>
              <c:f>Sheet1!$AL$35:$AL$43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Sheet1!$AZ$35:$AZ$43</c:f>
              <c:numCache>
                <c:formatCode>General</c:formatCode>
                <c:ptCount val="9"/>
                <c:pt idx="0">
                  <c:v>-32</c:v>
                </c:pt>
                <c:pt idx="1">
                  <c:v>-38</c:v>
                </c:pt>
                <c:pt idx="2">
                  <c:v>-42</c:v>
                </c:pt>
                <c:pt idx="3">
                  <c:v>-45</c:v>
                </c:pt>
                <c:pt idx="4">
                  <c:v>-49</c:v>
                </c:pt>
                <c:pt idx="5">
                  <c:v>-52</c:v>
                </c:pt>
                <c:pt idx="6">
                  <c:v>-53</c:v>
                </c:pt>
                <c:pt idx="7">
                  <c:v>-57</c:v>
                </c:pt>
                <c:pt idx="8">
                  <c:v>-60</c:v>
                </c:pt>
              </c:numCache>
            </c:numRef>
          </c:yVal>
          <c:smooth val="0"/>
        </c:ser>
        <c:ser>
          <c:idx val="14"/>
          <c:order val="14"/>
          <c:tx>
            <c:v>Position 15</c:v>
          </c:tx>
          <c:spPr>
            <a:ln w="28575">
              <a:noFill/>
            </a:ln>
          </c:spPr>
          <c:xVal>
            <c:numRef>
              <c:f>Sheet1!$AL$35:$AL$43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Sheet1!$BA$35:$BA$43</c:f>
              <c:numCache>
                <c:formatCode>General</c:formatCode>
                <c:ptCount val="9"/>
                <c:pt idx="0">
                  <c:v>-32</c:v>
                </c:pt>
                <c:pt idx="1">
                  <c:v>-41</c:v>
                </c:pt>
                <c:pt idx="2">
                  <c:v>-45</c:v>
                </c:pt>
                <c:pt idx="3">
                  <c:v>-48</c:v>
                </c:pt>
                <c:pt idx="4">
                  <c:v>-51</c:v>
                </c:pt>
                <c:pt idx="5">
                  <c:v>-54</c:v>
                </c:pt>
                <c:pt idx="6">
                  <c:v>-56</c:v>
                </c:pt>
                <c:pt idx="7">
                  <c:v>-60</c:v>
                </c:pt>
                <c:pt idx="8">
                  <c:v>-62</c:v>
                </c:pt>
              </c:numCache>
            </c:numRef>
          </c:yVal>
          <c:smooth val="0"/>
        </c:ser>
        <c:ser>
          <c:idx val="15"/>
          <c:order val="15"/>
          <c:tx>
            <c:v>Position 16</c:v>
          </c:tx>
          <c:spPr>
            <a:ln w="28575">
              <a:noFill/>
            </a:ln>
          </c:spPr>
          <c:xVal>
            <c:numRef>
              <c:f>Sheet1!$AL$35:$AL$43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Sheet1!$BB$35:$BB$43</c:f>
              <c:numCache>
                <c:formatCode>General</c:formatCode>
                <c:ptCount val="9"/>
                <c:pt idx="0">
                  <c:v>-38</c:v>
                </c:pt>
                <c:pt idx="1">
                  <c:v>-44</c:v>
                </c:pt>
                <c:pt idx="2">
                  <c:v>-47</c:v>
                </c:pt>
                <c:pt idx="3">
                  <c:v>-49</c:v>
                </c:pt>
                <c:pt idx="4">
                  <c:v>-52</c:v>
                </c:pt>
                <c:pt idx="5">
                  <c:v>-56</c:v>
                </c:pt>
                <c:pt idx="6">
                  <c:v>-56</c:v>
                </c:pt>
                <c:pt idx="7">
                  <c:v>-60</c:v>
                </c:pt>
                <c:pt idx="8">
                  <c:v>-63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51520"/>
        <c:axId val="92653440"/>
      </c:scatterChart>
      <c:valAx>
        <c:axId val="9265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feet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crossAx val="92653440"/>
        <c:crosses val="autoZero"/>
        <c:crossBetween val="midCat"/>
      </c:valAx>
      <c:valAx>
        <c:axId val="92653440"/>
        <c:scaling>
          <c:orientation val="minMax"/>
          <c:max val="-25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dBm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651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4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8188484742939144"/>
                  <c:y val="2.69663148876952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Sheet2!$G$23:$G$30</c:f>
              <c:numCache>
                <c:formatCode>General</c:formatCode>
                <c:ptCount val="8"/>
                <c:pt idx="0">
                  <c:v>1.5910646070264991</c:v>
                </c:pt>
                <c:pt idx="1">
                  <c:v>1.6434526764861874</c:v>
                </c:pt>
                <c:pt idx="2">
                  <c:v>1.6720978579357175</c:v>
                </c:pt>
                <c:pt idx="3">
                  <c:v>1.6989700043360187</c:v>
                </c:pt>
                <c:pt idx="4">
                  <c:v>1.7075701760979363</c:v>
                </c:pt>
                <c:pt idx="5">
                  <c:v>1.7403626894942439</c:v>
                </c:pt>
                <c:pt idx="6">
                  <c:v>1.7558748556724915</c:v>
                </c:pt>
                <c:pt idx="7">
                  <c:v>1.7853298350107671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1456"/>
        <c:axId val="96853376"/>
      </c:scatterChart>
      <c:valAx>
        <c:axId val="96851456"/>
        <c:scaling>
          <c:orientation val="minMax"/>
          <c:max val="0.96000000000000008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LOG10(feet)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853376"/>
        <c:crosses val="autoZero"/>
        <c:crossBetween val="midCat"/>
      </c:valAx>
      <c:valAx>
        <c:axId val="96853376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700"/>
                </a:pPr>
                <a:r>
                  <a:rPr lang="en-US" sz="1200" b="1" i="0" baseline="0">
                    <a:effectLst/>
                  </a:rPr>
                  <a:t>LOG10(-1*dBm)</a:t>
                </a:r>
                <a:endParaRPr lang="en-US" sz="7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851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5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40032574735138687"/>
                  <c:y val="1.066544262675952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Sheet2!$H$23:$H$30</c:f>
              <c:numCache>
                <c:formatCode>General</c:formatCode>
                <c:ptCount val="8"/>
                <c:pt idx="0">
                  <c:v>1.6232492903979006</c:v>
                </c:pt>
                <c:pt idx="1">
                  <c:v>1.6901960800285136</c:v>
                </c:pt>
                <c:pt idx="2">
                  <c:v>1.7160033436347992</c:v>
                </c:pt>
                <c:pt idx="3">
                  <c:v>1.7323937598229686</c:v>
                </c:pt>
                <c:pt idx="4">
                  <c:v>1.7558748556724915</c:v>
                </c:pt>
                <c:pt idx="5">
                  <c:v>1.7558748556724915</c:v>
                </c:pt>
                <c:pt idx="6">
                  <c:v>1.7781512503836436</c:v>
                </c:pt>
                <c:pt idx="7">
                  <c:v>1.8129133566428555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08032"/>
        <c:axId val="96909952"/>
      </c:scatterChart>
      <c:valAx>
        <c:axId val="96908032"/>
        <c:scaling>
          <c:orientation val="minMax"/>
          <c:max val="0.96000000000000008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LOG10(feet)</a:t>
                </a:r>
              </a:p>
            </c:rich>
          </c:tx>
          <c:layout>
            <c:manualLayout>
              <c:xMode val="edge"/>
              <c:yMode val="edge"/>
              <c:x val="0.37644131909123102"/>
              <c:y val="0.910508484785415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6909952"/>
        <c:crosses val="autoZero"/>
        <c:crossBetween val="midCat"/>
      </c:valAx>
      <c:valAx>
        <c:axId val="96909952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700"/>
                </a:pPr>
                <a:r>
                  <a:rPr lang="en-US" sz="1200" b="1" i="0" baseline="0">
                    <a:effectLst/>
                  </a:rPr>
                  <a:t>LOG10(-1*dBm)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490298972822927E-2"/>
              <c:y val="0.362511572850945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6908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6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5995874361791202"/>
                  <c:y val="-0.1454415687334650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Sheet2!$I$23:$I$30</c:f>
              <c:numCache>
                <c:formatCode>General</c:formatCode>
                <c:ptCount val="8"/>
                <c:pt idx="0">
                  <c:v>1.5910646070264991</c:v>
                </c:pt>
                <c:pt idx="1">
                  <c:v>1.6627578316815741</c:v>
                </c:pt>
                <c:pt idx="2">
                  <c:v>1.6901960800285136</c:v>
                </c:pt>
                <c:pt idx="3">
                  <c:v>1.7160033436347992</c:v>
                </c:pt>
                <c:pt idx="4">
                  <c:v>1.7323937598229686</c:v>
                </c:pt>
                <c:pt idx="5">
                  <c:v>1.7481880270062005</c:v>
                </c:pt>
                <c:pt idx="6">
                  <c:v>1.7781512503836436</c:v>
                </c:pt>
                <c:pt idx="7">
                  <c:v>1.7993405494535817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55776"/>
        <c:axId val="96957952"/>
      </c:scatterChart>
      <c:valAx>
        <c:axId val="96955776"/>
        <c:scaling>
          <c:orientation val="minMax"/>
          <c:max val="0.96000000000000008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LOG10(feet)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957952"/>
        <c:crosses val="autoZero"/>
        <c:crossBetween val="midCat"/>
      </c:valAx>
      <c:valAx>
        <c:axId val="96957952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LOG10(-1*dBm)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955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7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9663692038495191"/>
                  <c:y val="-2.462560527327467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Sheet2!$J$23:$J$30</c:f>
              <c:numCache>
                <c:formatCode>General</c:formatCode>
                <c:ptCount val="8"/>
                <c:pt idx="0">
                  <c:v>1.6434526764861874</c:v>
                </c:pt>
                <c:pt idx="1">
                  <c:v>1.6989700043360187</c:v>
                </c:pt>
                <c:pt idx="2">
                  <c:v>1.7075701760979363</c:v>
                </c:pt>
                <c:pt idx="3">
                  <c:v>1.7242758696007889</c:v>
                </c:pt>
                <c:pt idx="4">
                  <c:v>1.7481880270062005</c:v>
                </c:pt>
                <c:pt idx="5">
                  <c:v>1.7708520116421442</c:v>
                </c:pt>
                <c:pt idx="6">
                  <c:v>1.8061799739838871</c:v>
                </c:pt>
                <c:pt idx="7">
                  <c:v>1.7923916894982539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75488"/>
        <c:axId val="96989952"/>
      </c:scatterChart>
      <c:valAx>
        <c:axId val="96975488"/>
        <c:scaling>
          <c:orientation val="minMax"/>
          <c:max val="0.96000000000000008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LOG10(feet)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989952"/>
        <c:crosses val="autoZero"/>
        <c:crossBetween val="midCat"/>
      </c:valAx>
      <c:valAx>
        <c:axId val="96989952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LOG10(-1*dBm)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97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8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41761509920115175"/>
                  <c:y val="-3.425998368092515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Sheet2!$K$23:$K$30</c:f>
              <c:numCache>
                <c:formatCode>General</c:formatCode>
                <c:ptCount val="8"/>
                <c:pt idx="0">
                  <c:v>1.6812412373755872</c:v>
                </c:pt>
                <c:pt idx="1">
                  <c:v>1.6989700043360187</c:v>
                </c:pt>
                <c:pt idx="2">
                  <c:v>1.7242758696007889</c:v>
                </c:pt>
                <c:pt idx="3">
                  <c:v>1.7481880270062005</c:v>
                </c:pt>
                <c:pt idx="4">
                  <c:v>1.7634279935629373</c:v>
                </c:pt>
                <c:pt idx="5">
                  <c:v>1.7708520116421442</c:v>
                </c:pt>
                <c:pt idx="6">
                  <c:v>1.8129133566428555</c:v>
                </c:pt>
                <c:pt idx="7">
                  <c:v>1.8129133566428555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89408"/>
        <c:axId val="97099776"/>
      </c:scatterChart>
      <c:valAx>
        <c:axId val="97089408"/>
        <c:scaling>
          <c:orientation val="minMax"/>
          <c:max val="0.96000000000000008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10Lgo12(feet)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099776"/>
        <c:crosses val="autoZero"/>
        <c:crossBetween val="midCat"/>
      </c:valAx>
      <c:valAx>
        <c:axId val="97099776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700"/>
                </a:pPr>
                <a:r>
                  <a:rPr lang="en-US" sz="1200" b="1" i="0" baseline="0">
                    <a:effectLst/>
                  </a:rPr>
                  <a:t>LOG10(-1*dBm)</a:t>
                </a:r>
                <a:endParaRPr lang="en-US" sz="7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08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9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8837149511335778"/>
                  <c:y val="-6.035933076213907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Sheet2!$L$23:$L$30</c:f>
              <c:numCache>
                <c:formatCode>General</c:formatCode>
                <c:ptCount val="8"/>
                <c:pt idx="0">
                  <c:v>1.5910646070264991</c:v>
                </c:pt>
                <c:pt idx="1">
                  <c:v>1.6334684555795864</c:v>
                </c:pt>
                <c:pt idx="2">
                  <c:v>1.6434526764861874</c:v>
                </c:pt>
                <c:pt idx="3">
                  <c:v>1.6901960800285136</c:v>
                </c:pt>
                <c:pt idx="4">
                  <c:v>1.7075701760979363</c:v>
                </c:pt>
                <c:pt idx="5">
                  <c:v>1.7323937598229686</c:v>
                </c:pt>
                <c:pt idx="6">
                  <c:v>1.7481880270062005</c:v>
                </c:pt>
                <c:pt idx="7">
                  <c:v>1.7781512503836436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3696"/>
        <c:axId val="97135616"/>
      </c:scatterChart>
      <c:valAx>
        <c:axId val="97133696"/>
        <c:scaling>
          <c:orientation val="minMax"/>
          <c:max val="0.96000000000000008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10LOG(feet)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135616"/>
        <c:crosses val="autoZero"/>
        <c:crossBetween val="midCat"/>
      </c:valAx>
      <c:valAx>
        <c:axId val="97135616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700"/>
                </a:pPr>
                <a:r>
                  <a:rPr lang="en-US" sz="1200" b="1" i="0" baseline="0">
                    <a:effectLst/>
                  </a:rPr>
                  <a:t>LOG10(-1*dBm)</a:t>
                </a:r>
                <a:endParaRPr lang="en-US" sz="7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133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10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9791086829536476"/>
                  <c:y val="-5.4669859140607697E-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Sheet2!$M$23:$M$30</c:f>
              <c:numCache>
                <c:formatCode>General</c:formatCode>
                <c:ptCount val="8"/>
                <c:pt idx="0">
                  <c:v>1.5797835966168101</c:v>
                </c:pt>
                <c:pt idx="1">
                  <c:v>1.6020599913279623</c:v>
                </c:pt>
                <c:pt idx="2">
                  <c:v>1.6232492903979006</c:v>
                </c:pt>
                <c:pt idx="3">
                  <c:v>1.6812412373755872</c:v>
                </c:pt>
                <c:pt idx="4">
                  <c:v>1.6989700043360187</c:v>
                </c:pt>
                <c:pt idx="5">
                  <c:v>1.7075701760979363</c:v>
                </c:pt>
                <c:pt idx="6">
                  <c:v>1.7481880270062005</c:v>
                </c:pt>
                <c:pt idx="7">
                  <c:v>1.7634279935629373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77984"/>
        <c:axId val="97179904"/>
      </c:scatterChart>
      <c:valAx>
        <c:axId val="97177984"/>
        <c:scaling>
          <c:orientation val="minMax"/>
          <c:max val="0.96000000000000008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LOG10(feet)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179904"/>
        <c:crosses val="autoZero"/>
        <c:crossBetween val="midCat"/>
      </c:valAx>
      <c:valAx>
        <c:axId val="97179904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700"/>
                </a:pPr>
                <a:r>
                  <a:rPr lang="en-US" sz="1200" b="1" i="0" baseline="0">
                    <a:effectLst/>
                  </a:rPr>
                  <a:t>LOG10(-1*dBm)</a:t>
                </a:r>
                <a:endParaRPr lang="en-US" sz="7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177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11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28765921886187212"/>
                  <c:y val="-3.489449845338046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Sheet2!$N$23:$N$30</c:f>
              <c:numCache>
                <c:formatCode>General</c:formatCode>
                <c:ptCount val="8"/>
                <c:pt idx="0">
                  <c:v>1.6020599913279623</c:v>
                </c:pt>
                <c:pt idx="1">
                  <c:v>1.6434526764861874</c:v>
                </c:pt>
                <c:pt idx="2">
                  <c:v>1.6532125137753437</c:v>
                </c:pt>
                <c:pt idx="3">
                  <c:v>1.6989700043360187</c:v>
                </c:pt>
                <c:pt idx="4">
                  <c:v>1.7075701760979363</c:v>
                </c:pt>
                <c:pt idx="5">
                  <c:v>1.7242758696007889</c:v>
                </c:pt>
                <c:pt idx="6">
                  <c:v>1.7634279935629373</c:v>
                </c:pt>
                <c:pt idx="7">
                  <c:v>1.7708520116421442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55488"/>
        <c:axId val="97478144"/>
      </c:scatterChart>
      <c:valAx>
        <c:axId val="97455488"/>
        <c:scaling>
          <c:orientation val="minMax"/>
          <c:max val="0.96000000000000008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10LOG(feet)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478144"/>
        <c:crosses val="autoZero"/>
        <c:crossBetween val="midCat"/>
      </c:valAx>
      <c:valAx>
        <c:axId val="97478144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700"/>
                </a:pPr>
                <a:r>
                  <a:rPr lang="en-US" sz="1200" b="1" i="0" baseline="0">
                    <a:effectLst/>
                  </a:rPr>
                  <a:t>LOG10(-1*dBm)</a:t>
                </a:r>
                <a:endParaRPr lang="en-US" sz="7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45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12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40722944867415156"/>
                  <c:y val="-2.879699389532362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Sheet2!$O$23:$O$30</c:f>
              <c:numCache>
                <c:formatCode>General</c:formatCode>
                <c:ptCount val="8"/>
                <c:pt idx="0">
                  <c:v>1.6334684555795864</c:v>
                </c:pt>
                <c:pt idx="1">
                  <c:v>1.6532125137753437</c:v>
                </c:pt>
                <c:pt idx="2">
                  <c:v>1.6812412373755872</c:v>
                </c:pt>
                <c:pt idx="3">
                  <c:v>1.7242758696007889</c:v>
                </c:pt>
                <c:pt idx="4">
                  <c:v>1.7242758696007889</c:v>
                </c:pt>
                <c:pt idx="5">
                  <c:v>1.7403626894942439</c:v>
                </c:pt>
                <c:pt idx="6">
                  <c:v>1.7634279935629373</c:v>
                </c:pt>
                <c:pt idx="7">
                  <c:v>1.7853298350107671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16160"/>
        <c:axId val="97530624"/>
      </c:scatterChart>
      <c:valAx>
        <c:axId val="97516160"/>
        <c:scaling>
          <c:orientation val="minMax"/>
          <c:max val="0.96000000000000008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LOG10(feet)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530624"/>
        <c:crosses val="autoZero"/>
        <c:crossBetween val="midCat"/>
      </c:valAx>
      <c:valAx>
        <c:axId val="97530624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700"/>
                </a:pPr>
                <a:r>
                  <a:rPr lang="en-US" sz="1200" b="1" i="0" baseline="0">
                    <a:effectLst/>
                  </a:rPr>
                  <a:t>LOG10(-1*dBm)</a:t>
                </a:r>
                <a:endParaRPr lang="en-US" sz="7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516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13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29643790604504539"/>
                  <c:y val="-0.1124595360807468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Sheet2!$P$23:$P$30</c:f>
              <c:numCache>
                <c:formatCode>General</c:formatCode>
                <c:ptCount val="8"/>
                <c:pt idx="0">
                  <c:v>1.6127838567197355</c:v>
                </c:pt>
                <c:pt idx="1">
                  <c:v>1.6532125137753437</c:v>
                </c:pt>
                <c:pt idx="2">
                  <c:v>1.6720978579357175</c:v>
                </c:pt>
                <c:pt idx="3">
                  <c:v>1.7075701760979363</c:v>
                </c:pt>
                <c:pt idx="4">
                  <c:v>1.7403626894942439</c:v>
                </c:pt>
                <c:pt idx="5">
                  <c:v>1.7481880270062005</c:v>
                </c:pt>
                <c:pt idx="6">
                  <c:v>1.7634279935629373</c:v>
                </c:pt>
                <c:pt idx="7">
                  <c:v>1.7923916894982539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52256"/>
        <c:axId val="97558528"/>
      </c:scatterChart>
      <c:valAx>
        <c:axId val="97552256"/>
        <c:scaling>
          <c:orientation val="minMax"/>
          <c:max val="0.96000000000000008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LOG10(feet)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558528"/>
        <c:crosses val="autoZero"/>
        <c:crossBetween val="midCat"/>
      </c:valAx>
      <c:valAx>
        <c:axId val="97558528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700"/>
                </a:pPr>
                <a:r>
                  <a:rPr lang="en-US" sz="1200" b="1" i="0" baseline="0">
                    <a:effectLst/>
                  </a:rPr>
                  <a:t>LOG10(-1*dBm)</a:t>
                </a:r>
                <a:endParaRPr lang="en-US" sz="7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552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LQI and its respective position at 1 foot</a:t>
            </a:r>
          </a:p>
        </c:rich>
      </c:tx>
      <c:layout>
        <c:manualLayout>
          <c:xMode val="edge"/>
          <c:yMode val="edge"/>
          <c:x val="0.26519842220200701"/>
          <c:y val="1.803056714687030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Sheet1!$AO$11:$BD$11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Sheet1!$AO$12:$BD$12</c:f>
              <c:numCache>
                <c:formatCode>General</c:formatCode>
                <c:ptCount val="16"/>
                <c:pt idx="0">
                  <c:v>134</c:v>
                </c:pt>
                <c:pt idx="1">
                  <c:v>132</c:v>
                </c:pt>
                <c:pt idx="2">
                  <c:v>132</c:v>
                </c:pt>
                <c:pt idx="3">
                  <c:v>134</c:v>
                </c:pt>
                <c:pt idx="4">
                  <c:v>134</c:v>
                </c:pt>
                <c:pt idx="5">
                  <c:v>133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130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31456"/>
        <c:axId val="93741824"/>
      </c:scatterChart>
      <c:valAx>
        <c:axId val="9373145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Position #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741824"/>
        <c:crosses val="autoZero"/>
        <c:crossBetween val="midCat"/>
        <c:majorUnit val="1"/>
      </c:valAx>
      <c:valAx>
        <c:axId val="93741824"/>
        <c:scaling>
          <c:orientation val="minMax"/>
          <c:max val="136"/>
          <c:min val="12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LQI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731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14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40156468269998735"/>
                  <c:y val="3.891020086364892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Sheet2!$Q$23:$Q$30</c:f>
              <c:numCache>
                <c:formatCode>General</c:formatCode>
                <c:ptCount val="8"/>
                <c:pt idx="0">
                  <c:v>1.5797835966168101</c:v>
                </c:pt>
                <c:pt idx="1">
                  <c:v>1.6232492903979006</c:v>
                </c:pt>
                <c:pt idx="2">
                  <c:v>1.6532125137753437</c:v>
                </c:pt>
                <c:pt idx="3">
                  <c:v>1.6901960800285136</c:v>
                </c:pt>
                <c:pt idx="4">
                  <c:v>1.7160033436347992</c:v>
                </c:pt>
                <c:pt idx="5">
                  <c:v>1.7242758696007889</c:v>
                </c:pt>
                <c:pt idx="6">
                  <c:v>1.7558748556724915</c:v>
                </c:pt>
                <c:pt idx="7">
                  <c:v>1.7781512503836436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77824"/>
        <c:axId val="104479744"/>
      </c:scatterChart>
      <c:valAx>
        <c:axId val="104477824"/>
        <c:scaling>
          <c:orientation val="minMax"/>
          <c:max val="0.96000000000000008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LOG10(feet)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479744"/>
        <c:crosses val="autoZero"/>
        <c:crossBetween val="midCat"/>
      </c:valAx>
      <c:valAx>
        <c:axId val="104479744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700"/>
                </a:pPr>
                <a:r>
                  <a:rPr lang="en-US" sz="1200" b="1" i="0" baseline="0">
                    <a:effectLst/>
                  </a:rPr>
                  <a:t>LOG10(-1*dBm)</a:t>
                </a:r>
                <a:endParaRPr lang="en-US" sz="7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477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15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7678077107389379"/>
                  <c:y val="-9.600115735815979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Sheet2!$R$23:$R$30</c:f>
              <c:numCache>
                <c:formatCode>General</c:formatCode>
                <c:ptCount val="8"/>
                <c:pt idx="0">
                  <c:v>1.6127838567197355</c:v>
                </c:pt>
                <c:pt idx="1">
                  <c:v>1.6532125137753437</c:v>
                </c:pt>
                <c:pt idx="2">
                  <c:v>1.6812412373755872</c:v>
                </c:pt>
                <c:pt idx="3">
                  <c:v>1.7075701760979363</c:v>
                </c:pt>
                <c:pt idx="4">
                  <c:v>1.7323937598229686</c:v>
                </c:pt>
                <c:pt idx="5">
                  <c:v>1.7481880270062005</c:v>
                </c:pt>
                <c:pt idx="6">
                  <c:v>1.7781512503836436</c:v>
                </c:pt>
                <c:pt idx="7">
                  <c:v>1.7923916894982539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3920"/>
        <c:axId val="104515840"/>
      </c:scatterChart>
      <c:valAx>
        <c:axId val="104513920"/>
        <c:scaling>
          <c:orientation val="minMax"/>
          <c:max val="0.96000000000000008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LOG10(feet)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515840"/>
        <c:crosses val="autoZero"/>
        <c:crossBetween val="midCat"/>
      </c:valAx>
      <c:valAx>
        <c:axId val="104515840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700"/>
                </a:pPr>
                <a:r>
                  <a:rPr lang="en-US" sz="1200" b="1" i="0" baseline="0">
                    <a:effectLst/>
                  </a:rPr>
                  <a:t>LOG10(-1*dBm)</a:t>
                </a:r>
                <a:endParaRPr lang="en-US" sz="7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513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16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3231431281795892"/>
                  <c:y val="-9.101900859787391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Sheet2!$S$23:$S$30</c:f>
              <c:numCache>
                <c:formatCode>General</c:formatCode>
                <c:ptCount val="8"/>
                <c:pt idx="0">
                  <c:v>1.6434526764861874</c:v>
                </c:pt>
                <c:pt idx="1">
                  <c:v>1.6720978579357175</c:v>
                </c:pt>
                <c:pt idx="2">
                  <c:v>1.6901960800285136</c:v>
                </c:pt>
                <c:pt idx="3">
                  <c:v>1.7160033436347992</c:v>
                </c:pt>
                <c:pt idx="4">
                  <c:v>1.7481880270062005</c:v>
                </c:pt>
                <c:pt idx="5">
                  <c:v>1.7481880270062005</c:v>
                </c:pt>
                <c:pt idx="6">
                  <c:v>1.7781512503836436</c:v>
                </c:pt>
                <c:pt idx="7">
                  <c:v>1.7993405494535817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34720"/>
        <c:axId val="97940992"/>
      </c:scatterChart>
      <c:valAx>
        <c:axId val="97934720"/>
        <c:scaling>
          <c:orientation val="minMax"/>
          <c:max val="0.96000000000000008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LOG10(feet)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940992"/>
        <c:crosses val="autoZero"/>
        <c:crossBetween val="midCat"/>
      </c:valAx>
      <c:valAx>
        <c:axId val="97940992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700"/>
                </a:pPr>
                <a:r>
                  <a:rPr lang="en-US" sz="1200" b="1" i="0" baseline="0">
                    <a:effectLst/>
                  </a:rPr>
                  <a:t>LOG10(-1*dBm)</a:t>
                </a:r>
                <a:endParaRPr lang="en-US" sz="7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93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1: Instrument</a:t>
            </a:r>
            <a:r>
              <a:rPr lang="en-US" baseline="0"/>
              <a:t> comparison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 Position 1</c:v>
          </c:tx>
          <c:spPr>
            <a:ln w="28575">
              <a:noFill/>
            </a:ln>
          </c:spPr>
          <c:xVal>
            <c:numRef>
              <c:f>Sheet3!$C$10:$C$13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Sheet3!$D$10:$D$13</c:f>
              <c:numCache>
                <c:formatCode>General</c:formatCode>
                <c:ptCount val="4"/>
                <c:pt idx="0">
                  <c:v>-29</c:v>
                </c:pt>
                <c:pt idx="1">
                  <c:v>-42</c:v>
                </c:pt>
                <c:pt idx="2">
                  <c:v>-47</c:v>
                </c:pt>
                <c:pt idx="3">
                  <c:v>-54</c:v>
                </c:pt>
              </c:numCache>
            </c:numRef>
          </c:yVal>
          <c:smooth val="0"/>
        </c:ser>
        <c:ser>
          <c:idx val="1"/>
          <c:order val="1"/>
          <c:tx>
            <c:v>Pair 2 Position 1</c:v>
          </c:tx>
          <c:spPr>
            <a:ln w="28575">
              <a:noFill/>
            </a:ln>
          </c:spPr>
          <c:xVal>
            <c:numRef>
              <c:f>Sheet3!$C$19:$C$22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Sheet3!$D$19:$D$22</c:f>
              <c:numCache>
                <c:formatCode>General</c:formatCode>
                <c:ptCount val="4"/>
                <c:pt idx="0">
                  <c:v>-35</c:v>
                </c:pt>
                <c:pt idx="1">
                  <c:v>-46</c:v>
                </c:pt>
                <c:pt idx="2">
                  <c:v>-51</c:v>
                </c:pt>
                <c:pt idx="3">
                  <c:v>-56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67104"/>
        <c:axId val="98071680"/>
      </c:scatterChart>
      <c:valAx>
        <c:axId val="979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feet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98071680"/>
        <c:crosses val="autoZero"/>
        <c:crossBetween val="midCat"/>
      </c:valAx>
      <c:valAx>
        <c:axId val="98071680"/>
        <c:scaling>
          <c:orientation val="minMax"/>
          <c:max val="-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dBm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7967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2: Instrument comparison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 Position 2</c:v>
          </c:tx>
          <c:spPr>
            <a:ln w="28575">
              <a:noFill/>
            </a:ln>
          </c:spPr>
          <c:xVal>
            <c:numRef>
              <c:f>Sheet3!$C$10:$C$13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Sheet3!$E$10:$E$13</c:f>
              <c:numCache>
                <c:formatCode>General</c:formatCode>
                <c:ptCount val="4"/>
                <c:pt idx="0">
                  <c:v>-27</c:v>
                </c:pt>
                <c:pt idx="1">
                  <c:v>-39</c:v>
                </c:pt>
                <c:pt idx="2">
                  <c:v>-45</c:v>
                </c:pt>
                <c:pt idx="3">
                  <c:v>-51</c:v>
                </c:pt>
              </c:numCache>
            </c:numRef>
          </c:yVal>
          <c:smooth val="0"/>
        </c:ser>
        <c:ser>
          <c:idx val="1"/>
          <c:order val="1"/>
          <c:tx>
            <c:v>Pair 2 Position 2</c:v>
          </c:tx>
          <c:spPr>
            <a:ln w="28575">
              <a:noFill/>
            </a:ln>
          </c:spPr>
          <c:xVal>
            <c:numRef>
              <c:f>Sheet3!$C$19:$C$22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Sheet3!$E$19:$E$22</c:f>
              <c:numCache>
                <c:formatCode>General</c:formatCode>
                <c:ptCount val="4"/>
                <c:pt idx="0">
                  <c:v>-34</c:v>
                </c:pt>
                <c:pt idx="1">
                  <c:v>-44</c:v>
                </c:pt>
                <c:pt idx="2">
                  <c:v>-50</c:v>
                </c:pt>
                <c:pt idx="3">
                  <c:v>-55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01504"/>
        <c:axId val="98103680"/>
      </c:scatterChart>
      <c:valAx>
        <c:axId val="9810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feet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98103680"/>
        <c:crosses val="autoZero"/>
        <c:crossBetween val="midCat"/>
      </c:valAx>
      <c:valAx>
        <c:axId val="98103680"/>
        <c:scaling>
          <c:orientation val="minMax"/>
          <c:max val="-25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dBm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8101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3:</a:t>
            </a:r>
            <a:r>
              <a:rPr lang="en-US" baseline="0"/>
              <a:t> Instrument comparison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 Position 3</c:v>
          </c:tx>
          <c:spPr>
            <a:ln w="28575">
              <a:noFill/>
            </a:ln>
          </c:spPr>
          <c:xVal>
            <c:numRef>
              <c:f>Sheet3!$C$10:$C$13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Sheet3!$F$10:$F$13</c:f>
              <c:numCache>
                <c:formatCode>General</c:formatCode>
                <c:ptCount val="4"/>
                <c:pt idx="0">
                  <c:v>-30</c:v>
                </c:pt>
                <c:pt idx="1">
                  <c:v>-43</c:v>
                </c:pt>
                <c:pt idx="2">
                  <c:v>-49</c:v>
                </c:pt>
                <c:pt idx="3">
                  <c:v>-54</c:v>
                </c:pt>
              </c:numCache>
            </c:numRef>
          </c:yVal>
          <c:smooth val="0"/>
        </c:ser>
        <c:ser>
          <c:idx val="1"/>
          <c:order val="1"/>
          <c:tx>
            <c:v>Pair 2 Position 3</c:v>
          </c:tx>
          <c:spPr>
            <a:ln w="28575">
              <a:noFill/>
            </a:ln>
          </c:spPr>
          <c:xVal>
            <c:numRef>
              <c:f>Sheet3!$C$19:$C$22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Sheet3!$F$19:$F$22</c:f>
              <c:numCache>
                <c:formatCode>General</c:formatCode>
                <c:ptCount val="4"/>
                <c:pt idx="0">
                  <c:v>-32</c:v>
                </c:pt>
                <c:pt idx="1">
                  <c:v>-45</c:v>
                </c:pt>
                <c:pt idx="2">
                  <c:v>-50</c:v>
                </c:pt>
                <c:pt idx="3">
                  <c:v>-57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41696"/>
        <c:axId val="98143616"/>
      </c:scatterChart>
      <c:valAx>
        <c:axId val="9814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feet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98143616"/>
        <c:crosses val="autoZero"/>
        <c:crossBetween val="midCat"/>
      </c:valAx>
      <c:valAx>
        <c:axId val="98143616"/>
        <c:scaling>
          <c:orientation val="minMax"/>
          <c:max val="-25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dBm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8141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4: Instrument</a:t>
            </a:r>
            <a:r>
              <a:rPr lang="en-US" baseline="0"/>
              <a:t> comparison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 Position 4</c:v>
          </c:tx>
          <c:spPr>
            <a:ln w="28575">
              <a:noFill/>
            </a:ln>
          </c:spPr>
          <c:xVal>
            <c:numRef>
              <c:f>Sheet3!$C$10:$C$13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Sheet3!$G$10:$G$13</c:f>
              <c:numCache>
                <c:formatCode>General</c:formatCode>
                <c:ptCount val="4"/>
                <c:pt idx="0">
                  <c:v>-33</c:v>
                </c:pt>
                <c:pt idx="1">
                  <c:v>-44</c:v>
                </c:pt>
                <c:pt idx="2">
                  <c:v>-50</c:v>
                </c:pt>
                <c:pt idx="3">
                  <c:v>-55</c:v>
                </c:pt>
              </c:numCache>
            </c:numRef>
          </c:yVal>
          <c:smooth val="0"/>
        </c:ser>
        <c:ser>
          <c:idx val="1"/>
          <c:order val="1"/>
          <c:tx>
            <c:v>Pair 2 Position 4</c:v>
          </c:tx>
          <c:spPr>
            <a:ln w="28575">
              <a:noFill/>
            </a:ln>
          </c:spPr>
          <c:xVal>
            <c:numRef>
              <c:f>Sheet3!$C$19:$C$22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Sheet3!$G$19:$G$22</c:f>
              <c:numCache>
                <c:formatCode>General</c:formatCode>
                <c:ptCount val="4"/>
                <c:pt idx="0">
                  <c:v>-32</c:v>
                </c:pt>
                <c:pt idx="1">
                  <c:v>-45</c:v>
                </c:pt>
                <c:pt idx="2">
                  <c:v>-50</c:v>
                </c:pt>
                <c:pt idx="3">
                  <c:v>-56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71360"/>
        <c:axId val="105073280"/>
      </c:scatterChart>
      <c:valAx>
        <c:axId val="10507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feet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105073280"/>
        <c:crosses val="autoZero"/>
        <c:crossBetween val="midCat"/>
      </c:valAx>
      <c:valAx>
        <c:axId val="105073280"/>
        <c:scaling>
          <c:orientation val="minMax"/>
          <c:max val="-25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dBm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5071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5: instrument comparison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 Position 5</c:v>
          </c:tx>
          <c:spPr>
            <a:ln w="28575">
              <a:noFill/>
            </a:ln>
          </c:spPr>
          <c:xVal>
            <c:numRef>
              <c:f>Sheet3!$C$10:$C$13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Sheet3!$H$10:$H$13</c:f>
              <c:numCache>
                <c:formatCode>General</c:formatCode>
                <c:ptCount val="4"/>
                <c:pt idx="0">
                  <c:v>-37</c:v>
                </c:pt>
                <c:pt idx="1">
                  <c:v>-49</c:v>
                </c:pt>
                <c:pt idx="2">
                  <c:v>-54</c:v>
                </c:pt>
                <c:pt idx="3">
                  <c:v>-57</c:v>
                </c:pt>
              </c:numCache>
            </c:numRef>
          </c:yVal>
          <c:smooth val="0"/>
        </c:ser>
        <c:ser>
          <c:idx val="1"/>
          <c:order val="1"/>
          <c:tx>
            <c:v>Pair 2 Position 5</c:v>
          </c:tx>
          <c:spPr>
            <a:ln w="28575">
              <a:noFill/>
            </a:ln>
          </c:spPr>
          <c:xVal>
            <c:numRef>
              <c:f>Sheet3!$C$19:$C$22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Sheet3!$H$19:$H$22</c:f>
              <c:numCache>
                <c:formatCode>General</c:formatCode>
                <c:ptCount val="4"/>
                <c:pt idx="0">
                  <c:v>-40</c:v>
                </c:pt>
                <c:pt idx="1">
                  <c:v>-51</c:v>
                </c:pt>
                <c:pt idx="2">
                  <c:v>-57</c:v>
                </c:pt>
                <c:pt idx="3">
                  <c:v>-69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99264"/>
        <c:axId val="105101184"/>
      </c:scatterChart>
      <c:valAx>
        <c:axId val="10509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feet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105101184"/>
        <c:crosses val="autoZero"/>
        <c:crossBetween val="midCat"/>
      </c:valAx>
      <c:valAx>
        <c:axId val="105101184"/>
        <c:scaling>
          <c:orientation val="minMax"/>
          <c:max val="-25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dBm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5099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6: Instrument comparison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 Position 6</c:v>
          </c:tx>
          <c:spPr>
            <a:ln w="28575">
              <a:noFill/>
            </a:ln>
          </c:spPr>
          <c:xVal>
            <c:numRef>
              <c:f>Sheet3!$C$10:$C$13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Sheet3!$I$10:$I$13</c:f>
              <c:numCache>
                <c:formatCode>General</c:formatCode>
                <c:ptCount val="4"/>
                <c:pt idx="0">
                  <c:v>-34</c:v>
                </c:pt>
                <c:pt idx="1">
                  <c:v>-46</c:v>
                </c:pt>
                <c:pt idx="2">
                  <c:v>-52</c:v>
                </c:pt>
                <c:pt idx="3">
                  <c:v>-56</c:v>
                </c:pt>
              </c:numCache>
            </c:numRef>
          </c:yVal>
          <c:smooth val="0"/>
        </c:ser>
        <c:ser>
          <c:idx val="1"/>
          <c:order val="1"/>
          <c:tx>
            <c:v>Pair 2 Position 6</c:v>
          </c:tx>
          <c:spPr>
            <a:ln w="28575">
              <a:noFill/>
            </a:ln>
          </c:spPr>
          <c:xVal>
            <c:numRef>
              <c:f>Sheet3!$C$19:$C$22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Sheet3!$I$19:$I$22</c:f>
              <c:numCache>
                <c:formatCode>General</c:formatCode>
                <c:ptCount val="4"/>
                <c:pt idx="0">
                  <c:v>-38</c:v>
                </c:pt>
                <c:pt idx="1">
                  <c:v>-50</c:v>
                </c:pt>
                <c:pt idx="2">
                  <c:v>-55</c:v>
                </c:pt>
                <c:pt idx="3">
                  <c:v>-62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3328"/>
        <c:axId val="104809600"/>
      </c:scatterChart>
      <c:valAx>
        <c:axId val="10480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feet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104809600"/>
        <c:crosses val="autoZero"/>
        <c:crossBetween val="midCat"/>
      </c:valAx>
      <c:valAx>
        <c:axId val="104809600"/>
        <c:scaling>
          <c:orientation val="minMax"/>
          <c:max val="-25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dBm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803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7: Instrument comparison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 Position 7</c:v>
          </c:tx>
          <c:spPr>
            <a:ln w="28575">
              <a:noFill/>
            </a:ln>
          </c:spPr>
          <c:xVal>
            <c:numRef>
              <c:f>Sheet3!$C$10:$C$13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Sheet3!$J$10:$J$13</c:f>
              <c:numCache>
                <c:formatCode>General</c:formatCode>
                <c:ptCount val="4"/>
                <c:pt idx="0">
                  <c:v>-36</c:v>
                </c:pt>
                <c:pt idx="1">
                  <c:v>-50</c:v>
                </c:pt>
                <c:pt idx="2">
                  <c:v>-53</c:v>
                </c:pt>
                <c:pt idx="3">
                  <c:v>-59</c:v>
                </c:pt>
              </c:numCache>
            </c:numRef>
          </c:yVal>
          <c:smooth val="0"/>
        </c:ser>
        <c:ser>
          <c:idx val="1"/>
          <c:order val="1"/>
          <c:tx>
            <c:v>Pair 2 Position 7</c:v>
          </c:tx>
          <c:spPr>
            <a:ln w="28575">
              <a:noFill/>
            </a:ln>
          </c:spPr>
          <c:xVal>
            <c:numRef>
              <c:f>Sheet3!$C$19:$C$22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Sheet3!$J$19:$J$22</c:f>
              <c:numCache>
                <c:formatCode>General</c:formatCode>
                <c:ptCount val="4"/>
                <c:pt idx="0">
                  <c:v>-37</c:v>
                </c:pt>
                <c:pt idx="1">
                  <c:v>-51</c:v>
                </c:pt>
                <c:pt idx="2">
                  <c:v>-56</c:v>
                </c:pt>
                <c:pt idx="3">
                  <c:v>-64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43520"/>
        <c:axId val="104853888"/>
      </c:scatterChart>
      <c:valAx>
        <c:axId val="10484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feet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104853888"/>
        <c:crosses val="autoZero"/>
        <c:crossBetween val="midCat"/>
      </c:valAx>
      <c:valAx>
        <c:axId val="104853888"/>
        <c:scaling>
          <c:orientation val="minMax"/>
          <c:max val="-25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dBm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843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LQI and its respective position at 2 feet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Sheet1!$AO$11:$BD$11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Sheet1!$AO$13:$BD$13</c:f>
              <c:numCache>
                <c:formatCode>General</c:formatCode>
                <c:ptCount val="16"/>
                <c:pt idx="0">
                  <c:v>130</c:v>
                </c:pt>
                <c:pt idx="1">
                  <c:v>135</c:v>
                </c:pt>
                <c:pt idx="2">
                  <c:v>135</c:v>
                </c:pt>
                <c:pt idx="3">
                  <c:v>130</c:v>
                </c:pt>
                <c:pt idx="4">
                  <c:v>131</c:v>
                </c:pt>
                <c:pt idx="5">
                  <c:v>130</c:v>
                </c:pt>
                <c:pt idx="6">
                  <c:v>130</c:v>
                </c:pt>
                <c:pt idx="7">
                  <c:v>135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132</c:v>
                </c:pt>
                <c:pt idx="13">
                  <c:v>130</c:v>
                </c:pt>
                <c:pt idx="14">
                  <c:v>130</c:v>
                </c:pt>
                <c:pt idx="15">
                  <c:v>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6784"/>
        <c:axId val="93768704"/>
      </c:scatterChart>
      <c:valAx>
        <c:axId val="9376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Position #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768704"/>
        <c:crosses val="autoZero"/>
        <c:crossBetween val="midCat"/>
        <c:majorUnit val="1"/>
      </c:valAx>
      <c:valAx>
        <c:axId val="93768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LQI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766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8: Instrument comparison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 Position 8</c:v>
          </c:tx>
          <c:spPr>
            <a:ln w="28575">
              <a:noFill/>
            </a:ln>
          </c:spPr>
          <c:xVal>
            <c:numRef>
              <c:f>Sheet3!$C$10:$C$13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Sheet3!$K$10:$K$13</c:f>
              <c:numCache>
                <c:formatCode>General</c:formatCode>
                <c:ptCount val="4"/>
                <c:pt idx="0">
                  <c:v>-38</c:v>
                </c:pt>
                <c:pt idx="1">
                  <c:v>-50</c:v>
                </c:pt>
                <c:pt idx="2">
                  <c:v>-56</c:v>
                </c:pt>
                <c:pt idx="3">
                  <c:v>-59</c:v>
                </c:pt>
              </c:numCache>
            </c:numRef>
          </c:yVal>
          <c:smooth val="0"/>
        </c:ser>
        <c:ser>
          <c:idx val="1"/>
          <c:order val="1"/>
          <c:tx>
            <c:v>Pair 2 Position 8</c:v>
          </c:tx>
          <c:spPr>
            <a:ln w="28575">
              <a:noFill/>
            </a:ln>
          </c:spPr>
          <c:xVal>
            <c:numRef>
              <c:f>Sheet3!$C$19:$C$22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Sheet3!$K$19:$K$22</c:f>
              <c:numCache>
                <c:formatCode>General</c:formatCode>
                <c:ptCount val="4"/>
                <c:pt idx="0">
                  <c:v>-37</c:v>
                </c:pt>
                <c:pt idx="1">
                  <c:v>-51</c:v>
                </c:pt>
                <c:pt idx="2">
                  <c:v>-56</c:v>
                </c:pt>
                <c:pt idx="3">
                  <c:v>-63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49248"/>
        <c:axId val="104951168"/>
      </c:scatterChart>
      <c:valAx>
        <c:axId val="10494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feet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104951168"/>
        <c:crosses val="autoZero"/>
        <c:crossBetween val="midCat"/>
      </c:valAx>
      <c:valAx>
        <c:axId val="104951168"/>
        <c:scaling>
          <c:orientation val="minMax"/>
          <c:max val="-25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dBm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949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</a:t>
            </a:r>
            <a:r>
              <a:rPr lang="en-US" baseline="0"/>
              <a:t> 9: Instrument comparison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 Position 9</c:v>
          </c:tx>
          <c:spPr>
            <a:ln w="28575">
              <a:noFill/>
            </a:ln>
          </c:spPr>
          <c:xVal>
            <c:numRef>
              <c:f>Sheet3!$C$10:$C$13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Sheet3!$L$10:$L$13</c:f>
              <c:numCache>
                <c:formatCode>General</c:formatCode>
                <c:ptCount val="4"/>
                <c:pt idx="0">
                  <c:v>-32</c:v>
                </c:pt>
                <c:pt idx="1">
                  <c:v>-43</c:v>
                </c:pt>
                <c:pt idx="2">
                  <c:v>-49</c:v>
                </c:pt>
                <c:pt idx="3">
                  <c:v>-54</c:v>
                </c:pt>
              </c:numCache>
            </c:numRef>
          </c:yVal>
          <c:smooth val="0"/>
        </c:ser>
        <c:ser>
          <c:idx val="1"/>
          <c:order val="1"/>
          <c:tx>
            <c:v>Pair 2 Position 9</c:v>
          </c:tx>
          <c:spPr>
            <a:ln w="28575">
              <a:noFill/>
            </a:ln>
          </c:spPr>
          <c:xVal>
            <c:numRef>
              <c:f>Sheet3!$C$19:$C$22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Sheet3!$L$19:$L$22</c:f>
              <c:numCache>
                <c:formatCode>General</c:formatCode>
                <c:ptCount val="4"/>
                <c:pt idx="0">
                  <c:v>-36</c:v>
                </c:pt>
                <c:pt idx="1">
                  <c:v>-47</c:v>
                </c:pt>
                <c:pt idx="2">
                  <c:v>-51</c:v>
                </c:pt>
                <c:pt idx="3">
                  <c:v>-56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7632"/>
        <c:axId val="104999552"/>
      </c:scatterChart>
      <c:valAx>
        <c:axId val="10499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feet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104999552"/>
        <c:crosses val="autoZero"/>
        <c:crossBetween val="midCat"/>
      </c:valAx>
      <c:valAx>
        <c:axId val="104999552"/>
        <c:scaling>
          <c:orientation val="minMax"/>
          <c:max val="-25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dBm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997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10: Instrument comparison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 Position 10</c:v>
          </c:tx>
          <c:spPr>
            <a:ln w="28575">
              <a:noFill/>
            </a:ln>
          </c:spPr>
          <c:xVal>
            <c:numRef>
              <c:f>Sheet3!$C$10:$C$13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Sheet3!$M$10:$M$13</c:f>
              <c:numCache>
                <c:formatCode>General</c:formatCode>
                <c:ptCount val="4"/>
                <c:pt idx="0">
                  <c:v>-30</c:v>
                </c:pt>
                <c:pt idx="1">
                  <c:v>-40</c:v>
                </c:pt>
                <c:pt idx="2">
                  <c:v>-48</c:v>
                </c:pt>
                <c:pt idx="3">
                  <c:v>-51</c:v>
                </c:pt>
              </c:numCache>
            </c:numRef>
          </c:yVal>
          <c:smooth val="0"/>
        </c:ser>
        <c:ser>
          <c:idx val="1"/>
          <c:order val="1"/>
          <c:tx>
            <c:v>Pair 2 Position 10</c:v>
          </c:tx>
          <c:spPr>
            <a:ln w="28575">
              <a:noFill/>
            </a:ln>
          </c:spPr>
          <c:xVal>
            <c:numRef>
              <c:f>Sheet3!$C$19:$C$22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Sheet3!$M$19:$M$22</c:f>
              <c:numCache>
                <c:formatCode>General</c:formatCode>
                <c:ptCount val="4"/>
                <c:pt idx="0">
                  <c:v>-35</c:v>
                </c:pt>
                <c:pt idx="1">
                  <c:v>-45</c:v>
                </c:pt>
                <c:pt idx="2">
                  <c:v>-52</c:v>
                </c:pt>
                <c:pt idx="3">
                  <c:v>-55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3728"/>
        <c:axId val="105035648"/>
      </c:scatterChart>
      <c:valAx>
        <c:axId val="1050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feet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105035648"/>
        <c:crosses val="autoZero"/>
        <c:crossBetween val="midCat"/>
      </c:valAx>
      <c:valAx>
        <c:axId val="105035648"/>
        <c:scaling>
          <c:orientation val="minMax"/>
          <c:max val="-25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dBm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105033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11: Instrument comparison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 Position 11</c:v>
          </c:tx>
          <c:spPr>
            <a:ln w="28575">
              <a:noFill/>
            </a:ln>
          </c:spPr>
          <c:xVal>
            <c:numRef>
              <c:f>Sheet3!$C$10:$C$13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Sheet3!$N$10:$N$13</c:f>
              <c:numCache>
                <c:formatCode>General</c:formatCode>
                <c:ptCount val="4"/>
                <c:pt idx="0">
                  <c:v>-31</c:v>
                </c:pt>
                <c:pt idx="1">
                  <c:v>-44</c:v>
                </c:pt>
                <c:pt idx="2">
                  <c:v>-50</c:v>
                </c:pt>
                <c:pt idx="3">
                  <c:v>-53</c:v>
                </c:pt>
              </c:numCache>
            </c:numRef>
          </c:yVal>
          <c:smooth val="0"/>
        </c:ser>
        <c:ser>
          <c:idx val="1"/>
          <c:order val="1"/>
          <c:tx>
            <c:v>Pair 2 Position 11</c:v>
          </c:tx>
          <c:spPr>
            <a:ln w="28575">
              <a:noFill/>
            </a:ln>
          </c:spPr>
          <c:xVal>
            <c:numRef>
              <c:f>Sheet3!$C$19:$C$22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Sheet3!$N$19:$N$22</c:f>
              <c:numCache>
                <c:formatCode>General</c:formatCode>
                <c:ptCount val="4"/>
                <c:pt idx="0">
                  <c:v>-34</c:v>
                </c:pt>
                <c:pt idx="1">
                  <c:v>-45</c:v>
                </c:pt>
                <c:pt idx="2">
                  <c:v>-52</c:v>
                </c:pt>
                <c:pt idx="3">
                  <c:v>-56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5104"/>
        <c:axId val="105149568"/>
      </c:scatterChart>
      <c:valAx>
        <c:axId val="10513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feet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105149568"/>
        <c:crosses val="autoZero"/>
        <c:crossBetween val="midCat"/>
      </c:valAx>
      <c:valAx>
        <c:axId val="105149568"/>
        <c:scaling>
          <c:orientation val="minMax"/>
          <c:max val="-25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dBm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5135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12:</a:t>
            </a:r>
            <a:r>
              <a:rPr lang="en-US" baseline="0"/>
              <a:t> Instrument comparison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 Position 12</c:v>
          </c:tx>
          <c:spPr>
            <a:ln w="28575">
              <a:noFill/>
            </a:ln>
          </c:spPr>
          <c:xVal>
            <c:numRef>
              <c:f>Sheet3!$C$10:$C$13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Sheet3!$O$10:$O$13</c:f>
              <c:numCache>
                <c:formatCode>General</c:formatCode>
                <c:ptCount val="4"/>
                <c:pt idx="0">
                  <c:v>-34</c:v>
                </c:pt>
                <c:pt idx="1">
                  <c:v>-45</c:v>
                </c:pt>
                <c:pt idx="2">
                  <c:v>-53</c:v>
                </c:pt>
                <c:pt idx="3">
                  <c:v>-55</c:v>
                </c:pt>
              </c:numCache>
            </c:numRef>
          </c:yVal>
          <c:smooth val="0"/>
        </c:ser>
        <c:ser>
          <c:idx val="1"/>
          <c:order val="1"/>
          <c:tx>
            <c:v>Pair 2 Position 12</c:v>
          </c:tx>
          <c:spPr>
            <a:ln w="28575">
              <a:noFill/>
            </a:ln>
          </c:spPr>
          <c:xVal>
            <c:numRef>
              <c:f>Sheet3!$C$19:$C$22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Sheet3!$O$19:$O$22</c:f>
              <c:numCache>
                <c:formatCode>General</c:formatCode>
                <c:ptCount val="4"/>
                <c:pt idx="0">
                  <c:v>-36</c:v>
                </c:pt>
                <c:pt idx="1">
                  <c:v>-46</c:v>
                </c:pt>
                <c:pt idx="2">
                  <c:v>-52</c:v>
                </c:pt>
                <c:pt idx="3">
                  <c:v>-56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75296"/>
        <c:axId val="105177472"/>
      </c:scatterChart>
      <c:valAx>
        <c:axId val="10517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feet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105177472"/>
        <c:crosses val="autoZero"/>
        <c:crossBetween val="midCat"/>
      </c:valAx>
      <c:valAx>
        <c:axId val="105177472"/>
        <c:scaling>
          <c:orientation val="minMax"/>
          <c:max val="-25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dBm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5175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13: Instrument</a:t>
            </a:r>
            <a:r>
              <a:rPr lang="en-US" baseline="0"/>
              <a:t> comparison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 Position 13</c:v>
          </c:tx>
          <c:spPr>
            <a:ln w="28575">
              <a:noFill/>
            </a:ln>
          </c:spPr>
          <c:xVal>
            <c:numRef>
              <c:f>Sheet3!$C$10:$C$13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Sheet3!$P$10:$P$13</c:f>
              <c:numCache>
                <c:formatCode>General</c:formatCode>
                <c:ptCount val="4"/>
                <c:pt idx="0">
                  <c:v>-35</c:v>
                </c:pt>
                <c:pt idx="1">
                  <c:v>-45</c:v>
                </c:pt>
                <c:pt idx="2">
                  <c:v>-51</c:v>
                </c:pt>
                <c:pt idx="3">
                  <c:v>-56</c:v>
                </c:pt>
              </c:numCache>
            </c:numRef>
          </c:yVal>
          <c:smooth val="0"/>
        </c:ser>
        <c:ser>
          <c:idx val="1"/>
          <c:order val="1"/>
          <c:tx>
            <c:v>Pair 2 Position 13</c:v>
          </c:tx>
          <c:spPr>
            <a:ln w="28575">
              <a:noFill/>
            </a:ln>
          </c:spPr>
          <c:xVal>
            <c:numRef>
              <c:f>Sheet3!$C$19:$C$22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Sheet3!$P$19:$P$22</c:f>
              <c:numCache>
                <c:formatCode>General</c:formatCode>
                <c:ptCount val="4"/>
                <c:pt idx="0">
                  <c:v>-38</c:v>
                </c:pt>
                <c:pt idx="1">
                  <c:v>-50</c:v>
                </c:pt>
                <c:pt idx="2">
                  <c:v>-52</c:v>
                </c:pt>
                <c:pt idx="3">
                  <c:v>-57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76928"/>
        <c:axId val="105278848"/>
      </c:scatterChart>
      <c:valAx>
        <c:axId val="10527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feet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105278848"/>
        <c:crosses val="autoZero"/>
        <c:crossBetween val="midCat"/>
      </c:valAx>
      <c:valAx>
        <c:axId val="105278848"/>
        <c:scaling>
          <c:orientation val="minMax"/>
          <c:max val="-25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dBm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5276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14: Instrument comparison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 Position 14</c:v>
          </c:tx>
          <c:spPr>
            <a:ln w="28575">
              <a:noFill/>
            </a:ln>
          </c:spPr>
          <c:xVal>
            <c:numRef>
              <c:f>Sheet3!$C$10:$C$13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Sheet3!$Q$10:$Q$13</c:f>
              <c:numCache>
                <c:formatCode>General</c:formatCode>
                <c:ptCount val="4"/>
                <c:pt idx="0">
                  <c:v>-32</c:v>
                </c:pt>
                <c:pt idx="1">
                  <c:v>-42</c:v>
                </c:pt>
                <c:pt idx="2">
                  <c:v>-49</c:v>
                </c:pt>
                <c:pt idx="3">
                  <c:v>-53</c:v>
                </c:pt>
              </c:numCache>
            </c:numRef>
          </c:yVal>
          <c:smooth val="0"/>
        </c:ser>
        <c:ser>
          <c:idx val="1"/>
          <c:order val="1"/>
          <c:tx>
            <c:v>Pair 2 Position 14</c:v>
          </c:tx>
          <c:spPr>
            <a:ln w="28575">
              <a:noFill/>
            </a:ln>
          </c:spPr>
          <c:xVal>
            <c:numRef>
              <c:f>Sheet3!$C$19:$C$22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Sheet3!$Q$19:$Q$22</c:f>
              <c:numCache>
                <c:formatCode>General</c:formatCode>
                <c:ptCount val="4"/>
                <c:pt idx="0">
                  <c:v>-37</c:v>
                </c:pt>
                <c:pt idx="1">
                  <c:v>-48</c:v>
                </c:pt>
                <c:pt idx="2">
                  <c:v>-51</c:v>
                </c:pt>
                <c:pt idx="3">
                  <c:v>-56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13792"/>
        <c:axId val="105315712"/>
      </c:scatterChart>
      <c:valAx>
        <c:axId val="10531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105315712"/>
        <c:crosses val="autoZero"/>
        <c:crossBetween val="midCat"/>
      </c:valAx>
      <c:valAx>
        <c:axId val="105315712"/>
        <c:scaling>
          <c:orientation val="minMax"/>
          <c:max val="-25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5313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15:</a:t>
            </a:r>
            <a:r>
              <a:rPr lang="en-US" baseline="0"/>
              <a:t> Instrument comparison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 Position 15</c:v>
          </c:tx>
          <c:spPr>
            <a:ln w="28575">
              <a:noFill/>
            </a:ln>
          </c:spPr>
          <c:xVal>
            <c:numRef>
              <c:f>Sheet3!$C$10:$C$13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Sheet3!$R$10:$R$13</c:f>
              <c:numCache>
                <c:formatCode>General</c:formatCode>
                <c:ptCount val="4"/>
                <c:pt idx="0">
                  <c:v>-32</c:v>
                </c:pt>
                <c:pt idx="1">
                  <c:v>-45</c:v>
                </c:pt>
                <c:pt idx="2">
                  <c:v>-51</c:v>
                </c:pt>
                <c:pt idx="3">
                  <c:v>-56</c:v>
                </c:pt>
              </c:numCache>
            </c:numRef>
          </c:yVal>
          <c:smooth val="0"/>
        </c:ser>
        <c:ser>
          <c:idx val="1"/>
          <c:order val="1"/>
          <c:tx>
            <c:v>Pair 2 Position 15</c:v>
          </c:tx>
          <c:spPr>
            <a:ln w="28575">
              <a:noFill/>
            </a:ln>
          </c:spPr>
          <c:xVal>
            <c:numRef>
              <c:f>Sheet3!$C$19:$C$22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Sheet3!$R$19:$R$22</c:f>
              <c:numCache>
                <c:formatCode>General</c:formatCode>
                <c:ptCount val="4"/>
                <c:pt idx="0">
                  <c:v>-37</c:v>
                </c:pt>
                <c:pt idx="1">
                  <c:v>-49</c:v>
                </c:pt>
                <c:pt idx="2">
                  <c:v>-51</c:v>
                </c:pt>
                <c:pt idx="3">
                  <c:v>-57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03840"/>
        <c:axId val="105605760"/>
      </c:scatterChart>
      <c:valAx>
        <c:axId val="10560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feet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105605760"/>
        <c:crosses val="autoZero"/>
        <c:crossBetween val="midCat"/>
      </c:valAx>
      <c:valAx>
        <c:axId val="105605760"/>
        <c:scaling>
          <c:orientation val="minMax"/>
          <c:max val="-25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dBm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5603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16: Instrument comparison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Pair 1 Position 16</c:v>
          </c:tx>
          <c:spPr>
            <a:ln w="28575">
              <a:noFill/>
            </a:ln>
          </c:spPr>
          <c:xVal>
            <c:numRef>
              <c:f>Sheet3!$C$10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Sheet3!$S$10:$S$13</c:f>
              <c:numCache>
                <c:formatCode>General</c:formatCode>
                <c:ptCount val="4"/>
                <c:pt idx="0">
                  <c:v>-38</c:v>
                </c:pt>
                <c:pt idx="1">
                  <c:v>-47</c:v>
                </c:pt>
                <c:pt idx="2">
                  <c:v>-52</c:v>
                </c:pt>
                <c:pt idx="3">
                  <c:v>-56</c:v>
                </c:pt>
              </c:numCache>
            </c:numRef>
          </c:yVal>
          <c:smooth val="0"/>
        </c:ser>
        <c:ser>
          <c:idx val="1"/>
          <c:order val="1"/>
          <c:tx>
            <c:v>Pair 2 Position 16</c:v>
          </c:tx>
          <c:spPr>
            <a:ln w="28575">
              <a:noFill/>
            </a:ln>
          </c:spPr>
          <c:xVal>
            <c:numRef>
              <c:f>Sheet3!$C$19:$C$22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Sheet3!$S$19:$S$22</c:f>
              <c:numCache>
                <c:formatCode>General</c:formatCode>
                <c:ptCount val="4"/>
                <c:pt idx="0">
                  <c:v>-37</c:v>
                </c:pt>
                <c:pt idx="1">
                  <c:v>-50</c:v>
                </c:pt>
                <c:pt idx="2">
                  <c:v>-52</c:v>
                </c:pt>
                <c:pt idx="3">
                  <c:v>-57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09568"/>
        <c:axId val="105711488"/>
      </c:scatterChart>
      <c:valAx>
        <c:axId val="10570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feet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105711488"/>
        <c:crosses val="autoZero"/>
        <c:crossBetween val="midCat"/>
      </c:valAx>
      <c:valAx>
        <c:axId val="105711488"/>
        <c:scaling>
          <c:orientation val="minMax"/>
          <c:max val="-25"/>
          <c:min val="-7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dBm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5709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1 LQI</c:v>
          </c:tx>
          <c:spPr>
            <a:ln w="28575">
              <a:noFill/>
            </a:ln>
          </c:spPr>
          <c:xVal>
            <c:numRef>
              <c:f>Sheet1!$AN$12:$AN$20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Sheet1!$AO$12:$AO$20</c:f>
              <c:numCache>
                <c:formatCode>General</c:formatCode>
                <c:ptCount val="9"/>
                <c:pt idx="0">
                  <c:v>134</c:v>
                </c:pt>
                <c:pt idx="1">
                  <c:v>130</c:v>
                </c:pt>
                <c:pt idx="2">
                  <c:v>132</c:v>
                </c:pt>
                <c:pt idx="3">
                  <c:v>135</c:v>
                </c:pt>
                <c:pt idx="4">
                  <c:v>130</c:v>
                </c:pt>
                <c:pt idx="5">
                  <c:v>133</c:v>
                </c:pt>
                <c:pt idx="6">
                  <c:v>132</c:v>
                </c:pt>
                <c:pt idx="7">
                  <c:v>132</c:v>
                </c:pt>
                <c:pt idx="8">
                  <c:v>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368"/>
        <c:axId val="95116288"/>
      </c:scatterChart>
      <c:valAx>
        <c:axId val="9511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feet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5116288"/>
        <c:crosses val="autoZero"/>
        <c:crossBetween val="midCat"/>
      </c:valAx>
      <c:valAx>
        <c:axId val="95116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LQI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5114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2 LQI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Sheet1!$AN$12:$AN$20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Sheet1!$AP$12:$AP$20</c:f>
              <c:numCache>
                <c:formatCode>General</c:formatCode>
                <c:ptCount val="9"/>
                <c:pt idx="0">
                  <c:v>132</c:v>
                </c:pt>
                <c:pt idx="1">
                  <c:v>135</c:v>
                </c:pt>
                <c:pt idx="2">
                  <c:v>132</c:v>
                </c:pt>
                <c:pt idx="3">
                  <c:v>133</c:v>
                </c:pt>
                <c:pt idx="4">
                  <c:v>130</c:v>
                </c:pt>
                <c:pt idx="5">
                  <c:v>135</c:v>
                </c:pt>
                <c:pt idx="6">
                  <c:v>132</c:v>
                </c:pt>
                <c:pt idx="7">
                  <c:v>135</c:v>
                </c:pt>
                <c:pt idx="8">
                  <c:v>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28960"/>
        <c:axId val="95147520"/>
      </c:scatterChart>
      <c:valAx>
        <c:axId val="9512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feet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5147520"/>
        <c:crosses val="autoZero"/>
        <c:crossBetween val="midCat"/>
      </c:valAx>
      <c:valAx>
        <c:axId val="95147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LQI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5128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1</c:v>
          </c:tx>
          <c:spPr>
            <a:ln w="28575">
              <a:noFill/>
            </a:ln>
          </c:spPr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Sheet2!$D$23:$D$30</c:f>
              <c:numCache>
                <c:formatCode>General</c:formatCode>
                <c:ptCount val="8"/>
                <c:pt idx="0">
                  <c:v>1.5797835966168101</c:v>
                </c:pt>
                <c:pt idx="1">
                  <c:v>1.6232492903979006</c:v>
                </c:pt>
                <c:pt idx="2">
                  <c:v>1.6532125137753437</c:v>
                </c:pt>
                <c:pt idx="3">
                  <c:v>1.6720978579357175</c:v>
                </c:pt>
                <c:pt idx="4">
                  <c:v>1.6989700043360187</c:v>
                </c:pt>
                <c:pt idx="5">
                  <c:v>1.7323937598229686</c:v>
                </c:pt>
                <c:pt idx="6">
                  <c:v>1.7481880270062005</c:v>
                </c:pt>
                <c:pt idx="7">
                  <c:v>1.7558748556724915</c:v>
                </c:pt>
              </c:numCache>
            </c:numRef>
          </c:yVal>
          <c:smooth val="0"/>
        </c:ser>
        <c:ser>
          <c:idx val="1"/>
          <c:order val="1"/>
          <c:tx>
            <c:v>Position 2</c:v>
          </c:tx>
          <c:spPr>
            <a:ln w="28575">
              <a:noFill/>
            </a:ln>
          </c:spPr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Sheet2!$E$23:$E$30</c:f>
              <c:numCache>
                <c:formatCode>General</c:formatCode>
                <c:ptCount val="8"/>
                <c:pt idx="0">
                  <c:v>1.5563025007672873</c:v>
                </c:pt>
                <c:pt idx="1">
                  <c:v>1.5910646070264991</c:v>
                </c:pt>
                <c:pt idx="2">
                  <c:v>1.6334684555795864</c:v>
                </c:pt>
                <c:pt idx="3">
                  <c:v>1.6532125137753437</c:v>
                </c:pt>
                <c:pt idx="4">
                  <c:v>1.6812412373755872</c:v>
                </c:pt>
                <c:pt idx="5">
                  <c:v>1.7075701760979363</c:v>
                </c:pt>
                <c:pt idx="6">
                  <c:v>1.7323937598229686</c:v>
                </c:pt>
                <c:pt idx="7">
                  <c:v>1.7558748556724915</c:v>
                </c:pt>
              </c:numCache>
            </c:numRef>
          </c:yVal>
          <c:smooth val="0"/>
        </c:ser>
        <c:ser>
          <c:idx val="2"/>
          <c:order val="2"/>
          <c:tx>
            <c:v>Position 3</c:v>
          </c:tx>
          <c:spPr>
            <a:ln w="28575">
              <a:noFill/>
            </a:ln>
          </c:spPr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Sheet2!$F$23:$F$30</c:f>
              <c:numCache>
                <c:formatCode>General</c:formatCode>
                <c:ptCount val="8"/>
                <c:pt idx="0">
                  <c:v>1.5797835966168101</c:v>
                </c:pt>
                <c:pt idx="1">
                  <c:v>1.6334684555795864</c:v>
                </c:pt>
                <c:pt idx="2">
                  <c:v>1.6532125137753437</c:v>
                </c:pt>
                <c:pt idx="3">
                  <c:v>1.6901960800285136</c:v>
                </c:pt>
                <c:pt idx="4">
                  <c:v>1.6989700043360187</c:v>
                </c:pt>
                <c:pt idx="5">
                  <c:v>1.7323937598229686</c:v>
                </c:pt>
                <c:pt idx="6">
                  <c:v>1.7403626894942439</c:v>
                </c:pt>
                <c:pt idx="7">
                  <c:v>1.7708520116421442</c:v>
                </c:pt>
              </c:numCache>
            </c:numRef>
          </c:yVal>
          <c:smooth val="0"/>
        </c:ser>
        <c:ser>
          <c:idx val="3"/>
          <c:order val="3"/>
          <c:tx>
            <c:v>Position 4</c:v>
          </c:tx>
          <c:spPr>
            <a:ln w="28575">
              <a:noFill/>
            </a:ln>
          </c:spPr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Sheet2!$G$23:$G$30</c:f>
              <c:numCache>
                <c:formatCode>General</c:formatCode>
                <c:ptCount val="8"/>
                <c:pt idx="0">
                  <c:v>1.5910646070264991</c:v>
                </c:pt>
                <c:pt idx="1">
                  <c:v>1.6434526764861874</c:v>
                </c:pt>
                <c:pt idx="2">
                  <c:v>1.6720978579357175</c:v>
                </c:pt>
                <c:pt idx="3">
                  <c:v>1.6989700043360187</c:v>
                </c:pt>
                <c:pt idx="4">
                  <c:v>1.7075701760979363</c:v>
                </c:pt>
                <c:pt idx="5">
                  <c:v>1.7403626894942439</c:v>
                </c:pt>
                <c:pt idx="6">
                  <c:v>1.7558748556724915</c:v>
                </c:pt>
                <c:pt idx="7">
                  <c:v>1.7853298350107671</c:v>
                </c:pt>
              </c:numCache>
            </c:numRef>
          </c:yVal>
          <c:smooth val="0"/>
        </c:ser>
        <c:ser>
          <c:idx val="4"/>
          <c:order val="4"/>
          <c:tx>
            <c:v>Position 5</c:v>
          </c:tx>
          <c:spPr>
            <a:ln w="28575">
              <a:noFill/>
            </a:ln>
          </c:spPr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Sheet2!$H$23:$H$30</c:f>
              <c:numCache>
                <c:formatCode>General</c:formatCode>
                <c:ptCount val="8"/>
                <c:pt idx="0">
                  <c:v>1.6232492903979006</c:v>
                </c:pt>
                <c:pt idx="1">
                  <c:v>1.6901960800285136</c:v>
                </c:pt>
                <c:pt idx="2">
                  <c:v>1.7160033436347992</c:v>
                </c:pt>
                <c:pt idx="3">
                  <c:v>1.7323937598229686</c:v>
                </c:pt>
                <c:pt idx="4">
                  <c:v>1.7558748556724915</c:v>
                </c:pt>
                <c:pt idx="5">
                  <c:v>1.7558748556724915</c:v>
                </c:pt>
                <c:pt idx="6">
                  <c:v>1.7781512503836436</c:v>
                </c:pt>
                <c:pt idx="7">
                  <c:v>1.8129133566428555</c:v>
                </c:pt>
              </c:numCache>
            </c:numRef>
          </c:yVal>
          <c:smooth val="0"/>
        </c:ser>
        <c:ser>
          <c:idx val="5"/>
          <c:order val="5"/>
          <c:tx>
            <c:v>Position 6</c:v>
          </c:tx>
          <c:spPr>
            <a:ln w="28575">
              <a:noFill/>
            </a:ln>
          </c:spPr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Sheet2!$I$23:$I$30</c:f>
              <c:numCache>
                <c:formatCode>General</c:formatCode>
                <c:ptCount val="8"/>
                <c:pt idx="0">
                  <c:v>1.5910646070264991</c:v>
                </c:pt>
                <c:pt idx="1">
                  <c:v>1.6627578316815741</c:v>
                </c:pt>
                <c:pt idx="2">
                  <c:v>1.6901960800285136</c:v>
                </c:pt>
                <c:pt idx="3">
                  <c:v>1.7160033436347992</c:v>
                </c:pt>
                <c:pt idx="4">
                  <c:v>1.7323937598229686</c:v>
                </c:pt>
                <c:pt idx="5">
                  <c:v>1.7481880270062005</c:v>
                </c:pt>
                <c:pt idx="6">
                  <c:v>1.7781512503836436</c:v>
                </c:pt>
                <c:pt idx="7">
                  <c:v>1.7993405494535817</c:v>
                </c:pt>
              </c:numCache>
            </c:numRef>
          </c:yVal>
          <c:smooth val="0"/>
        </c:ser>
        <c:ser>
          <c:idx val="6"/>
          <c:order val="6"/>
          <c:tx>
            <c:v>Position 7</c:v>
          </c:tx>
          <c:spPr>
            <a:ln w="28575">
              <a:noFill/>
            </a:ln>
          </c:spPr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Sheet2!$J$23:$J$30</c:f>
              <c:numCache>
                <c:formatCode>General</c:formatCode>
                <c:ptCount val="8"/>
                <c:pt idx="0">
                  <c:v>1.6434526764861874</c:v>
                </c:pt>
                <c:pt idx="1">
                  <c:v>1.6989700043360187</c:v>
                </c:pt>
                <c:pt idx="2">
                  <c:v>1.7075701760979363</c:v>
                </c:pt>
                <c:pt idx="3">
                  <c:v>1.7242758696007889</c:v>
                </c:pt>
                <c:pt idx="4">
                  <c:v>1.7481880270062005</c:v>
                </c:pt>
                <c:pt idx="5">
                  <c:v>1.7708520116421442</c:v>
                </c:pt>
                <c:pt idx="6">
                  <c:v>1.8061799739838871</c:v>
                </c:pt>
                <c:pt idx="7">
                  <c:v>1.7923916894982539</c:v>
                </c:pt>
              </c:numCache>
            </c:numRef>
          </c:yVal>
          <c:smooth val="0"/>
        </c:ser>
        <c:ser>
          <c:idx val="7"/>
          <c:order val="7"/>
          <c:tx>
            <c:v>Position 8</c:v>
          </c:tx>
          <c:spPr>
            <a:ln w="28575">
              <a:noFill/>
            </a:ln>
          </c:spPr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Sheet2!$K$23:$K$30</c:f>
              <c:numCache>
                <c:formatCode>General</c:formatCode>
                <c:ptCount val="8"/>
                <c:pt idx="0">
                  <c:v>1.6812412373755872</c:v>
                </c:pt>
                <c:pt idx="1">
                  <c:v>1.6989700043360187</c:v>
                </c:pt>
                <c:pt idx="2">
                  <c:v>1.7242758696007889</c:v>
                </c:pt>
                <c:pt idx="3">
                  <c:v>1.7481880270062005</c:v>
                </c:pt>
                <c:pt idx="4">
                  <c:v>1.7634279935629373</c:v>
                </c:pt>
                <c:pt idx="5">
                  <c:v>1.7708520116421442</c:v>
                </c:pt>
                <c:pt idx="6">
                  <c:v>1.8129133566428555</c:v>
                </c:pt>
                <c:pt idx="7">
                  <c:v>1.8129133566428555</c:v>
                </c:pt>
              </c:numCache>
            </c:numRef>
          </c:yVal>
          <c:smooth val="0"/>
        </c:ser>
        <c:ser>
          <c:idx val="8"/>
          <c:order val="8"/>
          <c:tx>
            <c:v>Position 9</c:v>
          </c:tx>
          <c:spPr>
            <a:ln w="28575">
              <a:noFill/>
            </a:ln>
          </c:spPr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Sheet2!$L$23:$L$30</c:f>
              <c:numCache>
                <c:formatCode>General</c:formatCode>
                <c:ptCount val="8"/>
                <c:pt idx="0">
                  <c:v>1.5910646070264991</c:v>
                </c:pt>
                <c:pt idx="1">
                  <c:v>1.6334684555795864</c:v>
                </c:pt>
                <c:pt idx="2">
                  <c:v>1.6434526764861874</c:v>
                </c:pt>
                <c:pt idx="3">
                  <c:v>1.6901960800285136</c:v>
                </c:pt>
                <c:pt idx="4">
                  <c:v>1.7075701760979363</c:v>
                </c:pt>
                <c:pt idx="5">
                  <c:v>1.7323937598229686</c:v>
                </c:pt>
                <c:pt idx="6">
                  <c:v>1.7481880270062005</c:v>
                </c:pt>
                <c:pt idx="7">
                  <c:v>1.7781512503836436</c:v>
                </c:pt>
              </c:numCache>
            </c:numRef>
          </c:yVal>
          <c:smooth val="0"/>
        </c:ser>
        <c:ser>
          <c:idx val="9"/>
          <c:order val="9"/>
          <c:tx>
            <c:v>Position 10</c:v>
          </c:tx>
          <c:spPr>
            <a:ln w="28575">
              <a:noFill/>
            </a:ln>
          </c:spPr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Sheet2!$M$23:$M$30</c:f>
              <c:numCache>
                <c:formatCode>General</c:formatCode>
                <c:ptCount val="8"/>
                <c:pt idx="0">
                  <c:v>1.5797835966168101</c:v>
                </c:pt>
                <c:pt idx="1">
                  <c:v>1.6020599913279623</c:v>
                </c:pt>
                <c:pt idx="2">
                  <c:v>1.6232492903979006</c:v>
                </c:pt>
                <c:pt idx="3">
                  <c:v>1.6812412373755872</c:v>
                </c:pt>
                <c:pt idx="4">
                  <c:v>1.6989700043360187</c:v>
                </c:pt>
                <c:pt idx="5">
                  <c:v>1.7075701760979363</c:v>
                </c:pt>
                <c:pt idx="6">
                  <c:v>1.7481880270062005</c:v>
                </c:pt>
                <c:pt idx="7">
                  <c:v>1.7634279935629373</c:v>
                </c:pt>
              </c:numCache>
            </c:numRef>
          </c:yVal>
          <c:smooth val="0"/>
        </c:ser>
        <c:ser>
          <c:idx val="10"/>
          <c:order val="10"/>
          <c:tx>
            <c:v>Position 11</c:v>
          </c:tx>
          <c:spPr>
            <a:ln w="28575">
              <a:noFill/>
            </a:ln>
          </c:spPr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Sheet2!$N$23:$N$30</c:f>
              <c:numCache>
                <c:formatCode>General</c:formatCode>
                <c:ptCount val="8"/>
                <c:pt idx="0">
                  <c:v>1.6020599913279623</c:v>
                </c:pt>
                <c:pt idx="1">
                  <c:v>1.6434526764861874</c:v>
                </c:pt>
                <c:pt idx="2">
                  <c:v>1.6532125137753437</c:v>
                </c:pt>
                <c:pt idx="3">
                  <c:v>1.6989700043360187</c:v>
                </c:pt>
                <c:pt idx="4">
                  <c:v>1.7075701760979363</c:v>
                </c:pt>
                <c:pt idx="5">
                  <c:v>1.7242758696007889</c:v>
                </c:pt>
                <c:pt idx="6">
                  <c:v>1.7634279935629373</c:v>
                </c:pt>
                <c:pt idx="7">
                  <c:v>1.7708520116421442</c:v>
                </c:pt>
              </c:numCache>
            </c:numRef>
          </c:yVal>
          <c:smooth val="0"/>
        </c:ser>
        <c:ser>
          <c:idx val="11"/>
          <c:order val="11"/>
          <c:tx>
            <c:v>Position 12</c:v>
          </c:tx>
          <c:spPr>
            <a:ln w="28575">
              <a:noFill/>
            </a:ln>
          </c:spPr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Sheet2!$O$23:$O$30</c:f>
              <c:numCache>
                <c:formatCode>General</c:formatCode>
                <c:ptCount val="8"/>
                <c:pt idx="0">
                  <c:v>1.6334684555795864</c:v>
                </c:pt>
                <c:pt idx="1">
                  <c:v>1.6532125137753437</c:v>
                </c:pt>
                <c:pt idx="2">
                  <c:v>1.6812412373755872</c:v>
                </c:pt>
                <c:pt idx="3">
                  <c:v>1.7242758696007889</c:v>
                </c:pt>
                <c:pt idx="4">
                  <c:v>1.7242758696007889</c:v>
                </c:pt>
                <c:pt idx="5">
                  <c:v>1.7403626894942439</c:v>
                </c:pt>
                <c:pt idx="6">
                  <c:v>1.7634279935629373</c:v>
                </c:pt>
                <c:pt idx="7">
                  <c:v>1.7853298350107671</c:v>
                </c:pt>
              </c:numCache>
            </c:numRef>
          </c:yVal>
          <c:smooth val="0"/>
        </c:ser>
        <c:ser>
          <c:idx val="12"/>
          <c:order val="12"/>
          <c:tx>
            <c:v>Position 13</c:v>
          </c:tx>
          <c:spPr>
            <a:ln w="28575">
              <a:noFill/>
            </a:ln>
          </c:spPr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Sheet2!$P$23:$P$30</c:f>
              <c:numCache>
                <c:formatCode>General</c:formatCode>
                <c:ptCount val="8"/>
                <c:pt idx="0">
                  <c:v>1.6127838567197355</c:v>
                </c:pt>
                <c:pt idx="1">
                  <c:v>1.6532125137753437</c:v>
                </c:pt>
                <c:pt idx="2">
                  <c:v>1.6720978579357175</c:v>
                </c:pt>
                <c:pt idx="3">
                  <c:v>1.7075701760979363</c:v>
                </c:pt>
                <c:pt idx="4">
                  <c:v>1.7403626894942439</c:v>
                </c:pt>
                <c:pt idx="5">
                  <c:v>1.7481880270062005</c:v>
                </c:pt>
                <c:pt idx="6">
                  <c:v>1.7634279935629373</c:v>
                </c:pt>
                <c:pt idx="7">
                  <c:v>1.7923916894982539</c:v>
                </c:pt>
              </c:numCache>
            </c:numRef>
          </c:yVal>
          <c:smooth val="0"/>
        </c:ser>
        <c:ser>
          <c:idx val="13"/>
          <c:order val="13"/>
          <c:tx>
            <c:v>Position 14</c:v>
          </c:tx>
          <c:spPr>
            <a:ln w="28575">
              <a:noFill/>
            </a:ln>
          </c:spPr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Sheet2!$Q$23:$Q$30</c:f>
              <c:numCache>
                <c:formatCode>General</c:formatCode>
                <c:ptCount val="8"/>
                <c:pt idx="0">
                  <c:v>1.5797835966168101</c:v>
                </c:pt>
                <c:pt idx="1">
                  <c:v>1.6232492903979006</c:v>
                </c:pt>
                <c:pt idx="2">
                  <c:v>1.6532125137753437</c:v>
                </c:pt>
                <c:pt idx="3">
                  <c:v>1.6901960800285136</c:v>
                </c:pt>
                <c:pt idx="4">
                  <c:v>1.7160033436347992</c:v>
                </c:pt>
                <c:pt idx="5">
                  <c:v>1.7242758696007889</c:v>
                </c:pt>
                <c:pt idx="6">
                  <c:v>1.7558748556724915</c:v>
                </c:pt>
                <c:pt idx="7">
                  <c:v>1.7781512503836436</c:v>
                </c:pt>
              </c:numCache>
            </c:numRef>
          </c:yVal>
          <c:smooth val="0"/>
        </c:ser>
        <c:ser>
          <c:idx val="14"/>
          <c:order val="14"/>
          <c:tx>
            <c:v>Position 15</c:v>
          </c:tx>
          <c:spPr>
            <a:ln w="28575">
              <a:noFill/>
            </a:ln>
          </c:spPr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Sheet2!$R$23:$R$30</c:f>
              <c:numCache>
                <c:formatCode>General</c:formatCode>
                <c:ptCount val="8"/>
                <c:pt idx="0">
                  <c:v>1.6127838567197355</c:v>
                </c:pt>
                <c:pt idx="1">
                  <c:v>1.6532125137753437</c:v>
                </c:pt>
                <c:pt idx="2">
                  <c:v>1.6812412373755872</c:v>
                </c:pt>
                <c:pt idx="3">
                  <c:v>1.7075701760979363</c:v>
                </c:pt>
                <c:pt idx="4">
                  <c:v>1.7323937598229686</c:v>
                </c:pt>
                <c:pt idx="5">
                  <c:v>1.7481880270062005</c:v>
                </c:pt>
                <c:pt idx="6">
                  <c:v>1.7781512503836436</c:v>
                </c:pt>
                <c:pt idx="7">
                  <c:v>1.7923916894982539</c:v>
                </c:pt>
              </c:numCache>
            </c:numRef>
          </c:yVal>
          <c:smooth val="0"/>
        </c:ser>
        <c:ser>
          <c:idx val="15"/>
          <c:order val="15"/>
          <c:tx>
            <c:v>Position 16</c:v>
          </c:tx>
          <c:spPr>
            <a:ln w="28575">
              <a:noFill/>
            </a:ln>
          </c:spPr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Sheet2!$S$23:$S$30</c:f>
              <c:numCache>
                <c:formatCode>General</c:formatCode>
                <c:ptCount val="8"/>
                <c:pt idx="0">
                  <c:v>1.6434526764861874</c:v>
                </c:pt>
                <c:pt idx="1">
                  <c:v>1.6720978579357175</c:v>
                </c:pt>
                <c:pt idx="2">
                  <c:v>1.6901960800285136</c:v>
                </c:pt>
                <c:pt idx="3">
                  <c:v>1.7160033436347992</c:v>
                </c:pt>
                <c:pt idx="4">
                  <c:v>1.7481880270062005</c:v>
                </c:pt>
                <c:pt idx="5">
                  <c:v>1.7481880270062005</c:v>
                </c:pt>
                <c:pt idx="6">
                  <c:v>1.7781512503836436</c:v>
                </c:pt>
                <c:pt idx="7">
                  <c:v>1.7993405494535817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41184"/>
        <c:axId val="95351552"/>
      </c:scatterChart>
      <c:valAx>
        <c:axId val="95341184"/>
        <c:scaling>
          <c:orientation val="minMax"/>
          <c:max val="1"/>
          <c:min val="0.25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LOG10(feet)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95351552"/>
        <c:crosses val="autoZero"/>
        <c:crossBetween val="midCat"/>
      </c:valAx>
      <c:valAx>
        <c:axId val="95351552"/>
        <c:scaling>
          <c:orientation val="minMax"/>
          <c:max val="1.825"/>
          <c:min val="1.5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LOG10(-1*dBm)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9534118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1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7501868262994958"/>
                  <c:y val="-0.1033157265963785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Sheet2!$D$23:$D$30</c:f>
              <c:numCache>
                <c:formatCode>General</c:formatCode>
                <c:ptCount val="8"/>
                <c:pt idx="0">
                  <c:v>1.5797835966168101</c:v>
                </c:pt>
                <c:pt idx="1">
                  <c:v>1.6232492903979006</c:v>
                </c:pt>
                <c:pt idx="2">
                  <c:v>1.6532125137753437</c:v>
                </c:pt>
                <c:pt idx="3">
                  <c:v>1.6720978579357175</c:v>
                </c:pt>
                <c:pt idx="4">
                  <c:v>1.6989700043360187</c:v>
                </c:pt>
                <c:pt idx="5">
                  <c:v>1.7323937598229686</c:v>
                </c:pt>
                <c:pt idx="6">
                  <c:v>1.7481880270062005</c:v>
                </c:pt>
                <c:pt idx="7">
                  <c:v>1.7558748556724915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18048"/>
        <c:axId val="96436608"/>
      </c:scatterChart>
      <c:valAx>
        <c:axId val="96418048"/>
        <c:scaling>
          <c:orientation val="minMax"/>
          <c:max val="0.96000000000000008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LOG10(feet)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436608"/>
        <c:crosses val="autoZero"/>
        <c:crossBetween val="midCat"/>
      </c:valAx>
      <c:valAx>
        <c:axId val="96436608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LOG10(-1*dBm)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418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2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40342068387103464"/>
                  <c:y val="-9.309381468352276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Sheet2!$E$23:$E$30</c:f>
              <c:numCache>
                <c:formatCode>General</c:formatCode>
                <c:ptCount val="8"/>
                <c:pt idx="0">
                  <c:v>1.5563025007672873</c:v>
                </c:pt>
                <c:pt idx="1">
                  <c:v>1.5910646070264991</c:v>
                </c:pt>
                <c:pt idx="2">
                  <c:v>1.6334684555795864</c:v>
                </c:pt>
                <c:pt idx="3">
                  <c:v>1.6532125137753437</c:v>
                </c:pt>
                <c:pt idx="4">
                  <c:v>1.6812412373755872</c:v>
                </c:pt>
                <c:pt idx="5">
                  <c:v>1.7075701760979363</c:v>
                </c:pt>
                <c:pt idx="6">
                  <c:v>1.7323937598229686</c:v>
                </c:pt>
                <c:pt idx="7">
                  <c:v>1.7558748556724915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57856"/>
        <c:axId val="96459776"/>
      </c:scatterChart>
      <c:valAx>
        <c:axId val="96457856"/>
        <c:scaling>
          <c:orientation val="minMax"/>
          <c:max val="0.96000000000000008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LOG10(feet)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459776"/>
        <c:crosses val="autoZero"/>
        <c:crossBetween val="midCat"/>
      </c:valAx>
      <c:valAx>
        <c:axId val="96459776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700"/>
                </a:pPr>
                <a:r>
                  <a:rPr lang="en-US" sz="1200" b="1" i="0" baseline="0">
                    <a:effectLst/>
                  </a:rPr>
                  <a:t>LOG10(-1*dBm)</a:t>
                </a:r>
                <a:endParaRPr lang="en-US" sz="7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45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3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40687983035492209"/>
                  <c:y val="-0.1059010005331852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Sheet2!$C$23:$C$30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</c:numCache>
            </c:numRef>
          </c:xVal>
          <c:yVal>
            <c:numRef>
              <c:f>Sheet2!$F$23:$F$30</c:f>
              <c:numCache>
                <c:formatCode>General</c:formatCode>
                <c:ptCount val="8"/>
                <c:pt idx="0">
                  <c:v>1.5797835966168101</c:v>
                </c:pt>
                <c:pt idx="1">
                  <c:v>1.6334684555795864</c:v>
                </c:pt>
                <c:pt idx="2">
                  <c:v>1.6532125137753437</c:v>
                </c:pt>
                <c:pt idx="3">
                  <c:v>1.6901960800285136</c:v>
                </c:pt>
                <c:pt idx="4">
                  <c:v>1.6989700043360187</c:v>
                </c:pt>
                <c:pt idx="5">
                  <c:v>1.7323937598229686</c:v>
                </c:pt>
                <c:pt idx="6">
                  <c:v>1.7403626894942439</c:v>
                </c:pt>
                <c:pt idx="7">
                  <c:v>1.7708520116421442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23552"/>
        <c:axId val="96829824"/>
      </c:scatterChart>
      <c:valAx>
        <c:axId val="96823552"/>
        <c:scaling>
          <c:orientation val="minMax"/>
          <c:max val="0.96000000000000008"/>
          <c:min val="0.3000000000000000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LOG10(feet)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829824"/>
        <c:crosses val="autoZero"/>
        <c:crossBetween val="midCat"/>
      </c:valAx>
      <c:valAx>
        <c:axId val="96829824"/>
        <c:scaling>
          <c:orientation val="minMax"/>
          <c:max val="1.83"/>
          <c:min val="1.4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LOG10(-1*dBm)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823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574792</xdr:colOff>
      <xdr:row>27</xdr:row>
      <xdr:rowOff>189194</xdr:rowOff>
    </xdr:from>
    <xdr:to>
      <xdr:col>8</xdr:col>
      <xdr:colOff>324716</xdr:colOff>
      <xdr:row>53</xdr:row>
      <xdr:rowOff>91537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625619</xdr:colOff>
      <xdr:row>27</xdr:row>
      <xdr:rowOff>17614</xdr:rowOff>
    </xdr:from>
    <xdr:to>
      <xdr:col>20</xdr:col>
      <xdr:colOff>455381</xdr:colOff>
      <xdr:row>53</xdr:row>
      <xdr:rowOff>56284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545522</xdr:colOff>
      <xdr:row>55</xdr:row>
      <xdr:rowOff>71438</xdr:rowOff>
    </xdr:from>
    <xdr:to>
      <xdr:col>20</xdr:col>
      <xdr:colOff>550166</xdr:colOff>
      <xdr:row>80</xdr:row>
      <xdr:rowOff>23813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153079</xdr:colOff>
      <xdr:row>26</xdr:row>
      <xdr:rowOff>53744</xdr:rowOff>
    </xdr:from>
    <xdr:to>
      <xdr:col>34</xdr:col>
      <xdr:colOff>439757</xdr:colOff>
      <xdr:row>52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214312</xdr:colOff>
      <xdr:row>55</xdr:row>
      <xdr:rowOff>92868</xdr:rowOff>
    </xdr:from>
    <xdr:to>
      <xdr:col>34</xdr:col>
      <xdr:colOff>543720</xdr:colOff>
      <xdr:row>81</xdr:row>
      <xdr:rowOff>166688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485780</xdr:colOff>
      <xdr:row>31</xdr:row>
      <xdr:rowOff>68498</xdr:rowOff>
    </xdr:from>
    <xdr:to>
      <xdr:col>19</xdr:col>
      <xdr:colOff>69272</xdr:colOff>
      <xdr:row>75</xdr:row>
      <xdr:rowOff>17317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218136</xdr:colOff>
      <xdr:row>5</xdr:row>
      <xdr:rowOff>9215</xdr:rowOff>
    </xdr:from>
    <xdr:to>
      <xdr:col>32</xdr:col>
      <xdr:colOff>318913</xdr:colOff>
      <xdr:row>24</xdr:row>
      <xdr:rowOff>86974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185024</xdr:colOff>
      <xdr:row>24</xdr:row>
      <xdr:rowOff>113344</xdr:rowOff>
    </xdr:from>
    <xdr:to>
      <xdr:col>32</xdr:col>
      <xdr:colOff>233266</xdr:colOff>
      <xdr:row>43</xdr:row>
      <xdr:rowOff>160253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231322</xdr:colOff>
      <xdr:row>44</xdr:row>
      <xdr:rowOff>63952</xdr:rowOff>
    </xdr:from>
    <xdr:to>
      <xdr:col>31</xdr:col>
      <xdr:colOff>578307</xdr:colOff>
      <xdr:row>62</xdr:row>
      <xdr:rowOff>149678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217714</xdr:colOff>
      <xdr:row>63</xdr:row>
      <xdr:rowOff>91167</xdr:rowOff>
    </xdr:from>
    <xdr:to>
      <xdr:col>32</xdr:col>
      <xdr:colOff>149678</xdr:colOff>
      <xdr:row>82</xdr:row>
      <xdr:rowOff>176893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326569</xdr:colOff>
      <xdr:row>4</xdr:row>
      <xdr:rowOff>131988</xdr:rowOff>
    </xdr:from>
    <xdr:to>
      <xdr:col>42</xdr:col>
      <xdr:colOff>190500</xdr:colOff>
      <xdr:row>23</xdr:row>
      <xdr:rowOff>121228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336177</xdr:colOff>
      <xdr:row>24</xdr:row>
      <xdr:rowOff>99871</xdr:rowOff>
    </xdr:from>
    <xdr:to>
      <xdr:col>42</xdr:col>
      <xdr:colOff>240927</xdr:colOff>
      <xdr:row>43</xdr:row>
      <xdr:rowOff>149879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467591</xdr:colOff>
      <xdr:row>45</xdr:row>
      <xdr:rowOff>34636</xdr:rowOff>
    </xdr:from>
    <xdr:to>
      <xdr:col>42</xdr:col>
      <xdr:colOff>217714</xdr:colOff>
      <xdr:row>65</xdr:row>
      <xdr:rowOff>13606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432955</xdr:colOff>
      <xdr:row>66</xdr:row>
      <xdr:rowOff>1</xdr:rowOff>
    </xdr:from>
    <xdr:to>
      <xdr:col>42</xdr:col>
      <xdr:colOff>138546</xdr:colOff>
      <xdr:row>85</xdr:row>
      <xdr:rowOff>103909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242454</xdr:colOff>
      <xdr:row>4</xdr:row>
      <xdr:rowOff>126422</xdr:rowOff>
    </xdr:from>
    <xdr:to>
      <xdr:col>52</xdr:col>
      <xdr:colOff>291523</xdr:colOff>
      <xdr:row>23</xdr:row>
      <xdr:rowOff>173182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346363</xdr:colOff>
      <xdr:row>24</xdr:row>
      <xdr:rowOff>74466</xdr:rowOff>
    </xdr:from>
    <xdr:to>
      <xdr:col>52</xdr:col>
      <xdr:colOff>251114</xdr:colOff>
      <xdr:row>43</xdr:row>
      <xdr:rowOff>34635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371105</xdr:colOff>
      <xdr:row>44</xdr:row>
      <xdr:rowOff>165388</xdr:rowOff>
    </xdr:from>
    <xdr:to>
      <xdr:col>52</xdr:col>
      <xdr:colOff>283358</xdr:colOff>
      <xdr:row>63</xdr:row>
      <xdr:rowOff>166688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436665</xdr:colOff>
      <xdr:row>66</xdr:row>
      <xdr:rowOff>81888</xdr:rowOff>
    </xdr:from>
    <xdr:to>
      <xdr:col>52</xdr:col>
      <xdr:colOff>312553</xdr:colOff>
      <xdr:row>85</xdr:row>
      <xdr:rowOff>24739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484909</xdr:colOff>
      <xdr:row>5</xdr:row>
      <xdr:rowOff>0</xdr:rowOff>
    </xdr:from>
    <xdr:to>
      <xdr:col>63</xdr:col>
      <xdr:colOff>164525</xdr:colOff>
      <xdr:row>24</xdr:row>
      <xdr:rowOff>188770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52</xdr:col>
      <xdr:colOff>323270</xdr:colOff>
      <xdr:row>25</xdr:row>
      <xdr:rowOff>112568</xdr:rowOff>
    </xdr:from>
    <xdr:to>
      <xdr:col>62</xdr:col>
      <xdr:colOff>337703</xdr:colOff>
      <xdr:row>44</xdr:row>
      <xdr:rowOff>138546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52</xdr:col>
      <xdr:colOff>398318</xdr:colOff>
      <xdr:row>45</xdr:row>
      <xdr:rowOff>143740</xdr:rowOff>
    </xdr:from>
    <xdr:to>
      <xdr:col>62</xdr:col>
      <xdr:colOff>493568</xdr:colOff>
      <xdr:row>65</xdr:row>
      <xdr:rowOff>27709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571500</xdr:colOff>
      <xdr:row>66</xdr:row>
      <xdr:rowOff>5194</xdr:rowOff>
    </xdr:from>
    <xdr:to>
      <xdr:col>63</xdr:col>
      <xdr:colOff>187616</xdr:colOff>
      <xdr:row>85</xdr:row>
      <xdr:rowOff>155864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187442</xdr:colOff>
      <xdr:row>2</xdr:row>
      <xdr:rowOff>174300</xdr:rowOff>
    </xdr:from>
    <xdr:to>
      <xdr:col>33</xdr:col>
      <xdr:colOff>141019</xdr:colOff>
      <xdr:row>29</xdr:row>
      <xdr:rowOff>86591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194211</xdr:colOff>
      <xdr:row>30</xdr:row>
      <xdr:rowOff>91167</xdr:rowOff>
    </xdr:from>
    <xdr:to>
      <xdr:col>33</xdr:col>
      <xdr:colOff>311727</xdr:colOff>
      <xdr:row>56</xdr:row>
      <xdr:rowOff>173182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190501</xdr:colOff>
      <xdr:row>57</xdr:row>
      <xdr:rowOff>123330</xdr:rowOff>
    </xdr:from>
    <xdr:to>
      <xdr:col>33</xdr:col>
      <xdr:colOff>415637</xdr:colOff>
      <xdr:row>84</xdr:row>
      <xdr:rowOff>86592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498515</xdr:colOff>
      <xdr:row>4</xdr:row>
      <xdr:rowOff>23748</xdr:rowOff>
    </xdr:from>
    <xdr:to>
      <xdr:col>47</xdr:col>
      <xdr:colOff>101069</xdr:colOff>
      <xdr:row>29</xdr:row>
      <xdr:rowOff>110093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565005</xdr:colOff>
      <xdr:row>30</xdr:row>
      <xdr:rowOff>111268</xdr:rowOff>
    </xdr:from>
    <xdr:to>
      <xdr:col>47</xdr:col>
      <xdr:colOff>23812</xdr:colOff>
      <xdr:row>55</xdr:row>
      <xdr:rowOff>166688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64941</xdr:colOff>
      <xdr:row>57</xdr:row>
      <xdr:rowOff>109103</xdr:rowOff>
    </xdr:from>
    <xdr:to>
      <xdr:col>47</xdr:col>
      <xdr:colOff>190500</xdr:colOff>
      <xdr:row>84</xdr:row>
      <xdr:rowOff>119063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487073</xdr:colOff>
      <xdr:row>3</xdr:row>
      <xdr:rowOff>104774</xdr:rowOff>
    </xdr:from>
    <xdr:to>
      <xdr:col>61</xdr:col>
      <xdr:colOff>310386</xdr:colOff>
      <xdr:row>29</xdr:row>
      <xdr:rowOff>142876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391822</xdr:colOff>
      <xdr:row>31</xdr:row>
      <xdr:rowOff>14936</xdr:rowOff>
    </xdr:from>
    <xdr:to>
      <xdr:col>61</xdr:col>
      <xdr:colOff>309563</xdr:colOff>
      <xdr:row>58</xdr:row>
      <xdr:rowOff>23814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534080</xdr:colOff>
      <xdr:row>59</xdr:row>
      <xdr:rowOff>121782</xdr:rowOff>
    </xdr:from>
    <xdr:to>
      <xdr:col>61</xdr:col>
      <xdr:colOff>363517</xdr:colOff>
      <xdr:row>84</xdr:row>
      <xdr:rowOff>95249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61</xdr:col>
      <xdr:colOff>449035</xdr:colOff>
      <xdr:row>3</xdr:row>
      <xdr:rowOff>176211</xdr:rowOff>
    </xdr:from>
    <xdr:to>
      <xdr:col>75</xdr:col>
      <xdr:colOff>228600</xdr:colOff>
      <xdr:row>30</xdr:row>
      <xdr:rowOff>124500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61</xdr:col>
      <xdr:colOff>598028</xdr:colOff>
      <xdr:row>31</xdr:row>
      <xdr:rowOff>109036</xdr:rowOff>
    </xdr:from>
    <xdr:to>
      <xdr:col>75</xdr:col>
      <xdr:colOff>546389</xdr:colOff>
      <xdr:row>58</xdr:row>
      <xdr:rowOff>87405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84363</xdr:colOff>
      <xdr:row>59</xdr:row>
      <xdr:rowOff>102054</xdr:rowOff>
    </xdr:from>
    <xdr:to>
      <xdr:col>76</xdr:col>
      <xdr:colOff>76200</xdr:colOff>
      <xdr:row>86</xdr:row>
      <xdr:rowOff>98396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76</xdr:col>
      <xdr:colOff>402021</xdr:colOff>
      <xdr:row>2</xdr:row>
      <xdr:rowOff>127656</xdr:rowOff>
    </xdr:from>
    <xdr:to>
      <xdr:col>91</xdr:col>
      <xdr:colOff>496038</xdr:colOff>
      <xdr:row>32</xdr:row>
      <xdr:rowOff>114299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76</xdr:col>
      <xdr:colOff>495300</xdr:colOff>
      <xdr:row>34</xdr:row>
      <xdr:rowOff>157162</xdr:rowOff>
    </xdr:from>
    <xdr:to>
      <xdr:col>91</xdr:col>
      <xdr:colOff>357638</xdr:colOff>
      <xdr:row>63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77</xdr:col>
      <xdr:colOff>154874</xdr:colOff>
      <xdr:row>65</xdr:row>
      <xdr:rowOff>133348</xdr:rowOff>
    </xdr:from>
    <xdr:to>
      <xdr:col>91</xdr:col>
      <xdr:colOff>266700</xdr:colOff>
      <xdr:row>93</xdr:row>
      <xdr:rowOff>94029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93</xdr:col>
      <xdr:colOff>61331</xdr:colOff>
      <xdr:row>4</xdr:row>
      <xdr:rowOff>4877</xdr:rowOff>
    </xdr:from>
    <xdr:to>
      <xdr:col>106</xdr:col>
      <xdr:colOff>569875</xdr:colOff>
      <xdr:row>31</xdr:row>
      <xdr:rowOff>-1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66"/>
  <sheetViews>
    <sheetView topLeftCell="A16" zoomScale="55" zoomScaleNormal="55" workbookViewId="0">
      <selection activeCell="T22" sqref="T22"/>
    </sheetView>
  </sheetViews>
  <sheetFormatPr defaultRowHeight="15" x14ac:dyDescent="0.25"/>
  <cols>
    <col min="3" max="3" width="16.28515625" bestFit="1" customWidth="1"/>
    <col min="4" max="4" width="14.42578125" bestFit="1" customWidth="1"/>
    <col min="5" max="5" width="16.28515625" bestFit="1" customWidth="1"/>
    <col min="6" max="6" width="15" bestFit="1" customWidth="1"/>
    <col min="7" max="7" width="11" customWidth="1"/>
    <col min="8" max="8" width="11.28515625" bestFit="1" customWidth="1"/>
    <col min="9" max="9" width="11" bestFit="1" customWidth="1"/>
    <col min="10" max="11" width="11.28515625" bestFit="1" customWidth="1"/>
    <col min="38" max="38" width="6.85546875" bestFit="1" customWidth="1"/>
    <col min="39" max="53" width="5.140625" bestFit="1" customWidth="1"/>
    <col min="54" max="56" width="5.5703125" bestFit="1" customWidth="1"/>
  </cols>
  <sheetData>
    <row r="2" spans="2:5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3</v>
      </c>
      <c r="H2">
        <v>3</v>
      </c>
      <c r="I2">
        <v>4</v>
      </c>
      <c r="J2">
        <v>4</v>
      </c>
      <c r="K2">
        <v>5</v>
      </c>
      <c r="L2">
        <v>5</v>
      </c>
      <c r="M2">
        <v>6</v>
      </c>
      <c r="N2">
        <v>6</v>
      </c>
      <c r="O2">
        <v>7</v>
      </c>
      <c r="P2">
        <v>7</v>
      </c>
      <c r="Q2">
        <v>8</v>
      </c>
      <c r="R2">
        <v>8</v>
      </c>
      <c r="S2">
        <v>9</v>
      </c>
      <c r="T2">
        <v>9</v>
      </c>
      <c r="U2">
        <v>10</v>
      </c>
      <c r="V2">
        <v>10</v>
      </c>
      <c r="W2">
        <v>11</v>
      </c>
      <c r="X2">
        <v>11</v>
      </c>
      <c r="Y2">
        <v>12</v>
      </c>
      <c r="Z2">
        <v>12</v>
      </c>
      <c r="AA2">
        <v>13</v>
      </c>
      <c r="AB2">
        <v>13</v>
      </c>
      <c r="AC2">
        <v>14</v>
      </c>
      <c r="AD2">
        <v>14</v>
      </c>
      <c r="AE2">
        <v>15</v>
      </c>
      <c r="AF2">
        <v>15</v>
      </c>
      <c r="AG2">
        <v>16</v>
      </c>
      <c r="AH2">
        <v>16</v>
      </c>
    </row>
    <row r="3" spans="2:56" x14ac:dyDescent="0.25">
      <c r="B3">
        <v>1</v>
      </c>
      <c r="C3">
        <v>-29</v>
      </c>
      <c r="D3">
        <v>134</v>
      </c>
      <c r="E3">
        <v>-27</v>
      </c>
      <c r="F3">
        <v>132</v>
      </c>
      <c r="G3">
        <v>-30</v>
      </c>
      <c r="H3">
        <v>132</v>
      </c>
      <c r="I3">
        <v>-33</v>
      </c>
      <c r="J3">
        <v>134</v>
      </c>
      <c r="K3">
        <v>-37</v>
      </c>
      <c r="L3">
        <v>134</v>
      </c>
      <c r="M3">
        <v>-34</v>
      </c>
      <c r="N3">
        <v>133</v>
      </c>
      <c r="O3">
        <v>-36</v>
      </c>
      <c r="P3">
        <v>132</v>
      </c>
      <c r="Q3">
        <v>-38</v>
      </c>
      <c r="R3">
        <v>132</v>
      </c>
      <c r="S3">
        <v>-32</v>
      </c>
      <c r="T3">
        <v>132</v>
      </c>
      <c r="U3">
        <v>-30</v>
      </c>
      <c r="V3">
        <v>132</v>
      </c>
      <c r="W3">
        <v>-31</v>
      </c>
      <c r="X3">
        <v>130</v>
      </c>
      <c r="Y3">
        <v>-34</v>
      </c>
      <c r="Z3">
        <v>132</v>
      </c>
      <c r="AA3">
        <v>-35</v>
      </c>
      <c r="AB3">
        <v>132</v>
      </c>
      <c r="AC3">
        <v>-32</v>
      </c>
      <c r="AD3">
        <v>132</v>
      </c>
      <c r="AE3">
        <v>-32</v>
      </c>
      <c r="AF3">
        <v>132</v>
      </c>
      <c r="AG3">
        <v>-38</v>
      </c>
      <c r="AH3">
        <v>131</v>
      </c>
    </row>
    <row r="4" spans="2:56" x14ac:dyDescent="0.25">
      <c r="B4">
        <v>2</v>
      </c>
      <c r="C4">
        <v>-38</v>
      </c>
      <c r="D4">
        <v>130</v>
      </c>
      <c r="E4">
        <v>-36</v>
      </c>
      <c r="F4">
        <v>135</v>
      </c>
      <c r="G4">
        <v>-38</v>
      </c>
      <c r="H4">
        <v>135</v>
      </c>
      <c r="I4">
        <v>-39</v>
      </c>
      <c r="J4">
        <v>130</v>
      </c>
      <c r="K4">
        <v>-42</v>
      </c>
      <c r="L4">
        <v>131</v>
      </c>
      <c r="M4">
        <v>-39</v>
      </c>
      <c r="N4">
        <v>130</v>
      </c>
      <c r="O4">
        <v>-44</v>
      </c>
      <c r="P4">
        <v>130</v>
      </c>
      <c r="Q4">
        <v>-48</v>
      </c>
      <c r="R4">
        <v>135</v>
      </c>
      <c r="S4">
        <v>-39</v>
      </c>
      <c r="T4">
        <v>130</v>
      </c>
      <c r="U4">
        <v>-38</v>
      </c>
      <c r="V4">
        <v>130</v>
      </c>
      <c r="W4">
        <v>-40</v>
      </c>
      <c r="X4">
        <v>130</v>
      </c>
      <c r="Y4">
        <v>-43</v>
      </c>
      <c r="Z4">
        <v>130</v>
      </c>
      <c r="AA4">
        <v>-41</v>
      </c>
      <c r="AB4">
        <v>132</v>
      </c>
      <c r="AC4">
        <v>-38</v>
      </c>
      <c r="AD4">
        <v>130</v>
      </c>
      <c r="AE4">
        <v>-41</v>
      </c>
      <c r="AF4">
        <v>130</v>
      </c>
      <c r="AG4">
        <v>-44</v>
      </c>
      <c r="AH4">
        <v>131</v>
      </c>
    </row>
    <row r="5" spans="2:56" x14ac:dyDescent="0.25">
      <c r="B5">
        <v>3</v>
      </c>
      <c r="C5">
        <v>-42</v>
      </c>
      <c r="D5">
        <v>132</v>
      </c>
      <c r="E5">
        <v>-39</v>
      </c>
      <c r="F5">
        <v>132</v>
      </c>
      <c r="G5">
        <v>-43</v>
      </c>
      <c r="H5">
        <v>132</v>
      </c>
      <c r="I5">
        <v>-44</v>
      </c>
      <c r="J5">
        <v>132</v>
      </c>
      <c r="K5">
        <v>-49</v>
      </c>
      <c r="L5">
        <v>131</v>
      </c>
      <c r="M5">
        <v>-46</v>
      </c>
      <c r="N5">
        <v>131</v>
      </c>
      <c r="O5">
        <v>-50</v>
      </c>
      <c r="P5">
        <v>132</v>
      </c>
      <c r="Q5">
        <v>-50</v>
      </c>
      <c r="R5">
        <v>131</v>
      </c>
      <c r="S5">
        <v>-43</v>
      </c>
      <c r="T5">
        <v>131</v>
      </c>
      <c r="U5">
        <v>-40</v>
      </c>
      <c r="V5">
        <v>130</v>
      </c>
      <c r="W5">
        <v>-44</v>
      </c>
      <c r="X5">
        <v>130</v>
      </c>
      <c r="Y5">
        <v>-45</v>
      </c>
      <c r="Z5">
        <v>130</v>
      </c>
      <c r="AA5">
        <v>-45</v>
      </c>
      <c r="AB5">
        <v>135</v>
      </c>
      <c r="AC5">
        <v>-42</v>
      </c>
      <c r="AD5">
        <v>134</v>
      </c>
      <c r="AE5">
        <v>-45</v>
      </c>
      <c r="AF5">
        <v>134</v>
      </c>
      <c r="AG5">
        <v>-47</v>
      </c>
      <c r="AH5">
        <v>133</v>
      </c>
    </row>
    <row r="6" spans="2:56" x14ac:dyDescent="0.25">
      <c r="B6">
        <v>4</v>
      </c>
      <c r="C6">
        <v>-45</v>
      </c>
      <c r="D6">
        <v>135</v>
      </c>
      <c r="E6">
        <v>-43</v>
      </c>
      <c r="F6">
        <v>133</v>
      </c>
      <c r="G6">
        <v>-45</v>
      </c>
      <c r="H6">
        <v>133</v>
      </c>
      <c r="I6">
        <v>-47</v>
      </c>
      <c r="J6">
        <v>133</v>
      </c>
      <c r="K6">
        <v>-52</v>
      </c>
      <c r="L6">
        <v>132</v>
      </c>
      <c r="M6">
        <v>-49</v>
      </c>
      <c r="N6">
        <v>130</v>
      </c>
      <c r="O6">
        <v>-51</v>
      </c>
      <c r="P6">
        <v>130</v>
      </c>
      <c r="Q6">
        <v>-53</v>
      </c>
      <c r="R6">
        <v>130</v>
      </c>
      <c r="S6">
        <v>-44</v>
      </c>
      <c r="T6">
        <v>132</v>
      </c>
      <c r="U6">
        <v>-42</v>
      </c>
      <c r="V6">
        <v>132</v>
      </c>
      <c r="W6">
        <v>-45</v>
      </c>
      <c r="X6">
        <v>130</v>
      </c>
      <c r="Y6">
        <v>-48</v>
      </c>
      <c r="Z6">
        <v>132</v>
      </c>
      <c r="AA6">
        <v>-47</v>
      </c>
      <c r="AB6">
        <v>131</v>
      </c>
      <c r="AC6">
        <v>-45</v>
      </c>
      <c r="AD6">
        <v>130</v>
      </c>
      <c r="AE6">
        <v>-48</v>
      </c>
      <c r="AF6">
        <v>130</v>
      </c>
      <c r="AG6">
        <v>-49</v>
      </c>
      <c r="AH6">
        <v>130</v>
      </c>
    </row>
    <row r="7" spans="2:56" x14ac:dyDescent="0.25">
      <c r="B7">
        <v>5</v>
      </c>
      <c r="C7">
        <v>-47</v>
      </c>
      <c r="D7">
        <v>130</v>
      </c>
      <c r="E7">
        <v>-45</v>
      </c>
      <c r="F7">
        <v>130</v>
      </c>
      <c r="G7">
        <v>-49</v>
      </c>
      <c r="H7">
        <v>130</v>
      </c>
      <c r="I7">
        <v>-50</v>
      </c>
      <c r="J7">
        <v>130</v>
      </c>
      <c r="K7">
        <v>-54</v>
      </c>
      <c r="L7">
        <v>131</v>
      </c>
      <c r="M7">
        <v>-52</v>
      </c>
      <c r="N7">
        <v>131</v>
      </c>
      <c r="O7">
        <v>-53</v>
      </c>
      <c r="P7">
        <v>135</v>
      </c>
      <c r="Q7">
        <v>-56</v>
      </c>
      <c r="R7">
        <v>132</v>
      </c>
      <c r="S7">
        <v>-49</v>
      </c>
      <c r="T7">
        <v>130</v>
      </c>
      <c r="U7">
        <v>-48</v>
      </c>
      <c r="V7">
        <v>132</v>
      </c>
      <c r="W7">
        <v>-50</v>
      </c>
      <c r="X7">
        <v>132</v>
      </c>
      <c r="Y7">
        <v>-53</v>
      </c>
      <c r="Z7">
        <v>134</v>
      </c>
      <c r="AA7">
        <v>-51</v>
      </c>
      <c r="AB7">
        <v>135</v>
      </c>
      <c r="AC7">
        <v>-49</v>
      </c>
      <c r="AD7">
        <v>135</v>
      </c>
      <c r="AE7">
        <v>-51</v>
      </c>
      <c r="AF7">
        <v>135</v>
      </c>
      <c r="AG7">
        <v>-52</v>
      </c>
      <c r="AH7">
        <v>134</v>
      </c>
    </row>
    <row r="8" spans="2:56" x14ac:dyDescent="0.25">
      <c r="B8">
        <v>6</v>
      </c>
      <c r="C8">
        <v>-50</v>
      </c>
      <c r="D8">
        <v>133</v>
      </c>
      <c r="E8">
        <v>-48</v>
      </c>
      <c r="F8">
        <v>135</v>
      </c>
      <c r="G8">
        <v>-50</v>
      </c>
      <c r="H8">
        <v>135</v>
      </c>
      <c r="I8">
        <v>-51</v>
      </c>
      <c r="J8">
        <v>135</v>
      </c>
      <c r="K8">
        <v>-57</v>
      </c>
      <c r="L8">
        <v>134</v>
      </c>
      <c r="M8">
        <v>-54</v>
      </c>
      <c r="N8">
        <v>133</v>
      </c>
      <c r="O8">
        <v>-56</v>
      </c>
      <c r="P8">
        <v>132</v>
      </c>
      <c r="Q8">
        <v>-58</v>
      </c>
      <c r="R8">
        <v>131</v>
      </c>
      <c r="S8">
        <v>-51</v>
      </c>
      <c r="T8">
        <v>130</v>
      </c>
      <c r="U8">
        <v>-50</v>
      </c>
      <c r="V8">
        <v>134</v>
      </c>
      <c r="W8">
        <v>-51</v>
      </c>
      <c r="X8">
        <v>133</v>
      </c>
      <c r="Y8">
        <v>-53</v>
      </c>
      <c r="Z8">
        <v>132</v>
      </c>
      <c r="AA8">
        <v>-55</v>
      </c>
      <c r="AB8">
        <v>130</v>
      </c>
      <c r="AC8">
        <v>-52</v>
      </c>
      <c r="AD8">
        <v>132</v>
      </c>
      <c r="AE8">
        <v>-54</v>
      </c>
      <c r="AF8">
        <v>134</v>
      </c>
      <c r="AG8">
        <v>-56</v>
      </c>
      <c r="AH8">
        <v>134</v>
      </c>
    </row>
    <row r="9" spans="2:56" x14ac:dyDescent="0.25">
      <c r="B9">
        <v>7</v>
      </c>
      <c r="C9">
        <v>-54</v>
      </c>
      <c r="D9">
        <v>132</v>
      </c>
      <c r="E9">
        <v>-51</v>
      </c>
      <c r="F9">
        <v>132</v>
      </c>
      <c r="G9">
        <v>-54</v>
      </c>
      <c r="H9">
        <v>132</v>
      </c>
      <c r="I9">
        <v>-55</v>
      </c>
      <c r="J9">
        <v>133</v>
      </c>
      <c r="K9">
        <v>-57</v>
      </c>
      <c r="L9">
        <v>131</v>
      </c>
      <c r="M9">
        <v>-56</v>
      </c>
      <c r="N9">
        <v>135</v>
      </c>
      <c r="O9">
        <v>-59</v>
      </c>
      <c r="P9">
        <v>135</v>
      </c>
      <c r="Q9">
        <v>-59</v>
      </c>
      <c r="R9">
        <v>135</v>
      </c>
      <c r="S9">
        <v>-54</v>
      </c>
      <c r="T9">
        <v>135</v>
      </c>
      <c r="U9">
        <v>-51</v>
      </c>
      <c r="V9">
        <v>135</v>
      </c>
      <c r="W9">
        <v>-53</v>
      </c>
      <c r="X9">
        <v>134</v>
      </c>
      <c r="Y9">
        <v>-55</v>
      </c>
      <c r="Z9">
        <v>133</v>
      </c>
      <c r="AA9">
        <v>-56</v>
      </c>
      <c r="AB9">
        <v>135</v>
      </c>
      <c r="AC9">
        <v>-53</v>
      </c>
      <c r="AD9">
        <v>135</v>
      </c>
      <c r="AE9">
        <v>-56</v>
      </c>
      <c r="AF9">
        <v>130</v>
      </c>
      <c r="AG9">
        <v>-56</v>
      </c>
      <c r="AH9">
        <v>131</v>
      </c>
      <c r="AN9" s="1" t="s">
        <v>8</v>
      </c>
    </row>
    <row r="10" spans="2:56" x14ac:dyDescent="0.25">
      <c r="B10">
        <v>8</v>
      </c>
      <c r="C10">
        <v>-56</v>
      </c>
      <c r="D10">
        <v>132</v>
      </c>
      <c r="E10">
        <v>-54</v>
      </c>
      <c r="F10">
        <v>135</v>
      </c>
      <c r="G10">
        <v>-55</v>
      </c>
      <c r="H10">
        <v>132</v>
      </c>
      <c r="I10">
        <v>-57</v>
      </c>
      <c r="J10">
        <v>132</v>
      </c>
      <c r="K10">
        <v>-60</v>
      </c>
      <c r="L10">
        <v>135</v>
      </c>
      <c r="M10">
        <v>-60</v>
      </c>
      <c r="N10">
        <v>133</v>
      </c>
      <c r="O10">
        <v>-64</v>
      </c>
      <c r="P10">
        <v>130</v>
      </c>
      <c r="Q10">
        <v>-65</v>
      </c>
      <c r="R10">
        <v>131</v>
      </c>
      <c r="S10">
        <v>-56</v>
      </c>
      <c r="T10">
        <v>134</v>
      </c>
      <c r="U10">
        <v>-56</v>
      </c>
      <c r="V10">
        <v>135</v>
      </c>
      <c r="W10">
        <v>-58</v>
      </c>
      <c r="X10">
        <v>135</v>
      </c>
      <c r="Y10">
        <v>-58</v>
      </c>
      <c r="Z10">
        <v>135</v>
      </c>
      <c r="AA10">
        <v>-58</v>
      </c>
      <c r="AB10">
        <v>134</v>
      </c>
      <c r="AC10">
        <v>-57</v>
      </c>
      <c r="AD10">
        <v>133</v>
      </c>
      <c r="AE10">
        <v>-60</v>
      </c>
      <c r="AF10">
        <v>132</v>
      </c>
      <c r="AG10">
        <v>-60</v>
      </c>
      <c r="AH10">
        <v>130</v>
      </c>
      <c r="AO10" s="3" t="s">
        <v>11</v>
      </c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x14ac:dyDescent="0.25">
      <c r="B11">
        <v>9</v>
      </c>
      <c r="C11">
        <v>-57</v>
      </c>
      <c r="D11">
        <v>135</v>
      </c>
      <c r="E11">
        <v>-57</v>
      </c>
      <c r="F11">
        <v>133</v>
      </c>
      <c r="G11">
        <v>-59</v>
      </c>
      <c r="H11">
        <v>133</v>
      </c>
      <c r="I11">
        <v>-61</v>
      </c>
      <c r="J11">
        <v>132</v>
      </c>
      <c r="K11">
        <v>-65</v>
      </c>
      <c r="L11">
        <v>131</v>
      </c>
      <c r="M11">
        <v>-63</v>
      </c>
      <c r="N11">
        <v>135</v>
      </c>
      <c r="O11">
        <v>-62</v>
      </c>
      <c r="P11">
        <v>133</v>
      </c>
      <c r="Q11">
        <v>-65</v>
      </c>
      <c r="R11">
        <v>130</v>
      </c>
      <c r="S11">
        <v>-60</v>
      </c>
      <c r="T11">
        <v>135</v>
      </c>
      <c r="U11">
        <v>-58</v>
      </c>
      <c r="V11">
        <v>134</v>
      </c>
      <c r="W11">
        <v>-59</v>
      </c>
      <c r="X11">
        <v>133</v>
      </c>
      <c r="Y11">
        <v>-61</v>
      </c>
      <c r="Z11">
        <v>132</v>
      </c>
      <c r="AA11">
        <v>-62</v>
      </c>
      <c r="AB11">
        <v>132</v>
      </c>
      <c r="AC11">
        <v>-60</v>
      </c>
      <c r="AD11">
        <v>131</v>
      </c>
      <c r="AE11">
        <v>-62</v>
      </c>
      <c r="AF11">
        <v>132</v>
      </c>
      <c r="AG11">
        <v>-63</v>
      </c>
      <c r="AH11">
        <v>132</v>
      </c>
      <c r="AN11" s="1" t="s">
        <v>0</v>
      </c>
      <c r="AO11">
        <v>1</v>
      </c>
      <c r="AP11">
        <v>2</v>
      </c>
      <c r="AQ11">
        <v>3</v>
      </c>
      <c r="AR11">
        <v>4</v>
      </c>
      <c r="AS11">
        <v>5</v>
      </c>
      <c r="AT11">
        <v>6</v>
      </c>
      <c r="AU11">
        <v>7</v>
      </c>
      <c r="AV11">
        <v>8</v>
      </c>
      <c r="AW11">
        <v>9</v>
      </c>
      <c r="AX11">
        <v>10</v>
      </c>
      <c r="AY11">
        <v>11</v>
      </c>
      <c r="AZ11">
        <v>12</v>
      </c>
      <c r="BA11">
        <v>13</v>
      </c>
      <c r="BB11">
        <v>14</v>
      </c>
      <c r="BC11">
        <v>15</v>
      </c>
      <c r="BD11">
        <v>16</v>
      </c>
    </row>
    <row r="12" spans="2:56" x14ac:dyDescent="0.25">
      <c r="B12">
        <v>10</v>
      </c>
      <c r="AN12">
        <v>1</v>
      </c>
      <c r="AO12">
        <v>134</v>
      </c>
      <c r="AP12">
        <v>132</v>
      </c>
      <c r="AQ12">
        <v>132</v>
      </c>
      <c r="AR12">
        <v>134</v>
      </c>
      <c r="AS12">
        <v>134</v>
      </c>
      <c r="AT12">
        <v>133</v>
      </c>
      <c r="AU12">
        <v>132</v>
      </c>
      <c r="AV12">
        <v>132</v>
      </c>
      <c r="AW12">
        <v>132</v>
      </c>
      <c r="AX12">
        <v>132</v>
      </c>
      <c r="AY12">
        <v>130</v>
      </c>
      <c r="AZ12">
        <v>132</v>
      </c>
      <c r="BA12">
        <v>132</v>
      </c>
      <c r="BB12">
        <v>132</v>
      </c>
      <c r="BC12">
        <v>132</v>
      </c>
      <c r="BD12">
        <v>131</v>
      </c>
    </row>
    <row r="13" spans="2:56" x14ac:dyDescent="0.25">
      <c r="B13">
        <v>11</v>
      </c>
      <c r="AN13">
        <v>2</v>
      </c>
      <c r="AO13">
        <v>130</v>
      </c>
      <c r="AP13">
        <v>135</v>
      </c>
      <c r="AQ13">
        <v>135</v>
      </c>
      <c r="AR13">
        <v>130</v>
      </c>
      <c r="AS13">
        <v>131</v>
      </c>
      <c r="AT13">
        <v>130</v>
      </c>
      <c r="AU13">
        <v>130</v>
      </c>
      <c r="AV13">
        <v>135</v>
      </c>
      <c r="AW13">
        <v>130</v>
      </c>
      <c r="AX13">
        <v>130</v>
      </c>
      <c r="AY13">
        <v>130</v>
      </c>
      <c r="AZ13">
        <v>130</v>
      </c>
      <c r="BA13">
        <v>132</v>
      </c>
      <c r="BB13">
        <v>130</v>
      </c>
      <c r="BC13">
        <v>130</v>
      </c>
      <c r="BD13">
        <v>131</v>
      </c>
    </row>
    <row r="14" spans="2:56" x14ac:dyDescent="0.25">
      <c r="B14">
        <v>12</v>
      </c>
      <c r="AN14">
        <v>3</v>
      </c>
      <c r="AO14">
        <v>132</v>
      </c>
      <c r="AP14">
        <v>132</v>
      </c>
      <c r="AQ14">
        <v>132</v>
      </c>
      <c r="AR14">
        <v>132</v>
      </c>
      <c r="AS14">
        <v>131</v>
      </c>
      <c r="AT14">
        <v>131</v>
      </c>
      <c r="AU14">
        <v>132</v>
      </c>
      <c r="AV14">
        <v>131</v>
      </c>
      <c r="AW14">
        <v>131</v>
      </c>
      <c r="AX14">
        <v>130</v>
      </c>
      <c r="AY14">
        <v>130</v>
      </c>
      <c r="AZ14">
        <v>130</v>
      </c>
      <c r="BA14">
        <v>135</v>
      </c>
      <c r="BB14">
        <v>134</v>
      </c>
      <c r="BC14">
        <v>134</v>
      </c>
      <c r="BD14">
        <v>133</v>
      </c>
    </row>
    <row r="15" spans="2:56" x14ac:dyDescent="0.25">
      <c r="AN15">
        <v>4</v>
      </c>
      <c r="AO15">
        <v>135</v>
      </c>
      <c r="AP15">
        <v>133</v>
      </c>
      <c r="AQ15">
        <v>133</v>
      </c>
      <c r="AR15">
        <v>133</v>
      </c>
      <c r="AS15">
        <v>132</v>
      </c>
      <c r="AT15">
        <v>130</v>
      </c>
      <c r="AU15">
        <v>130</v>
      </c>
      <c r="AV15">
        <v>130</v>
      </c>
      <c r="AW15">
        <v>132</v>
      </c>
      <c r="AX15">
        <v>132</v>
      </c>
      <c r="AY15">
        <v>130</v>
      </c>
      <c r="AZ15">
        <v>132</v>
      </c>
      <c r="BA15">
        <v>131</v>
      </c>
      <c r="BB15">
        <v>130</v>
      </c>
      <c r="BC15">
        <v>130</v>
      </c>
      <c r="BD15">
        <v>130</v>
      </c>
    </row>
    <row r="16" spans="2:56" x14ac:dyDescent="0.25">
      <c r="AN16">
        <v>5</v>
      </c>
      <c r="AO16">
        <v>130</v>
      </c>
      <c r="AP16">
        <v>130</v>
      </c>
      <c r="AQ16">
        <v>130</v>
      </c>
      <c r="AR16">
        <v>130</v>
      </c>
      <c r="AS16">
        <v>131</v>
      </c>
      <c r="AT16">
        <v>131</v>
      </c>
      <c r="AU16">
        <v>135</v>
      </c>
      <c r="AV16">
        <v>132</v>
      </c>
      <c r="AW16">
        <v>130</v>
      </c>
      <c r="AX16">
        <v>132</v>
      </c>
      <c r="AY16">
        <v>132</v>
      </c>
      <c r="AZ16">
        <v>134</v>
      </c>
      <c r="BA16">
        <v>135</v>
      </c>
      <c r="BB16">
        <v>135</v>
      </c>
      <c r="BC16">
        <v>135</v>
      </c>
      <c r="BD16">
        <v>134</v>
      </c>
    </row>
    <row r="17" spans="2:56" x14ac:dyDescent="0.25">
      <c r="AN17">
        <v>6</v>
      </c>
      <c r="AO17">
        <v>133</v>
      </c>
      <c r="AP17">
        <v>135</v>
      </c>
      <c r="AQ17">
        <v>135</v>
      </c>
      <c r="AR17">
        <v>135</v>
      </c>
      <c r="AS17">
        <v>134</v>
      </c>
      <c r="AT17">
        <v>133</v>
      </c>
      <c r="AU17">
        <v>132</v>
      </c>
      <c r="AV17">
        <v>131</v>
      </c>
      <c r="AW17">
        <v>130</v>
      </c>
      <c r="AX17">
        <v>134</v>
      </c>
      <c r="AY17">
        <v>133</v>
      </c>
      <c r="AZ17">
        <v>132</v>
      </c>
      <c r="BA17">
        <v>130</v>
      </c>
      <c r="BB17">
        <v>132</v>
      </c>
      <c r="BC17">
        <v>134</v>
      </c>
      <c r="BD17">
        <v>134</v>
      </c>
    </row>
    <row r="18" spans="2:56" x14ac:dyDescent="0.25">
      <c r="B18">
        <v>1</v>
      </c>
      <c r="C18">
        <v>-35</v>
      </c>
      <c r="D18">
        <v>134</v>
      </c>
      <c r="E18">
        <v>-34</v>
      </c>
      <c r="F18">
        <v>134</v>
      </c>
      <c r="G18">
        <v>-32</v>
      </c>
      <c r="H18">
        <v>133</v>
      </c>
      <c r="I18">
        <v>-32</v>
      </c>
      <c r="J18">
        <v>132</v>
      </c>
      <c r="K18">
        <v>-40</v>
      </c>
      <c r="L18">
        <v>136</v>
      </c>
      <c r="M18">
        <v>-38</v>
      </c>
      <c r="N18">
        <v>133</v>
      </c>
      <c r="O18">
        <v>-37</v>
      </c>
      <c r="P18">
        <v>133</v>
      </c>
      <c r="Q18">
        <v>-37</v>
      </c>
      <c r="R18">
        <v>133</v>
      </c>
      <c r="S18">
        <v>-36</v>
      </c>
      <c r="T18">
        <v>133</v>
      </c>
      <c r="U18">
        <v>-35</v>
      </c>
      <c r="V18">
        <v>133</v>
      </c>
      <c r="W18">
        <v>-34</v>
      </c>
      <c r="X18">
        <v>133</v>
      </c>
      <c r="Y18">
        <v>-36</v>
      </c>
      <c r="Z18">
        <v>132</v>
      </c>
      <c r="AA18">
        <v>-38</v>
      </c>
      <c r="AB18">
        <v>133</v>
      </c>
      <c r="AC18">
        <v>-37</v>
      </c>
      <c r="AD18">
        <v>134</v>
      </c>
      <c r="AE18">
        <v>-37</v>
      </c>
      <c r="AF18">
        <v>132</v>
      </c>
      <c r="AG18">
        <v>-37</v>
      </c>
      <c r="AH18">
        <v>132</v>
      </c>
      <c r="AN18">
        <v>7</v>
      </c>
      <c r="AO18">
        <v>132</v>
      </c>
      <c r="AP18">
        <v>132</v>
      </c>
      <c r="AQ18">
        <v>132</v>
      </c>
      <c r="AR18">
        <v>133</v>
      </c>
      <c r="AS18">
        <v>131</v>
      </c>
      <c r="AT18">
        <v>135</v>
      </c>
      <c r="AU18">
        <v>135</v>
      </c>
      <c r="AV18">
        <v>135</v>
      </c>
      <c r="AW18">
        <v>135</v>
      </c>
      <c r="AX18">
        <v>135</v>
      </c>
      <c r="AY18">
        <v>134</v>
      </c>
      <c r="AZ18">
        <v>133</v>
      </c>
      <c r="BA18">
        <v>135</v>
      </c>
      <c r="BB18">
        <v>135</v>
      </c>
      <c r="BC18">
        <v>130</v>
      </c>
      <c r="BD18">
        <v>131</v>
      </c>
    </row>
    <row r="19" spans="2:56" x14ac:dyDescent="0.25">
      <c r="B19">
        <v>3</v>
      </c>
      <c r="C19">
        <v>-46</v>
      </c>
      <c r="D19">
        <v>131</v>
      </c>
      <c r="E19">
        <v>-44</v>
      </c>
      <c r="F19">
        <v>130</v>
      </c>
      <c r="G19">
        <v>-45</v>
      </c>
      <c r="H19">
        <v>128</v>
      </c>
      <c r="I19">
        <v>-45</v>
      </c>
      <c r="J19">
        <v>128</v>
      </c>
      <c r="K19">
        <v>-51</v>
      </c>
      <c r="L19">
        <v>129</v>
      </c>
      <c r="M19">
        <v>-50</v>
      </c>
      <c r="N19">
        <v>128</v>
      </c>
      <c r="O19">
        <v>-51</v>
      </c>
      <c r="P19">
        <v>134</v>
      </c>
      <c r="Q19">
        <v>-51</v>
      </c>
      <c r="R19">
        <v>133</v>
      </c>
      <c r="S19">
        <v>-47</v>
      </c>
      <c r="T19">
        <v>128</v>
      </c>
      <c r="U19">
        <v>-45</v>
      </c>
      <c r="V19">
        <v>134</v>
      </c>
      <c r="W19">
        <v>-45</v>
      </c>
      <c r="X19">
        <v>134</v>
      </c>
      <c r="Y19">
        <v>-46</v>
      </c>
      <c r="Z19">
        <v>128</v>
      </c>
      <c r="AA19">
        <v>-50</v>
      </c>
      <c r="AB19">
        <v>128</v>
      </c>
      <c r="AC19">
        <v>-48</v>
      </c>
      <c r="AD19">
        <v>134</v>
      </c>
      <c r="AE19">
        <v>-49</v>
      </c>
      <c r="AF19">
        <v>134</v>
      </c>
      <c r="AG19">
        <v>-50</v>
      </c>
      <c r="AH19">
        <v>134</v>
      </c>
      <c r="AN19">
        <v>8</v>
      </c>
      <c r="AO19">
        <v>132</v>
      </c>
      <c r="AP19">
        <v>135</v>
      </c>
      <c r="AQ19">
        <v>132</v>
      </c>
      <c r="AR19">
        <v>132</v>
      </c>
      <c r="AS19">
        <v>135</v>
      </c>
      <c r="AT19">
        <v>133</v>
      </c>
      <c r="AU19">
        <v>130</v>
      </c>
      <c r="AV19">
        <v>131</v>
      </c>
      <c r="AW19">
        <v>134</v>
      </c>
      <c r="AX19">
        <v>135</v>
      </c>
      <c r="AY19">
        <v>135</v>
      </c>
      <c r="AZ19">
        <v>135</v>
      </c>
      <c r="BA19">
        <v>134</v>
      </c>
      <c r="BB19">
        <v>133</v>
      </c>
      <c r="BC19">
        <v>132</v>
      </c>
      <c r="BD19">
        <v>130</v>
      </c>
    </row>
    <row r="20" spans="2:56" x14ac:dyDescent="0.25">
      <c r="B20">
        <v>5</v>
      </c>
      <c r="C20">
        <v>-51</v>
      </c>
      <c r="D20">
        <v>130</v>
      </c>
      <c r="E20">
        <v>-50</v>
      </c>
      <c r="F20">
        <v>130</v>
      </c>
      <c r="G20">
        <v>-50</v>
      </c>
      <c r="H20">
        <v>130</v>
      </c>
      <c r="I20">
        <v>-50</v>
      </c>
      <c r="J20">
        <v>129</v>
      </c>
      <c r="K20">
        <v>-57</v>
      </c>
      <c r="L20">
        <v>130</v>
      </c>
      <c r="M20">
        <v>-55</v>
      </c>
      <c r="N20">
        <v>132</v>
      </c>
      <c r="O20">
        <v>-56</v>
      </c>
      <c r="P20">
        <v>132</v>
      </c>
      <c r="Q20">
        <v>-56</v>
      </c>
      <c r="R20">
        <v>132</v>
      </c>
      <c r="S20">
        <v>-51</v>
      </c>
      <c r="T20">
        <v>132</v>
      </c>
      <c r="U20">
        <v>-52</v>
      </c>
      <c r="V20">
        <v>132</v>
      </c>
      <c r="W20">
        <v>-52</v>
      </c>
      <c r="X20">
        <v>131</v>
      </c>
      <c r="Y20">
        <v>-52</v>
      </c>
      <c r="Z20">
        <v>130</v>
      </c>
      <c r="AA20">
        <v>-52</v>
      </c>
      <c r="AB20">
        <v>130</v>
      </c>
      <c r="AC20">
        <v>-51</v>
      </c>
      <c r="AD20">
        <v>130</v>
      </c>
      <c r="AE20">
        <v>-51</v>
      </c>
      <c r="AF20">
        <v>130</v>
      </c>
      <c r="AG20">
        <v>-52</v>
      </c>
      <c r="AH20">
        <v>130</v>
      </c>
      <c r="AN20">
        <v>9</v>
      </c>
      <c r="AO20">
        <v>135</v>
      </c>
      <c r="AP20">
        <v>133</v>
      </c>
      <c r="AQ20">
        <v>133</v>
      </c>
      <c r="AR20">
        <v>132</v>
      </c>
      <c r="AS20">
        <v>131</v>
      </c>
      <c r="AT20">
        <v>135</v>
      </c>
      <c r="AU20">
        <v>133</v>
      </c>
      <c r="AV20">
        <v>130</v>
      </c>
      <c r="AW20">
        <v>135</v>
      </c>
      <c r="AX20">
        <v>134</v>
      </c>
      <c r="AY20">
        <v>133</v>
      </c>
      <c r="AZ20">
        <v>132</v>
      </c>
      <c r="BA20">
        <v>132</v>
      </c>
      <c r="BB20">
        <v>131</v>
      </c>
      <c r="BC20">
        <v>132</v>
      </c>
      <c r="BD20">
        <v>132</v>
      </c>
    </row>
    <row r="21" spans="2:56" x14ac:dyDescent="0.25">
      <c r="B21">
        <v>7</v>
      </c>
      <c r="C21">
        <v>-56</v>
      </c>
      <c r="D21">
        <v>132</v>
      </c>
      <c r="E21">
        <v>-55</v>
      </c>
      <c r="F21">
        <v>133</v>
      </c>
      <c r="G21">
        <v>-57</v>
      </c>
      <c r="H21">
        <v>132</v>
      </c>
      <c r="I21">
        <v>-56</v>
      </c>
      <c r="J21">
        <v>132</v>
      </c>
      <c r="K21">
        <v>-69</v>
      </c>
      <c r="L21">
        <v>133</v>
      </c>
      <c r="M21">
        <v>-62</v>
      </c>
      <c r="N21">
        <v>133</v>
      </c>
      <c r="O21">
        <v>-64</v>
      </c>
      <c r="P21">
        <v>133</v>
      </c>
      <c r="Q21">
        <v>-63</v>
      </c>
      <c r="R21">
        <v>133</v>
      </c>
      <c r="S21">
        <v>-56</v>
      </c>
      <c r="T21">
        <v>133</v>
      </c>
      <c r="U21">
        <v>-55</v>
      </c>
      <c r="V21">
        <v>132</v>
      </c>
      <c r="W21">
        <v>-56</v>
      </c>
      <c r="X21">
        <v>132</v>
      </c>
      <c r="Y21">
        <v>-56</v>
      </c>
      <c r="Z21">
        <v>132</v>
      </c>
      <c r="AA21">
        <v>-57</v>
      </c>
      <c r="AB21">
        <v>133</v>
      </c>
      <c r="AC21">
        <v>-56</v>
      </c>
      <c r="AD21">
        <v>129</v>
      </c>
      <c r="AE21">
        <v>-57</v>
      </c>
      <c r="AF21">
        <v>134</v>
      </c>
      <c r="AG21">
        <v>-57</v>
      </c>
      <c r="AH21">
        <v>134</v>
      </c>
    </row>
    <row r="32" spans="2:56" x14ac:dyDescent="0.25">
      <c r="AL32" t="s">
        <v>9</v>
      </c>
    </row>
    <row r="33" spans="38:54" x14ac:dyDescent="0.25">
      <c r="AM33" s="3" t="s">
        <v>10</v>
      </c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38:54" x14ac:dyDescent="0.25">
      <c r="AL34" s="1" t="s">
        <v>0</v>
      </c>
      <c r="AM34" s="2">
        <v>1</v>
      </c>
      <c r="AN34" s="2">
        <v>2</v>
      </c>
      <c r="AO34" s="2">
        <v>3</v>
      </c>
      <c r="AP34" s="2">
        <v>4</v>
      </c>
      <c r="AQ34" s="2">
        <v>5</v>
      </c>
      <c r="AR34" s="2">
        <v>6</v>
      </c>
      <c r="AS34" s="2">
        <v>7</v>
      </c>
      <c r="AT34" s="2">
        <v>8</v>
      </c>
      <c r="AU34" s="2">
        <v>9</v>
      </c>
      <c r="AV34" s="2">
        <v>10</v>
      </c>
      <c r="AW34" s="2">
        <v>11</v>
      </c>
      <c r="AX34" s="2">
        <v>12</v>
      </c>
      <c r="AY34" s="2">
        <v>13</v>
      </c>
      <c r="AZ34" s="2">
        <v>14</v>
      </c>
      <c r="BA34" s="2">
        <v>15</v>
      </c>
      <c r="BB34" s="2">
        <v>16</v>
      </c>
    </row>
    <row r="35" spans="38:54" x14ac:dyDescent="0.25">
      <c r="AL35">
        <v>1</v>
      </c>
      <c r="AM35" s="2">
        <v>-29</v>
      </c>
      <c r="AN35" s="2">
        <v>-27</v>
      </c>
      <c r="AO35" s="2">
        <v>-30</v>
      </c>
      <c r="AP35" s="2">
        <v>-33</v>
      </c>
      <c r="AQ35" s="2">
        <v>-37</v>
      </c>
      <c r="AR35" s="2">
        <v>-34</v>
      </c>
      <c r="AS35" s="2">
        <v>-36</v>
      </c>
      <c r="AT35" s="2">
        <v>-38</v>
      </c>
      <c r="AU35" s="2">
        <v>-32</v>
      </c>
      <c r="AV35" s="2">
        <v>-30</v>
      </c>
      <c r="AW35" s="2">
        <v>-31</v>
      </c>
      <c r="AX35" s="2">
        <v>-34</v>
      </c>
      <c r="AY35" s="2">
        <v>-35</v>
      </c>
      <c r="AZ35" s="2">
        <v>-32</v>
      </c>
      <c r="BA35" s="2">
        <v>-32</v>
      </c>
      <c r="BB35" s="2">
        <v>-38</v>
      </c>
    </row>
    <row r="36" spans="38:54" x14ac:dyDescent="0.25">
      <c r="AL36">
        <v>2</v>
      </c>
      <c r="AM36" s="2">
        <v>-38</v>
      </c>
      <c r="AN36" s="2">
        <v>-36</v>
      </c>
      <c r="AO36" s="2">
        <v>-38</v>
      </c>
      <c r="AP36" s="2">
        <v>-39</v>
      </c>
      <c r="AQ36" s="2">
        <v>-42</v>
      </c>
      <c r="AR36" s="2">
        <v>-39</v>
      </c>
      <c r="AS36" s="2">
        <v>-44</v>
      </c>
      <c r="AT36" s="2">
        <v>-48</v>
      </c>
      <c r="AU36" s="2">
        <v>-39</v>
      </c>
      <c r="AV36" s="2">
        <v>-38</v>
      </c>
      <c r="AW36" s="2">
        <v>-40</v>
      </c>
      <c r="AX36" s="2">
        <v>-43</v>
      </c>
      <c r="AY36" s="2">
        <v>-41</v>
      </c>
      <c r="AZ36" s="2">
        <v>-38</v>
      </c>
      <c r="BA36" s="2">
        <v>-41</v>
      </c>
      <c r="BB36" s="2">
        <v>-44</v>
      </c>
    </row>
    <row r="37" spans="38:54" x14ac:dyDescent="0.25">
      <c r="AL37">
        <v>3</v>
      </c>
      <c r="AM37" s="2">
        <v>-42</v>
      </c>
      <c r="AN37" s="2">
        <v>-39</v>
      </c>
      <c r="AO37" s="2">
        <v>-43</v>
      </c>
      <c r="AP37" s="2">
        <v>-44</v>
      </c>
      <c r="AQ37" s="2">
        <v>-49</v>
      </c>
      <c r="AR37" s="2">
        <v>-46</v>
      </c>
      <c r="AS37" s="2">
        <v>-50</v>
      </c>
      <c r="AT37" s="2">
        <v>-50</v>
      </c>
      <c r="AU37" s="2">
        <v>-43</v>
      </c>
      <c r="AV37" s="2">
        <v>-40</v>
      </c>
      <c r="AW37" s="2">
        <v>-44</v>
      </c>
      <c r="AX37" s="2">
        <v>-45</v>
      </c>
      <c r="AY37" s="2">
        <v>-45</v>
      </c>
      <c r="AZ37" s="2">
        <v>-42</v>
      </c>
      <c r="BA37" s="2">
        <v>-45</v>
      </c>
      <c r="BB37" s="2">
        <v>-47</v>
      </c>
    </row>
    <row r="38" spans="38:54" x14ac:dyDescent="0.25">
      <c r="AL38">
        <v>4</v>
      </c>
      <c r="AM38" s="2">
        <v>-45</v>
      </c>
      <c r="AN38" s="2">
        <v>-43</v>
      </c>
      <c r="AO38" s="2">
        <v>-45</v>
      </c>
      <c r="AP38" s="2">
        <v>-47</v>
      </c>
      <c r="AQ38" s="2">
        <v>-52</v>
      </c>
      <c r="AR38" s="2">
        <v>-49</v>
      </c>
      <c r="AS38" s="2">
        <v>-51</v>
      </c>
      <c r="AT38" s="2">
        <v>-53</v>
      </c>
      <c r="AU38" s="2">
        <v>-44</v>
      </c>
      <c r="AV38" s="2">
        <v>-42</v>
      </c>
      <c r="AW38" s="2">
        <v>-45</v>
      </c>
      <c r="AX38" s="2">
        <v>-48</v>
      </c>
      <c r="AY38" s="2">
        <v>-47</v>
      </c>
      <c r="AZ38" s="2">
        <v>-45</v>
      </c>
      <c r="BA38" s="2">
        <v>-48</v>
      </c>
      <c r="BB38" s="2">
        <v>-49</v>
      </c>
    </row>
    <row r="39" spans="38:54" x14ac:dyDescent="0.25">
      <c r="AL39">
        <v>5</v>
      </c>
      <c r="AM39" s="2">
        <v>-47</v>
      </c>
      <c r="AN39" s="2">
        <v>-45</v>
      </c>
      <c r="AO39" s="2">
        <v>-49</v>
      </c>
      <c r="AP39" s="2">
        <v>-50</v>
      </c>
      <c r="AQ39" s="2">
        <v>-54</v>
      </c>
      <c r="AR39" s="2">
        <v>-52</v>
      </c>
      <c r="AS39" s="2">
        <v>-53</v>
      </c>
      <c r="AT39" s="2">
        <v>-56</v>
      </c>
      <c r="AU39" s="2">
        <v>-49</v>
      </c>
      <c r="AV39" s="2">
        <v>-48</v>
      </c>
      <c r="AW39" s="2">
        <v>-50</v>
      </c>
      <c r="AX39" s="2">
        <v>-53</v>
      </c>
      <c r="AY39" s="2">
        <v>-51</v>
      </c>
      <c r="AZ39" s="2">
        <v>-49</v>
      </c>
      <c r="BA39" s="2">
        <v>-51</v>
      </c>
      <c r="BB39" s="2">
        <v>-52</v>
      </c>
    </row>
    <row r="40" spans="38:54" x14ac:dyDescent="0.25">
      <c r="AL40">
        <v>6</v>
      </c>
      <c r="AM40" s="2">
        <v>-50</v>
      </c>
      <c r="AN40" s="2">
        <v>-48</v>
      </c>
      <c r="AO40" s="2">
        <v>-50</v>
      </c>
      <c r="AP40" s="2">
        <v>-51</v>
      </c>
      <c r="AQ40" s="2">
        <v>-57</v>
      </c>
      <c r="AR40" s="2">
        <v>-54</v>
      </c>
      <c r="AS40" s="2">
        <v>-56</v>
      </c>
      <c r="AT40" s="2">
        <v>-58</v>
      </c>
      <c r="AU40" s="2">
        <v>-51</v>
      </c>
      <c r="AV40" s="2">
        <v>-50</v>
      </c>
      <c r="AW40" s="2">
        <v>-51</v>
      </c>
      <c r="AX40" s="2">
        <v>-53</v>
      </c>
      <c r="AY40" s="2">
        <v>-55</v>
      </c>
      <c r="AZ40" s="2">
        <v>-52</v>
      </c>
      <c r="BA40" s="2">
        <v>-54</v>
      </c>
      <c r="BB40" s="2">
        <v>-56</v>
      </c>
    </row>
    <row r="41" spans="38:54" x14ac:dyDescent="0.25">
      <c r="AL41">
        <v>7</v>
      </c>
      <c r="AM41" s="2">
        <v>-54</v>
      </c>
      <c r="AN41" s="2">
        <v>-51</v>
      </c>
      <c r="AO41" s="2">
        <v>-54</v>
      </c>
      <c r="AP41" s="2">
        <v>-55</v>
      </c>
      <c r="AQ41" s="2">
        <v>-57</v>
      </c>
      <c r="AR41" s="2">
        <v>-56</v>
      </c>
      <c r="AS41" s="2">
        <v>-59</v>
      </c>
      <c r="AT41" s="2">
        <v>-59</v>
      </c>
      <c r="AU41" s="2">
        <v>-54</v>
      </c>
      <c r="AV41" s="2">
        <v>-51</v>
      </c>
      <c r="AW41" s="2">
        <v>-53</v>
      </c>
      <c r="AX41" s="2">
        <v>-55</v>
      </c>
      <c r="AY41" s="2">
        <v>-56</v>
      </c>
      <c r="AZ41" s="2">
        <v>-53</v>
      </c>
      <c r="BA41" s="2">
        <v>-56</v>
      </c>
      <c r="BB41" s="2">
        <v>-56</v>
      </c>
    </row>
    <row r="42" spans="38:54" x14ac:dyDescent="0.25">
      <c r="AL42">
        <v>8</v>
      </c>
      <c r="AM42" s="2">
        <v>-56</v>
      </c>
      <c r="AN42" s="2">
        <v>-54</v>
      </c>
      <c r="AO42" s="2">
        <v>-55</v>
      </c>
      <c r="AP42" s="2">
        <v>-57</v>
      </c>
      <c r="AQ42" s="2">
        <v>-60</v>
      </c>
      <c r="AR42" s="2">
        <v>-60</v>
      </c>
      <c r="AS42" s="2">
        <v>-64</v>
      </c>
      <c r="AT42" s="2">
        <v>-65</v>
      </c>
      <c r="AU42" s="2">
        <v>-56</v>
      </c>
      <c r="AV42" s="2">
        <v>-56</v>
      </c>
      <c r="AW42" s="2">
        <v>-58</v>
      </c>
      <c r="AX42" s="2">
        <v>-58</v>
      </c>
      <c r="AY42" s="2">
        <v>-58</v>
      </c>
      <c r="AZ42" s="2">
        <v>-57</v>
      </c>
      <c r="BA42" s="2">
        <v>-60</v>
      </c>
      <c r="BB42" s="2">
        <v>-60</v>
      </c>
    </row>
    <row r="43" spans="38:54" x14ac:dyDescent="0.25">
      <c r="AL43">
        <v>9</v>
      </c>
      <c r="AM43" s="2">
        <v>-57</v>
      </c>
      <c r="AN43" s="2">
        <v>-57</v>
      </c>
      <c r="AO43" s="2">
        <v>-59</v>
      </c>
      <c r="AP43" s="2">
        <v>-61</v>
      </c>
      <c r="AQ43" s="2">
        <v>-65</v>
      </c>
      <c r="AR43" s="2">
        <v>-63</v>
      </c>
      <c r="AS43" s="2">
        <v>-62</v>
      </c>
      <c r="AT43" s="2">
        <v>-65</v>
      </c>
      <c r="AU43" s="2">
        <v>-60</v>
      </c>
      <c r="AV43" s="2">
        <v>-58</v>
      </c>
      <c r="AW43" s="2">
        <v>-59</v>
      </c>
      <c r="AX43" s="2">
        <v>-61</v>
      </c>
      <c r="AY43" s="2">
        <v>-62</v>
      </c>
      <c r="AZ43" s="2">
        <v>-60</v>
      </c>
      <c r="BA43" s="2">
        <v>-62</v>
      </c>
      <c r="BB43" s="2">
        <v>-63</v>
      </c>
    </row>
    <row r="50" spans="38:54" x14ac:dyDescent="0.25">
      <c r="AL50" s="1" t="s">
        <v>5</v>
      </c>
    </row>
    <row r="52" spans="38:54" x14ac:dyDescent="0.25">
      <c r="AM52" s="3" t="s">
        <v>10</v>
      </c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38:54" x14ac:dyDescent="0.25">
      <c r="AL53" s="1" t="s">
        <v>0</v>
      </c>
      <c r="AM53" s="2">
        <v>1</v>
      </c>
      <c r="AN53" s="2">
        <v>2</v>
      </c>
      <c r="AO53" s="2">
        <v>3</v>
      </c>
      <c r="AP53" s="2">
        <v>4</v>
      </c>
      <c r="AQ53" s="2">
        <v>5</v>
      </c>
      <c r="AR53" s="2">
        <v>6</v>
      </c>
      <c r="AS53" s="2">
        <v>7</v>
      </c>
      <c r="AT53" s="2">
        <v>8</v>
      </c>
      <c r="AU53" s="2">
        <v>9</v>
      </c>
      <c r="AV53" s="2">
        <v>10</v>
      </c>
      <c r="AW53" s="2">
        <v>11</v>
      </c>
      <c r="AX53" s="2">
        <v>12</v>
      </c>
      <c r="AY53" s="2">
        <v>13</v>
      </c>
      <c r="AZ53" s="2">
        <v>14</v>
      </c>
      <c r="BA53" s="2">
        <v>15</v>
      </c>
      <c r="BB53" s="2">
        <v>16</v>
      </c>
    </row>
    <row r="54" spans="38:54" x14ac:dyDescent="0.25">
      <c r="AL54">
        <v>1</v>
      </c>
      <c r="AM54" s="2">
        <v>-29</v>
      </c>
      <c r="AN54" s="2">
        <v>-27</v>
      </c>
      <c r="AO54" s="2">
        <v>-30</v>
      </c>
      <c r="AP54" s="2">
        <v>-33</v>
      </c>
      <c r="AQ54" s="2">
        <v>-37</v>
      </c>
      <c r="AR54" s="2">
        <v>-34</v>
      </c>
      <c r="AS54" s="2">
        <v>-36</v>
      </c>
      <c r="AT54" s="2">
        <v>-38</v>
      </c>
      <c r="AU54" s="2">
        <v>-32</v>
      </c>
      <c r="AV54" s="2">
        <v>-30</v>
      </c>
      <c r="AW54" s="2">
        <v>-31</v>
      </c>
      <c r="AX54" s="2">
        <v>-34</v>
      </c>
      <c r="AY54" s="2">
        <v>-35</v>
      </c>
      <c r="AZ54" s="2">
        <v>-32</v>
      </c>
      <c r="BA54" s="2">
        <v>-32</v>
      </c>
      <c r="BB54" s="2">
        <v>-38</v>
      </c>
    </row>
    <row r="55" spans="38:54" x14ac:dyDescent="0.25">
      <c r="AL55">
        <v>3</v>
      </c>
      <c r="AM55" s="2">
        <v>-42</v>
      </c>
      <c r="AN55" s="2">
        <v>-39</v>
      </c>
      <c r="AO55" s="2">
        <v>-43</v>
      </c>
      <c r="AP55" s="2">
        <v>-44</v>
      </c>
      <c r="AQ55" s="2">
        <v>-49</v>
      </c>
      <c r="AR55" s="2">
        <v>-46</v>
      </c>
      <c r="AS55" s="2">
        <v>-50</v>
      </c>
      <c r="AT55" s="2">
        <v>-50</v>
      </c>
      <c r="AU55" s="2">
        <v>-43</v>
      </c>
      <c r="AV55" s="2">
        <v>-40</v>
      </c>
      <c r="AW55" s="2">
        <v>-44</v>
      </c>
      <c r="AX55" s="2">
        <v>-45</v>
      </c>
      <c r="AY55" s="2">
        <v>-45</v>
      </c>
      <c r="AZ55" s="2">
        <v>-42</v>
      </c>
      <c r="BA55" s="2">
        <v>-45</v>
      </c>
      <c r="BB55" s="2">
        <v>-47</v>
      </c>
    </row>
    <row r="56" spans="38:54" x14ac:dyDescent="0.25">
      <c r="AL56">
        <v>5</v>
      </c>
      <c r="AM56" s="2">
        <v>-47</v>
      </c>
      <c r="AN56" s="2">
        <v>-45</v>
      </c>
      <c r="AO56" s="2">
        <v>-49</v>
      </c>
      <c r="AP56" s="2">
        <v>-50</v>
      </c>
      <c r="AQ56" s="2">
        <v>-54</v>
      </c>
      <c r="AR56" s="2">
        <v>-52</v>
      </c>
      <c r="AS56" s="2">
        <v>-53</v>
      </c>
      <c r="AT56" s="2">
        <v>-56</v>
      </c>
      <c r="AU56" s="2">
        <v>-49</v>
      </c>
      <c r="AV56" s="2">
        <v>-48</v>
      </c>
      <c r="AW56" s="2">
        <v>-50</v>
      </c>
      <c r="AX56" s="2">
        <v>-53</v>
      </c>
      <c r="AY56" s="2">
        <v>-51</v>
      </c>
      <c r="AZ56" s="2">
        <v>-49</v>
      </c>
      <c r="BA56" s="2">
        <v>-51</v>
      </c>
      <c r="BB56" s="2">
        <v>-52</v>
      </c>
    </row>
    <row r="57" spans="38:54" x14ac:dyDescent="0.25">
      <c r="AL57">
        <v>7</v>
      </c>
      <c r="AM57" s="2">
        <v>-54</v>
      </c>
      <c r="AN57" s="2">
        <v>-51</v>
      </c>
      <c r="AO57" s="2">
        <v>-54</v>
      </c>
      <c r="AP57" s="2">
        <v>-55</v>
      </c>
      <c r="AQ57" s="2">
        <v>-57</v>
      </c>
      <c r="AR57" s="2">
        <v>-56</v>
      </c>
      <c r="AS57" s="2">
        <v>-59</v>
      </c>
      <c r="AT57" s="2">
        <v>-59</v>
      </c>
      <c r="AU57" s="2">
        <v>-54</v>
      </c>
      <c r="AV57" s="2">
        <v>-51</v>
      </c>
      <c r="AW57" s="2">
        <v>-53</v>
      </c>
      <c r="AX57" s="2">
        <v>-55</v>
      </c>
      <c r="AY57" s="2">
        <v>-56</v>
      </c>
      <c r="AZ57" s="2">
        <v>-53</v>
      </c>
      <c r="BA57" s="2">
        <v>-56</v>
      </c>
      <c r="BB57" s="2">
        <v>-56</v>
      </c>
    </row>
    <row r="59" spans="38:54" x14ac:dyDescent="0.25">
      <c r="AL59" s="1" t="s">
        <v>6</v>
      </c>
    </row>
    <row r="61" spans="38:54" x14ac:dyDescent="0.25">
      <c r="AM61" s="3" t="s">
        <v>10</v>
      </c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38:54" x14ac:dyDescent="0.25">
      <c r="AL62" s="1" t="s">
        <v>0</v>
      </c>
      <c r="AM62" s="2">
        <v>1</v>
      </c>
      <c r="AN62" s="2">
        <v>2</v>
      </c>
      <c r="AO62" s="2">
        <v>3</v>
      </c>
      <c r="AP62" s="2">
        <v>4</v>
      </c>
      <c r="AQ62" s="2">
        <v>5</v>
      </c>
      <c r="AR62" s="2">
        <v>6</v>
      </c>
      <c r="AS62" s="2">
        <v>7</v>
      </c>
      <c r="AT62" s="2">
        <v>8</v>
      </c>
      <c r="AU62" s="2">
        <v>9</v>
      </c>
      <c r="AV62" s="2">
        <v>10</v>
      </c>
      <c r="AW62" s="2">
        <v>11</v>
      </c>
      <c r="AX62" s="2">
        <v>12</v>
      </c>
      <c r="AY62" s="2">
        <v>13</v>
      </c>
      <c r="AZ62" s="2">
        <v>14</v>
      </c>
      <c r="BA62" s="2">
        <v>15</v>
      </c>
      <c r="BB62" s="2">
        <v>16</v>
      </c>
    </row>
    <row r="63" spans="38:54" x14ac:dyDescent="0.25">
      <c r="AL63">
        <v>1</v>
      </c>
      <c r="AM63" s="2">
        <v>-35</v>
      </c>
      <c r="AN63" s="2">
        <v>-34</v>
      </c>
      <c r="AO63" s="2">
        <v>-32</v>
      </c>
      <c r="AP63" s="2">
        <v>-32</v>
      </c>
      <c r="AQ63" s="2">
        <v>-40</v>
      </c>
      <c r="AR63" s="2">
        <v>-38</v>
      </c>
      <c r="AS63" s="2">
        <v>-37</v>
      </c>
      <c r="AT63" s="2">
        <v>-37</v>
      </c>
      <c r="AU63" s="2">
        <v>-36</v>
      </c>
      <c r="AV63" s="2">
        <v>-35</v>
      </c>
      <c r="AW63" s="2">
        <v>-34</v>
      </c>
      <c r="AX63" s="2">
        <v>-36</v>
      </c>
      <c r="AY63" s="2">
        <v>-38</v>
      </c>
      <c r="AZ63" s="2">
        <v>-37</v>
      </c>
      <c r="BA63" s="2">
        <v>-37</v>
      </c>
      <c r="BB63" s="2">
        <v>-37</v>
      </c>
    </row>
    <row r="64" spans="38:54" x14ac:dyDescent="0.25">
      <c r="AL64">
        <v>3</v>
      </c>
      <c r="AM64" s="2">
        <v>-46</v>
      </c>
      <c r="AN64" s="2">
        <v>-44</v>
      </c>
      <c r="AO64" s="2">
        <v>-45</v>
      </c>
      <c r="AP64" s="2">
        <v>-45</v>
      </c>
      <c r="AQ64" s="2">
        <v>-51</v>
      </c>
      <c r="AR64" s="2">
        <v>-50</v>
      </c>
      <c r="AS64" s="2">
        <v>-51</v>
      </c>
      <c r="AT64" s="2">
        <v>-51</v>
      </c>
      <c r="AU64" s="2">
        <v>-47</v>
      </c>
      <c r="AV64" s="2">
        <v>-45</v>
      </c>
      <c r="AW64" s="2">
        <v>-45</v>
      </c>
      <c r="AX64" s="2">
        <v>-46</v>
      </c>
      <c r="AY64" s="2">
        <v>-50</v>
      </c>
      <c r="AZ64" s="2">
        <v>-48</v>
      </c>
      <c r="BA64" s="2">
        <v>-49</v>
      </c>
      <c r="BB64" s="2">
        <v>-50</v>
      </c>
    </row>
    <row r="65" spans="38:54" x14ac:dyDescent="0.25">
      <c r="AL65">
        <v>5</v>
      </c>
      <c r="AM65" s="2">
        <v>-51</v>
      </c>
      <c r="AN65" s="2">
        <v>-50</v>
      </c>
      <c r="AO65" s="2">
        <v>-50</v>
      </c>
      <c r="AP65" s="2">
        <v>-50</v>
      </c>
      <c r="AQ65" s="2">
        <v>-57</v>
      </c>
      <c r="AR65" s="2">
        <v>-55</v>
      </c>
      <c r="AS65" s="2">
        <v>-56</v>
      </c>
      <c r="AT65" s="2">
        <v>-56</v>
      </c>
      <c r="AU65" s="2">
        <v>-51</v>
      </c>
      <c r="AV65" s="2">
        <v>-52</v>
      </c>
      <c r="AW65" s="2">
        <v>-52</v>
      </c>
      <c r="AX65" s="2">
        <v>-52</v>
      </c>
      <c r="AY65" s="2">
        <v>-52</v>
      </c>
      <c r="AZ65" s="2">
        <v>-51</v>
      </c>
      <c r="BA65" s="2">
        <v>-51</v>
      </c>
      <c r="BB65" s="2">
        <v>-52</v>
      </c>
    </row>
    <row r="66" spans="38:54" x14ac:dyDescent="0.25">
      <c r="AL66">
        <v>7</v>
      </c>
      <c r="AM66" s="2">
        <v>-56</v>
      </c>
      <c r="AN66" s="2">
        <v>-55</v>
      </c>
      <c r="AO66" s="2">
        <v>-57</v>
      </c>
      <c r="AP66" s="2">
        <v>-56</v>
      </c>
      <c r="AQ66" s="2">
        <v>-69</v>
      </c>
      <c r="AR66" s="2">
        <v>-62</v>
      </c>
      <c r="AS66" s="2">
        <v>-64</v>
      </c>
      <c r="AT66" s="2">
        <v>-63</v>
      </c>
      <c r="AU66" s="2">
        <v>-56</v>
      </c>
      <c r="AV66" s="2">
        <v>-55</v>
      </c>
      <c r="AW66" s="2">
        <v>-56</v>
      </c>
      <c r="AX66" s="2">
        <v>-56</v>
      </c>
      <c r="AY66" s="2">
        <v>-57</v>
      </c>
      <c r="AZ66" s="2">
        <v>-56</v>
      </c>
      <c r="BA66" s="2">
        <v>-57</v>
      </c>
      <c r="BB66" s="2">
        <v>-57</v>
      </c>
    </row>
  </sheetData>
  <mergeCells count="4">
    <mergeCell ref="AM33:BB33"/>
    <mergeCell ref="AM52:BB52"/>
    <mergeCell ref="AM61:BB61"/>
    <mergeCell ref="AO10:BD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BO30"/>
  <sheetViews>
    <sheetView tabSelected="1" topLeftCell="H1" zoomScale="70" zoomScaleNormal="70" workbookViewId="0">
      <selection activeCell="BO41" sqref="BO41"/>
    </sheetView>
  </sheetViews>
  <sheetFormatPr defaultRowHeight="15" x14ac:dyDescent="0.25"/>
  <cols>
    <col min="3" max="3" width="12.28515625" bestFit="1" customWidth="1"/>
    <col min="66" max="66" width="11.5703125" customWidth="1"/>
    <col min="67" max="67" width="14.140625" bestFit="1" customWidth="1"/>
  </cols>
  <sheetData>
    <row r="7" spans="3:67" x14ac:dyDescent="0.25">
      <c r="D7" s="3" t="s">
        <v>10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3:67" x14ac:dyDescent="0.25">
      <c r="C8" s="1" t="s">
        <v>0</v>
      </c>
      <c r="D8" s="2">
        <v>1</v>
      </c>
      <c r="E8" s="2">
        <v>2</v>
      </c>
      <c r="F8" s="2">
        <v>3</v>
      </c>
      <c r="G8" s="2">
        <v>4</v>
      </c>
      <c r="H8" s="2">
        <v>5</v>
      </c>
      <c r="I8" s="2">
        <v>6</v>
      </c>
      <c r="J8" s="2">
        <v>7</v>
      </c>
      <c r="K8" s="2">
        <v>8</v>
      </c>
      <c r="L8" s="2">
        <v>9</v>
      </c>
      <c r="M8" s="2">
        <v>10</v>
      </c>
      <c r="N8" s="2">
        <v>11</v>
      </c>
      <c r="O8" s="2">
        <v>12</v>
      </c>
      <c r="P8" s="2">
        <v>13</v>
      </c>
      <c r="Q8" s="2">
        <v>14</v>
      </c>
      <c r="R8" s="2">
        <v>15</v>
      </c>
      <c r="S8" s="2">
        <v>16</v>
      </c>
    </row>
    <row r="9" spans="3:67" x14ac:dyDescent="0.25">
      <c r="C9">
        <v>1</v>
      </c>
      <c r="D9" s="2">
        <v>-29</v>
      </c>
      <c r="E9" s="2">
        <v>-27</v>
      </c>
      <c r="F9" s="2">
        <v>-30</v>
      </c>
      <c r="G9" s="2">
        <v>-33</v>
      </c>
      <c r="H9" s="2">
        <v>-37</v>
      </c>
      <c r="I9" s="2">
        <v>-34</v>
      </c>
      <c r="J9" s="2">
        <v>-36</v>
      </c>
      <c r="K9" s="2">
        <v>-38</v>
      </c>
      <c r="L9" s="2">
        <v>-32</v>
      </c>
      <c r="M9" s="2">
        <v>-30</v>
      </c>
      <c r="N9" s="2">
        <v>-31</v>
      </c>
      <c r="O9" s="2">
        <v>-34</v>
      </c>
      <c r="P9" s="2">
        <v>-35</v>
      </c>
      <c r="Q9" s="2">
        <v>-32</v>
      </c>
      <c r="R9" s="2">
        <v>-32</v>
      </c>
      <c r="S9" s="2">
        <v>-38</v>
      </c>
    </row>
    <row r="10" spans="3:67" x14ac:dyDescent="0.25">
      <c r="C10">
        <v>2</v>
      </c>
      <c r="D10" s="2">
        <v>-38</v>
      </c>
      <c r="E10" s="2">
        <v>-36</v>
      </c>
      <c r="F10" s="2">
        <v>-38</v>
      </c>
      <c r="G10" s="2">
        <v>-39</v>
      </c>
      <c r="H10" s="2">
        <v>-42</v>
      </c>
      <c r="I10" s="2">
        <v>-39</v>
      </c>
      <c r="J10" s="2">
        <v>-44</v>
      </c>
      <c r="K10" s="2">
        <v>-48</v>
      </c>
      <c r="L10" s="2">
        <v>-39</v>
      </c>
      <c r="M10" s="2">
        <v>-38</v>
      </c>
      <c r="N10" s="2">
        <v>-40</v>
      </c>
      <c r="O10" s="2">
        <v>-43</v>
      </c>
      <c r="P10" s="2">
        <v>-41</v>
      </c>
      <c r="Q10" s="2">
        <v>-38</v>
      </c>
      <c r="R10" s="2">
        <v>-41</v>
      </c>
      <c r="S10" s="2">
        <v>-44</v>
      </c>
    </row>
    <row r="11" spans="3:67" x14ac:dyDescent="0.25">
      <c r="C11">
        <v>3</v>
      </c>
      <c r="D11" s="2">
        <v>-42</v>
      </c>
      <c r="E11" s="2">
        <v>-39</v>
      </c>
      <c r="F11" s="2">
        <v>-43</v>
      </c>
      <c r="G11" s="2">
        <v>-44</v>
      </c>
      <c r="H11" s="2">
        <v>-49</v>
      </c>
      <c r="I11" s="2">
        <v>-46</v>
      </c>
      <c r="J11" s="2">
        <v>-50</v>
      </c>
      <c r="K11" s="2">
        <v>-50</v>
      </c>
      <c r="L11" s="2">
        <v>-43</v>
      </c>
      <c r="M11" s="2">
        <v>-40</v>
      </c>
      <c r="N11" s="2">
        <v>-44</v>
      </c>
      <c r="O11" s="2">
        <v>-45</v>
      </c>
      <c r="P11" s="2">
        <v>-45</v>
      </c>
      <c r="Q11" s="2">
        <v>-42</v>
      </c>
      <c r="R11" s="2">
        <v>-45</v>
      </c>
      <c r="S11" s="2">
        <v>-47</v>
      </c>
    </row>
    <row r="12" spans="3:67" x14ac:dyDescent="0.25">
      <c r="C12">
        <v>4</v>
      </c>
      <c r="D12" s="2">
        <v>-45</v>
      </c>
      <c r="E12" s="2">
        <v>-43</v>
      </c>
      <c r="F12" s="2">
        <v>-45</v>
      </c>
      <c r="G12" s="2">
        <v>-47</v>
      </c>
      <c r="H12" s="2">
        <v>-52</v>
      </c>
      <c r="I12" s="2">
        <v>-49</v>
      </c>
      <c r="J12" s="2">
        <v>-51</v>
      </c>
      <c r="K12" s="2">
        <v>-53</v>
      </c>
      <c r="L12" s="2">
        <v>-44</v>
      </c>
      <c r="M12" s="2">
        <v>-42</v>
      </c>
      <c r="N12" s="2">
        <v>-45</v>
      </c>
      <c r="O12" s="2">
        <v>-48</v>
      </c>
      <c r="P12" s="2">
        <v>-47</v>
      </c>
      <c r="Q12" s="2">
        <v>-45</v>
      </c>
      <c r="R12" s="2">
        <v>-48</v>
      </c>
      <c r="S12" s="2">
        <v>-49</v>
      </c>
    </row>
    <row r="13" spans="3:67" x14ac:dyDescent="0.25">
      <c r="C13">
        <v>5</v>
      </c>
      <c r="D13" s="2">
        <v>-47</v>
      </c>
      <c r="E13" s="2">
        <v>-45</v>
      </c>
      <c r="F13" s="2">
        <v>-49</v>
      </c>
      <c r="G13" s="2">
        <v>-50</v>
      </c>
      <c r="H13" s="2">
        <v>-54</v>
      </c>
      <c r="I13" s="2">
        <v>-52</v>
      </c>
      <c r="J13" s="2">
        <v>-53</v>
      </c>
      <c r="K13" s="2">
        <v>-56</v>
      </c>
      <c r="L13" s="2">
        <v>-49</v>
      </c>
      <c r="M13" s="2">
        <v>-48</v>
      </c>
      <c r="N13" s="2">
        <v>-50</v>
      </c>
      <c r="O13" s="2">
        <v>-53</v>
      </c>
      <c r="P13" s="2">
        <v>-51</v>
      </c>
      <c r="Q13" s="2">
        <v>-49</v>
      </c>
      <c r="R13" s="2">
        <v>-51</v>
      </c>
      <c r="S13" s="2">
        <v>-52</v>
      </c>
      <c r="BN13" t="s">
        <v>14</v>
      </c>
      <c r="BO13" t="s">
        <v>15</v>
      </c>
    </row>
    <row r="14" spans="3:67" x14ac:dyDescent="0.25">
      <c r="C14">
        <v>6</v>
      </c>
      <c r="D14" s="2">
        <v>-50</v>
      </c>
      <c r="E14" s="2">
        <v>-48</v>
      </c>
      <c r="F14" s="2">
        <v>-50</v>
      </c>
      <c r="G14" s="2">
        <v>-51</v>
      </c>
      <c r="H14" s="2">
        <v>-57</v>
      </c>
      <c r="I14" s="2">
        <v>-54</v>
      </c>
      <c r="J14" s="2">
        <v>-56</v>
      </c>
      <c r="K14" s="2">
        <v>-58</v>
      </c>
      <c r="L14" s="2">
        <v>-51</v>
      </c>
      <c r="M14" s="2">
        <v>-50</v>
      </c>
      <c r="N14" s="2">
        <v>-51</v>
      </c>
      <c r="O14" s="2">
        <v>-53</v>
      </c>
      <c r="P14" s="2">
        <v>-55</v>
      </c>
      <c r="Q14" s="2">
        <v>-52</v>
      </c>
      <c r="R14" s="2">
        <v>-54</v>
      </c>
      <c r="S14" s="2">
        <v>-56</v>
      </c>
      <c r="BM14">
        <v>1</v>
      </c>
      <c r="BN14" s="4">
        <v>1.4982</v>
      </c>
      <c r="BO14" s="4">
        <v>0.16639999999999999</v>
      </c>
    </row>
    <row r="15" spans="3:67" x14ac:dyDescent="0.25">
      <c r="C15">
        <v>7</v>
      </c>
      <c r="D15" s="2">
        <v>-54</v>
      </c>
      <c r="E15" s="2">
        <v>-51</v>
      </c>
      <c r="F15" s="2">
        <v>-54</v>
      </c>
      <c r="G15" s="2">
        <v>-55</v>
      </c>
      <c r="H15" s="2">
        <v>-57</v>
      </c>
      <c r="I15" s="2">
        <v>-56</v>
      </c>
      <c r="J15" s="2">
        <v>-59</v>
      </c>
      <c r="K15" s="2">
        <v>-59</v>
      </c>
      <c r="L15" s="2">
        <v>-54</v>
      </c>
      <c r="M15" s="2">
        <v>-51</v>
      </c>
      <c r="N15" s="2">
        <v>-53</v>
      </c>
      <c r="O15" s="2">
        <v>-55</v>
      </c>
      <c r="P15" s="2">
        <v>-56</v>
      </c>
      <c r="Q15" s="2">
        <v>-53</v>
      </c>
      <c r="R15" s="2">
        <v>-56</v>
      </c>
      <c r="S15" s="2">
        <v>-56</v>
      </c>
      <c r="BM15">
        <v>2</v>
      </c>
      <c r="BN15" s="4">
        <v>1.4623999999999999</v>
      </c>
      <c r="BO15" s="4">
        <v>0.1847</v>
      </c>
    </row>
    <row r="16" spans="3:67" x14ac:dyDescent="0.25">
      <c r="C16">
        <v>8</v>
      </c>
      <c r="D16" s="2">
        <v>-56</v>
      </c>
      <c r="E16" s="2">
        <v>-54</v>
      </c>
      <c r="F16" s="2">
        <v>-55</v>
      </c>
      <c r="G16" s="2">
        <v>-57</v>
      </c>
      <c r="H16" s="2">
        <v>-60</v>
      </c>
      <c r="I16" s="2">
        <v>-60</v>
      </c>
      <c r="J16" s="2">
        <v>-64</v>
      </c>
      <c r="K16" s="2">
        <v>-65</v>
      </c>
      <c r="L16" s="2">
        <v>-56</v>
      </c>
      <c r="M16" s="2">
        <v>-56</v>
      </c>
      <c r="N16" s="2">
        <v>-58</v>
      </c>
      <c r="O16" s="2">
        <v>-58</v>
      </c>
      <c r="P16" s="2">
        <v>-58</v>
      </c>
      <c r="Q16" s="2">
        <v>-57</v>
      </c>
      <c r="R16" s="2">
        <v>-60</v>
      </c>
      <c r="S16" s="2">
        <v>-60</v>
      </c>
      <c r="BM16">
        <v>3</v>
      </c>
      <c r="BN16" s="4">
        <v>1.5023</v>
      </c>
      <c r="BO16" s="4">
        <v>0.1663</v>
      </c>
    </row>
    <row r="17" spans="2:67" x14ac:dyDescent="0.25">
      <c r="C17">
        <v>9</v>
      </c>
      <c r="D17" s="2">
        <v>-57</v>
      </c>
      <c r="E17" s="2">
        <v>-57</v>
      </c>
      <c r="F17" s="2">
        <v>-59</v>
      </c>
      <c r="G17" s="2">
        <v>-61</v>
      </c>
      <c r="H17" s="2">
        <v>-65</v>
      </c>
      <c r="I17" s="2">
        <v>-63</v>
      </c>
      <c r="J17" s="2">
        <v>-62</v>
      </c>
      <c r="K17" s="2">
        <v>-65</v>
      </c>
      <c r="L17" s="2">
        <v>-60</v>
      </c>
      <c r="M17" s="2">
        <v>-58</v>
      </c>
      <c r="N17" s="2">
        <v>-59</v>
      </c>
      <c r="O17" s="2">
        <v>-61</v>
      </c>
      <c r="P17" s="2">
        <v>-62</v>
      </c>
      <c r="Q17" s="2">
        <v>-60</v>
      </c>
      <c r="R17" s="2">
        <v>-62</v>
      </c>
      <c r="S17" s="2">
        <v>-63</v>
      </c>
      <c r="BM17">
        <v>4</v>
      </c>
      <c r="BN17" s="4">
        <v>1.5133000000000001</v>
      </c>
      <c r="BO17" s="4">
        <v>0.16600000000000001</v>
      </c>
    </row>
    <row r="18" spans="2:67" x14ac:dyDescent="0.25">
      <c r="BM18">
        <v>5</v>
      </c>
      <c r="BN18" s="4">
        <v>1.5621</v>
      </c>
      <c r="BO18" s="4">
        <v>0.1487</v>
      </c>
    </row>
    <row r="19" spans="2:67" x14ac:dyDescent="0.25">
      <c r="BM19">
        <v>6</v>
      </c>
      <c r="BN19" s="4">
        <v>1.5178</v>
      </c>
      <c r="BO19" s="4">
        <v>0.17460000000000001</v>
      </c>
    </row>
    <row r="20" spans="2:67" x14ac:dyDescent="0.25">
      <c r="D20" s="3" t="s">
        <v>12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BM20">
        <v>7</v>
      </c>
      <c r="BN20" s="4">
        <v>1.5789</v>
      </c>
      <c r="BO20" s="4">
        <v>0.1363</v>
      </c>
    </row>
    <row r="21" spans="2:67" x14ac:dyDescent="0.25">
      <c r="B21" s="1"/>
      <c r="C21" t="s">
        <v>7</v>
      </c>
      <c r="D21" s="2">
        <v>1</v>
      </c>
      <c r="E21" s="2">
        <v>2</v>
      </c>
      <c r="F21" s="2">
        <v>3</v>
      </c>
      <c r="G21" s="2">
        <v>4</v>
      </c>
      <c r="H21" s="2">
        <v>5</v>
      </c>
      <c r="I21" s="2">
        <v>6</v>
      </c>
      <c r="J21" s="2">
        <v>7</v>
      </c>
      <c r="K21" s="2">
        <v>8</v>
      </c>
      <c r="L21" s="2">
        <v>9</v>
      </c>
      <c r="M21" s="2">
        <v>10</v>
      </c>
      <c r="N21" s="2">
        <v>11</v>
      </c>
      <c r="O21" s="2">
        <v>12</v>
      </c>
      <c r="P21" s="2">
        <v>13</v>
      </c>
      <c r="Q21" s="2">
        <v>14</v>
      </c>
      <c r="R21" s="2">
        <v>15</v>
      </c>
      <c r="S21" s="2">
        <v>16</v>
      </c>
      <c r="BM21">
        <v>8</v>
      </c>
      <c r="BN21" s="4">
        <v>1.6096999999999999</v>
      </c>
      <c r="BO21" s="4">
        <v>0.1211</v>
      </c>
    </row>
    <row r="22" spans="2:67" x14ac:dyDescent="0.25">
      <c r="C22">
        <f>LOG10(C9)</f>
        <v>0</v>
      </c>
      <c r="D22">
        <f>LOG10(-1*D9)</f>
        <v>1.4623979978989561</v>
      </c>
      <c r="E22">
        <f t="shared" ref="E22:S22" si="0">LOG10(-1*E9)</f>
        <v>1.4313637641589874</v>
      </c>
      <c r="F22">
        <f t="shared" si="0"/>
        <v>1.4771212547196624</v>
      </c>
      <c r="G22">
        <f t="shared" si="0"/>
        <v>1.5185139398778875</v>
      </c>
      <c r="H22">
        <f t="shared" si="0"/>
        <v>1.568201724066995</v>
      </c>
      <c r="I22">
        <f t="shared" si="0"/>
        <v>1.5314789170422551</v>
      </c>
      <c r="J22">
        <f t="shared" si="0"/>
        <v>1.5563025007672873</v>
      </c>
      <c r="K22">
        <f t="shared" si="0"/>
        <v>1.5797835966168101</v>
      </c>
      <c r="L22">
        <f t="shared" si="0"/>
        <v>1.505149978319906</v>
      </c>
      <c r="M22">
        <f t="shared" si="0"/>
        <v>1.4771212547196624</v>
      </c>
      <c r="N22">
        <f t="shared" si="0"/>
        <v>1.4913616938342726</v>
      </c>
      <c r="O22">
        <f t="shared" si="0"/>
        <v>1.5314789170422551</v>
      </c>
      <c r="P22">
        <f t="shared" si="0"/>
        <v>1.5440680443502757</v>
      </c>
      <c r="Q22">
        <f t="shared" si="0"/>
        <v>1.505149978319906</v>
      </c>
      <c r="R22">
        <f t="shared" si="0"/>
        <v>1.505149978319906</v>
      </c>
      <c r="S22">
        <f t="shared" si="0"/>
        <v>1.5797835966168101</v>
      </c>
      <c r="BM22">
        <v>9</v>
      </c>
      <c r="BN22" s="4">
        <v>1.5045999999999999</v>
      </c>
      <c r="BO22" s="4">
        <v>0.1668</v>
      </c>
    </row>
    <row r="23" spans="2:67" x14ac:dyDescent="0.25">
      <c r="C23">
        <f t="shared" ref="C23:C30" si="1">LOG10(C10)</f>
        <v>0.3010299956639812</v>
      </c>
      <c r="D23">
        <f t="shared" ref="D23:S23" si="2">LOG10(-1*D10)</f>
        <v>1.5797835966168101</v>
      </c>
      <c r="E23">
        <f t="shared" si="2"/>
        <v>1.5563025007672873</v>
      </c>
      <c r="F23">
        <f t="shared" si="2"/>
        <v>1.5797835966168101</v>
      </c>
      <c r="G23">
        <f t="shared" si="2"/>
        <v>1.5910646070264991</v>
      </c>
      <c r="H23">
        <f t="shared" si="2"/>
        <v>1.6232492903979006</v>
      </c>
      <c r="I23">
        <f t="shared" si="2"/>
        <v>1.5910646070264991</v>
      </c>
      <c r="J23">
        <f t="shared" si="2"/>
        <v>1.6434526764861874</v>
      </c>
      <c r="K23">
        <f t="shared" si="2"/>
        <v>1.6812412373755872</v>
      </c>
      <c r="L23">
        <f t="shared" si="2"/>
        <v>1.5910646070264991</v>
      </c>
      <c r="M23">
        <f t="shared" si="2"/>
        <v>1.5797835966168101</v>
      </c>
      <c r="N23">
        <f t="shared" si="2"/>
        <v>1.6020599913279623</v>
      </c>
      <c r="O23">
        <f t="shared" si="2"/>
        <v>1.6334684555795864</v>
      </c>
      <c r="P23">
        <f t="shared" si="2"/>
        <v>1.6127838567197355</v>
      </c>
      <c r="Q23">
        <f t="shared" si="2"/>
        <v>1.5797835966168101</v>
      </c>
      <c r="R23">
        <f t="shared" si="2"/>
        <v>1.6127838567197355</v>
      </c>
      <c r="S23">
        <f t="shared" si="2"/>
        <v>1.6434526764861874</v>
      </c>
      <c r="BM23">
        <v>10</v>
      </c>
      <c r="BN23" s="4">
        <v>1.4811000000000001</v>
      </c>
      <c r="BO23" s="4">
        <v>0.17649999999999999</v>
      </c>
    </row>
    <row r="24" spans="2:67" x14ac:dyDescent="0.25">
      <c r="C24">
        <f t="shared" si="1"/>
        <v>0.47712125471966244</v>
      </c>
      <c r="D24">
        <f t="shared" ref="D24:S24" si="3">LOG10(-1*D11)</f>
        <v>1.6232492903979006</v>
      </c>
      <c r="E24">
        <f t="shared" si="3"/>
        <v>1.5910646070264991</v>
      </c>
      <c r="F24">
        <f t="shared" si="3"/>
        <v>1.6334684555795864</v>
      </c>
      <c r="G24">
        <f t="shared" si="3"/>
        <v>1.6434526764861874</v>
      </c>
      <c r="H24">
        <f t="shared" si="3"/>
        <v>1.6901960800285136</v>
      </c>
      <c r="I24">
        <f t="shared" si="3"/>
        <v>1.6627578316815741</v>
      </c>
      <c r="J24">
        <f t="shared" si="3"/>
        <v>1.6989700043360187</v>
      </c>
      <c r="K24">
        <f t="shared" si="3"/>
        <v>1.6989700043360187</v>
      </c>
      <c r="L24">
        <f t="shared" si="3"/>
        <v>1.6334684555795864</v>
      </c>
      <c r="M24">
        <f t="shared" si="3"/>
        <v>1.6020599913279623</v>
      </c>
      <c r="N24">
        <f t="shared" si="3"/>
        <v>1.6434526764861874</v>
      </c>
      <c r="O24">
        <f t="shared" si="3"/>
        <v>1.6532125137753437</v>
      </c>
      <c r="P24">
        <f t="shared" si="3"/>
        <v>1.6532125137753437</v>
      </c>
      <c r="Q24">
        <f t="shared" si="3"/>
        <v>1.6232492903979006</v>
      </c>
      <c r="R24">
        <f t="shared" si="3"/>
        <v>1.6532125137753437</v>
      </c>
      <c r="S24">
        <f t="shared" si="3"/>
        <v>1.6720978579357175</v>
      </c>
      <c r="BM24">
        <v>11</v>
      </c>
      <c r="BN24" s="4">
        <v>1.5226999999999999</v>
      </c>
      <c r="BO24" s="4">
        <v>0.15379999999999999</v>
      </c>
    </row>
    <row r="25" spans="2:67" x14ac:dyDescent="0.25">
      <c r="C25">
        <f t="shared" si="1"/>
        <v>0.6020599913279624</v>
      </c>
      <c r="D25">
        <f t="shared" ref="D25:S25" si="4">LOG10(-1*D12)</f>
        <v>1.6532125137753437</v>
      </c>
      <c r="E25">
        <f t="shared" si="4"/>
        <v>1.6334684555795864</v>
      </c>
      <c r="F25">
        <f t="shared" si="4"/>
        <v>1.6532125137753437</v>
      </c>
      <c r="G25">
        <f t="shared" si="4"/>
        <v>1.6720978579357175</v>
      </c>
      <c r="H25">
        <f t="shared" si="4"/>
        <v>1.7160033436347992</v>
      </c>
      <c r="I25">
        <f t="shared" si="4"/>
        <v>1.6901960800285136</v>
      </c>
      <c r="J25">
        <f t="shared" si="4"/>
        <v>1.7075701760979363</v>
      </c>
      <c r="K25">
        <f t="shared" si="4"/>
        <v>1.7242758696007889</v>
      </c>
      <c r="L25">
        <f t="shared" si="4"/>
        <v>1.6434526764861874</v>
      </c>
      <c r="M25">
        <f t="shared" si="4"/>
        <v>1.6232492903979006</v>
      </c>
      <c r="N25">
        <f t="shared" si="4"/>
        <v>1.6532125137753437</v>
      </c>
      <c r="O25">
        <f t="shared" si="4"/>
        <v>1.6812412373755872</v>
      </c>
      <c r="P25">
        <f t="shared" si="4"/>
        <v>1.6720978579357175</v>
      </c>
      <c r="Q25">
        <f t="shared" si="4"/>
        <v>1.6532125137753437</v>
      </c>
      <c r="R25">
        <f t="shared" si="4"/>
        <v>1.6812412373755872</v>
      </c>
      <c r="S25">
        <f t="shared" si="4"/>
        <v>1.6901960800285136</v>
      </c>
      <c r="BM25">
        <v>12</v>
      </c>
      <c r="BN25" s="4">
        <v>1.5576000000000001</v>
      </c>
      <c r="BO25" s="4">
        <v>0.13639999999999999</v>
      </c>
    </row>
    <row r="26" spans="2:67" x14ac:dyDescent="0.25">
      <c r="C26">
        <f t="shared" si="1"/>
        <v>0.69897000433601886</v>
      </c>
      <c r="D26">
        <f t="shared" ref="D26:S26" si="5">LOG10(-1*D13)</f>
        <v>1.6720978579357175</v>
      </c>
      <c r="E26">
        <f t="shared" si="5"/>
        <v>1.6532125137753437</v>
      </c>
      <c r="F26">
        <f t="shared" si="5"/>
        <v>1.6901960800285136</v>
      </c>
      <c r="G26">
        <f t="shared" si="5"/>
        <v>1.6989700043360187</v>
      </c>
      <c r="H26">
        <f t="shared" si="5"/>
        <v>1.7323937598229686</v>
      </c>
      <c r="I26">
        <f t="shared" si="5"/>
        <v>1.7160033436347992</v>
      </c>
      <c r="J26">
        <f t="shared" si="5"/>
        <v>1.7242758696007889</v>
      </c>
      <c r="K26">
        <f t="shared" si="5"/>
        <v>1.7481880270062005</v>
      </c>
      <c r="L26">
        <f t="shared" si="5"/>
        <v>1.6901960800285136</v>
      </c>
      <c r="M26">
        <f t="shared" si="5"/>
        <v>1.6812412373755872</v>
      </c>
      <c r="N26">
        <f t="shared" si="5"/>
        <v>1.6989700043360187</v>
      </c>
      <c r="O26">
        <f t="shared" si="5"/>
        <v>1.7242758696007889</v>
      </c>
      <c r="P26">
        <f t="shared" si="5"/>
        <v>1.7075701760979363</v>
      </c>
      <c r="Q26">
        <f t="shared" si="5"/>
        <v>1.6901960800285136</v>
      </c>
      <c r="R26">
        <f t="shared" si="5"/>
        <v>1.7075701760979363</v>
      </c>
      <c r="S26">
        <f t="shared" si="5"/>
        <v>1.7160033436347992</v>
      </c>
      <c r="BM26">
        <v>13</v>
      </c>
      <c r="BN26" s="4">
        <v>1.5313000000000001</v>
      </c>
      <c r="BO26" s="4">
        <v>0.15909999999999999</v>
      </c>
    </row>
    <row r="27" spans="2:67" x14ac:dyDescent="0.25">
      <c r="C27">
        <f t="shared" si="1"/>
        <v>0.77815125038364363</v>
      </c>
      <c r="D27">
        <f t="shared" ref="D27:S27" si="6">LOG10(-1*D14)</f>
        <v>1.6989700043360187</v>
      </c>
      <c r="E27">
        <f t="shared" si="6"/>
        <v>1.6812412373755872</v>
      </c>
      <c r="F27">
        <f t="shared" si="6"/>
        <v>1.6989700043360187</v>
      </c>
      <c r="G27">
        <f t="shared" si="6"/>
        <v>1.7075701760979363</v>
      </c>
      <c r="H27">
        <f t="shared" si="6"/>
        <v>1.7558748556724915</v>
      </c>
      <c r="I27">
        <f t="shared" si="6"/>
        <v>1.7323937598229686</v>
      </c>
      <c r="J27">
        <f t="shared" si="6"/>
        <v>1.7481880270062005</v>
      </c>
      <c r="K27">
        <f t="shared" si="6"/>
        <v>1.7634279935629373</v>
      </c>
      <c r="L27">
        <f t="shared" si="6"/>
        <v>1.7075701760979363</v>
      </c>
      <c r="M27">
        <f t="shared" si="6"/>
        <v>1.6989700043360187</v>
      </c>
      <c r="N27">
        <f t="shared" si="6"/>
        <v>1.7075701760979363</v>
      </c>
      <c r="O27">
        <f t="shared" si="6"/>
        <v>1.7242758696007889</v>
      </c>
      <c r="P27">
        <f t="shared" si="6"/>
        <v>1.7403626894942439</v>
      </c>
      <c r="Q27">
        <f t="shared" si="6"/>
        <v>1.7160033436347992</v>
      </c>
      <c r="R27">
        <f t="shared" si="6"/>
        <v>1.7323937598229686</v>
      </c>
      <c r="S27">
        <f t="shared" si="6"/>
        <v>1.7481880270062005</v>
      </c>
      <c r="BM27">
        <v>14</v>
      </c>
      <c r="BN27" s="4">
        <v>1.4915</v>
      </c>
      <c r="BO27" s="4">
        <v>0.17879999999999999</v>
      </c>
    </row>
    <row r="28" spans="2:67" x14ac:dyDescent="0.25">
      <c r="C28">
        <f t="shared" si="1"/>
        <v>0.84509804001425681</v>
      </c>
      <c r="D28">
        <f t="shared" ref="D28:S28" si="7">LOG10(-1*D15)</f>
        <v>1.7323937598229686</v>
      </c>
      <c r="E28">
        <f t="shared" si="7"/>
        <v>1.7075701760979363</v>
      </c>
      <c r="F28">
        <f t="shared" si="7"/>
        <v>1.7323937598229686</v>
      </c>
      <c r="G28">
        <f t="shared" si="7"/>
        <v>1.7403626894942439</v>
      </c>
      <c r="H28">
        <f t="shared" si="7"/>
        <v>1.7558748556724915</v>
      </c>
      <c r="I28">
        <f t="shared" si="7"/>
        <v>1.7481880270062005</v>
      </c>
      <c r="J28">
        <f t="shared" si="7"/>
        <v>1.7708520116421442</v>
      </c>
      <c r="K28">
        <f t="shared" si="7"/>
        <v>1.7708520116421442</v>
      </c>
      <c r="L28">
        <f t="shared" si="7"/>
        <v>1.7323937598229686</v>
      </c>
      <c r="M28">
        <f t="shared" si="7"/>
        <v>1.7075701760979363</v>
      </c>
      <c r="N28">
        <f t="shared" si="7"/>
        <v>1.7242758696007889</v>
      </c>
      <c r="O28">
        <f t="shared" si="7"/>
        <v>1.7403626894942439</v>
      </c>
      <c r="P28">
        <f t="shared" si="7"/>
        <v>1.7481880270062005</v>
      </c>
      <c r="Q28">
        <f t="shared" si="7"/>
        <v>1.7242758696007889</v>
      </c>
      <c r="R28">
        <f t="shared" si="7"/>
        <v>1.7481880270062005</v>
      </c>
      <c r="S28">
        <f t="shared" si="7"/>
        <v>1.7481880270062005</v>
      </c>
      <c r="BM28">
        <v>15</v>
      </c>
      <c r="BN28" s="4">
        <v>1.5305</v>
      </c>
      <c r="BO28" s="4">
        <v>0.1615</v>
      </c>
    </row>
    <row r="29" spans="2:67" x14ac:dyDescent="0.25">
      <c r="C29">
        <f t="shared" si="1"/>
        <v>0.90308998699194354</v>
      </c>
      <c r="D29">
        <f t="shared" ref="D29:S29" si="8">LOG10(-1*D16)</f>
        <v>1.7481880270062005</v>
      </c>
      <c r="E29">
        <f t="shared" si="8"/>
        <v>1.7323937598229686</v>
      </c>
      <c r="F29">
        <f t="shared" si="8"/>
        <v>1.7403626894942439</v>
      </c>
      <c r="G29">
        <f t="shared" si="8"/>
        <v>1.7558748556724915</v>
      </c>
      <c r="H29">
        <f t="shared" si="8"/>
        <v>1.7781512503836436</v>
      </c>
      <c r="I29">
        <f t="shared" si="8"/>
        <v>1.7781512503836436</v>
      </c>
      <c r="J29">
        <f t="shared" si="8"/>
        <v>1.8061799739838871</v>
      </c>
      <c r="K29">
        <f t="shared" si="8"/>
        <v>1.8129133566428555</v>
      </c>
      <c r="L29">
        <f t="shared" si="8"/>
        <v>1.7481880270062005</v>
      </c>
      <c r="M29">
        <f t="shared" si="8"/>
        <v>1.7481880270062005</v>
      </c>
      <c r="N29">
        <f t="shared" si="8"/>
        <v>1.7634279935629373</v>
      </c>
      <c r="O29">
        <f t="shared" si="8"/>
        <v>1.7634279935629373</v>
      </c>
      <c r="P29">
        <f t="shared" si="8"/>
        <v>1.7634279935629373</v>
      </c>
      <c r="Q29">
        <f t="shared" si="8"/>
        <v>1.7558748556724915</v>
      </c>
      <c r="R29">
        <f t="shared" si="8"/>
        <v>1.7781512503836436</v>
      </c>
      <c r="S29">
        <f t="shared" si="8"/>
        <v>1.7781512503836436</v>
      </c>
      <c r="BM29">
        <v>16</v>
      </c>
      <c r="BN29" s="4">
        <v>1.5671999999999999</v>
      </c>
      <c r="BO29" s="4">
        <v>0.13689999999999999</v>
      </c>
    </row>
    <row r="30" spans="2:67" x14ac:dyDescent="0.25">
      <c r="C30">
        <f t="shared" si="1"/>
        <v>0.95424250943932487</v>
      </c>
      <c r="D30">
        <f t="shared" ref="D30:S30" si="9">LOG10(-1*D17)</f>
        <v>1.7558748556724915</v>
      </c>
      <c r="E30">
        <f t="shared" si="9"/>
        <v>1.7558748556724915</v>
      </c>
      <c r="F30">
        <f t="shared" si="9"/>
        <v>1.7708520116421442</v>
      </c>
      <c r="G30">
        <f t="shared" si="9"/>
        <v>1.7853298350107671</v>
      </c>
      <c r="H30">
        <f t="shared" si="9"/>
        <v>1.8129133566428555</v>
      </c>
      <c r="I30">
        <f t="shared" si="9"/>
        <v>1.7993405494535817</v>
      </c>
      <c r="J30">
        <f t="shared" si="9"/>
        <v>1.7923916894982539</v>
      </c>
      <c r="K30">
        <f t="shared" si="9"/>
        <v>1.8129133566428555</v>
      </c>
      <c r="L30">
        <f t="shared" si="9"/>
        <v>1.7781512503836436</v>
      </c>
      <c r="M30">
        <f t="shared" si="9"/>
        <v>1.7634279935629373</v>
      </c>
      <c r="N30">
        <f t="shared" si="9"/>
        <v>1.7708520116421442</v>
      </c>
      <c r="O30">
        <f t="shared" si="9"/>
        <v>1.7853298350107671</v>
      </c>
      <c r="P30">
        <f t="shared" si="9"/>
        <v>1.7923916894982539</v>
      </c>
      <c r="Q30">
        <f t="shared" si="9"/>
        <v>1.7781512503836436</v>
      </c>
      <c r="R30">
        <f t="shared" si="9"/>
        <v>1.7923916894982539</v>
      </c>
      <c r="S30">
        <f t="shared" si="9"/>
        <v>1.7993405494535817</v>
      </c>
      <c r="BM30" t="s">
        <v>13</v>
      </c>
      <c r="BN30" s="4">
        <f>AVERAGE(BN14:BN29)</f>
        <v>1.5269499999999998</v>
      </c>
      <c r="BO30" s="4">
        <f>AVERAGE(BO14:BO29)</f>
        <v>0.15836875</v>
      </c>
    </row>
  </sheetData>
  <mergeCells count="2">
    <mergeCell ref="D7:S7"/>
    <mergeCell ref="D20:S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S40"/>
  <sheetViews>
    <sheetView topLeftCell="AK26" zoomScale="70" zoomScaleNormal="70" workbookViewId="0">
      <selection activeCell="AM100" sqref="AM100"/>
    </sheetView>
  </sheetViews>
  <sheetFormatPr defaultRowHeight="15" x14ac:dyDescent="0.25"/>
  <sheetData>
    <row r="6" spans="3:19" x14ac:dyDescent="0.25">
      <c r="C6" s="1" t="s">
        <v>5</v>
      </c>
    </row>
    <row r="8" spans="3:19" x14ac:dyDescent="0.25">
      <c r="D8" s="3" t="s">
        <v>10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3:19" x14ac:dyDescent="0.25">
      <c r="C9" s="1" t="s">
        <v>0</v>
      </c>
      <c r="D9" s="2">
        <v>1</v>
      </c>
      <c r="E9" s="2">
        <v>2</v>
      </c>
      <c r="F9" s="2">
        <v>3</v>
      </c>
      <c r="G9" s="2">
        <v>4</v>
      </c>
      <c r="H9" s="2">
        <v>5</v>
      </c>
      <c r="I9" s="2">
        <v>6</v>
      </c>
      <c r="J9" s="2">
        <v>7</v>
      </c>
      <c r="K9" s="2">
        <v>8</v>
      </c>
      <c r="L9" s="2">
        <v>9</v>
      </c>
      <c r="M9" s="2">
        <v>10</v>
      </c>
      <c r="N9" s="2">
        <v>11</v>
      </c>
      <c r="O9" s="2">
        <v>12</v>
      </c>
      <c r="P9" s="2">
        <v>13</v>
      </c>
      <c r="Q9" s="2">
        <v>14</v>
      </c>
      <c r="R9" s="2">
        <v>15</v>
      </c>
      <c r="S9" s="2">
        <v>16</v>
      </c>
    </row>
    <row r="10" spans="3:19" x14ac:dyDescent="0.25">
      <c r="C10">
        <v>1</v>
      </c>
      <c r="D10" s="2">
        <v>-29</v>
      </c>
      <c r="E10" s="2">
        <v>-27</v>
      </c>
      <c r="F10" s="2">
        <v>-30</v>
      </c>
      <c r="G10" s="2">
        <v>-33</v>
      </c>
      <c r="H10" s="2">
        <v>-37</v>
      </c>
      <c r="I10" s="2">
        <v>-34</v>
      </c>
      <c r="J10" s="2">
        <v>-36</v>
      </c>
      <c r="K10" s="2">
        <v>-38</v>
      </c>
      <c r="L10" s="2">
        <v>-32</v>
      </c>
      <c r="M10" s="2">
        <v>-30</v>
      </c>
      <c r="N10" s="2">
        <v>-31</v>
      </c>
      <c r="O10" s="2">
        <v>-34</v>
      </c>
      <c r="P10" s="2">
        <v>-35</v>
      </c>
      <c r="Q10" s="2">
        <v>-32</v>
      </c>
      <c r="R10" s="2">
        <v>-32</v>
      </c>
      <c r="S10" s="2">
        <v>-38</v>
      </c>
    </row>
    <row r="11" spans="3:19" x14ac:dyDescent="0.25">
      <c r="C11">
        <v>3</v>
      </c>
      <c r="D11" s="2">
        <v>-42</v>
      </c>
      <c r="E11" s="2">
        <v>-39</v>
      </c>
      <c r="F11" s="2">
        <v>-43</v>
      </c>
      <c r="G11" s="2">
        <v>-44</v>
      </c>
      <c r="H11" s="2">
        <v>-49</v>
      </c>
      <c r="I11" s="2">
        <v>-46</v>
      </c>
      <c r="J11" s="2">
        <v>-50</v>
      </c>
      <c r="K11" s="2">
        <v>-50</v>
      </c>
      <c r="L11" s="2">
        <v>-43</v>
      </c>
      <c r="M11" s="2">
        <v>-40</v>
      </c>
      <c r="N11" s="2">
        <v>-44</v>
      </c>
      <c r="O11" s="2">
        <v>-45</v>
      </c>
      <c r="P11" s="2">
        <v>-45</v>
      </c>
      <c r="Q11" s="2">
        <v>-42</v>
      </c>
      <c r="R11" s="2">
        <v>-45</v>
      </c>
      <c r="S11" s="2">
        <v>-47</v>
      </c>
    </row>
    <row r="12" spans="3:19" x14ac:dyDescent="0.25">
      <c r="C12">
        <v>5</v>
      </c>
      <c r="D12" s="2">
        <v>-47</v>
      </c>
      <c r="E12" s="2">
        <v>-45</v>
      </c>
      <c r="F12" s="2">
        <v>-49</v>
      </c>
      <c r="G12" s="2">
        <v>-50</v>
      </c>
      <c r="H12" s="2">
        <v>-54</v>
      </c>
      <c r="I12" s="2">
        <v>-52</v>
      </c>
      <c r="J12" s="2">
        <v>-53</v>
      </c>
      <c r="K12" s="2">
        <v>-56</v>
      </c>
      <c r="L12" s="2">
        <v>-49</v>
      </c>
      <c r="M12" s="2">
        <v>-48</v>
      </c>
      <c r="N12" s="2">
        <v>-50</v>
      </c>
      <c r="O12" s="2">
        <v>-53</v>
      </c>
      <c r="P12" s="2">
        <v>-51</v>
      </c>
      <c r="Q12" s="2">
        <v>-49</v>
      </c>
      <c r="R12" s="2">
        <v>-51</v>
      </c>
      <c r="S12" s="2">
        <v>-52</v>
      </c>
    </row>
    <row r="13" spans="3:19" x14ac:dyDescent="0.25">
      <c r="C13">
        <v>7</v>
      </c>
      <c r="D13" s="2">
        <v>-54</v>
      </c>
      <c r="E13" s="2">
        <v>-51</v>
      </c>
      <c r="F13" s="2">
        <v>-54</v>
      </c>
      <c r="G13" s="2">
        <v>-55</v>
      </c>
      <c r="H13" s="2">
        <v>-57</v>
      </c>
      <c r="I13" s="2">
        <v>-56</v>
      </c>
      <c r="J13" s="2">
        <v>-59</v>
      </c>
      <c r="K13" s="2">
        <v>-59</v>
      </c>
      <c r="L13" s="2">
        <v>-54</v>
      </c>
      <c r="M13" s="2">
        <v>-51</v>
      </c>
      <c r="N13" s="2">
        <v>-53</v>
      </c>
      <c r="O13" s="2">
        <v>-55</v>
      </c>
      <c r="P13" s="2">
        <v>-56</v>
      </c>
      <c r="Q13" s="2">
        <v>-53</v>
      </c>
      <c r="R13" s="2">
        <v>-56</v>
      </c>
      <c r="S13" s="2">
        <v>-56</v>
      </c>
    </row>
    <row r="15" spans="3:19" x14ac:dyDescent="0.25">
      <c r="C15" s="1" t="s">
        <v>6</v>
      </c>
    </row>
    <row r="17" spans="3:19" x14ac:dyDescent="0.25">
      <c r="D17" s="3" t="s">
        <v>10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3:19" x14ac:dyDescent="0.25">
      <c r="C18" s="1" t="s">
        <v>0</v>
      </c>
      <c r="D18" s="2">
        <v>1</v>
      </c>
      <c r="E18" s="2">
        <v>2</v>
      </c>
      <c r="F18" s="2">
        <v>3</v>
      </c>
      <c r="G18" s="2">
        <v>4</v>
      </c>
      <c r="H18" s="2">
        <v>5</v>
      </c>
      <c r="I18" s="2">
        <v>6</v>
      </c>
      <c r="J18" s="2">
        <v>7</v>
      </c>
      <c r="K18" s="2">
        <v>8</v>
      </c>
      <c r="L18" s="2">
        <v>9</v>
      </c>
      <c r="M18" s="2">
        <v>10</v>
      </c>
      <c r="N18" s="2">
        <v>11</v>
      </c>
      <c r="O18" s="2">
        <v>12</v>
      </c>
      <c r="P18" s="2">
        <v>13</v>
      </c>
      <c r="Q18" s="2">
        <v>14</v>
      </c>
      <c r="R18" s="2">
        <v>15</v>
      </c>
      <c r="S18" s="2">
        <v>16</v>
      </c>
    </row>
    <row r="19" spans="3:19" x14ac:dyDescent="0.25">
      <c r="C19">
        <v>1</v>
      </c>
      <c r="D19" s="2">
        <v>-35</v>
      </c>
      <c r="E19" s="2">
        <v>-34</v>
      </c>
      <c r="F19" s="2">
        <v>-32</v>
      </c>
      <c r="G19" s="2">
        <v>-32</v>
      </c>
      <c r="H19" s="2">
        <v>-40</v>
      </c>
      <c r="I19" s="2">
        <v>-38</v>
      </c>
      <c r="J19" s="2">
        <v>-37</v>
      </c>
      <c r="K19" s="2">
        <v>-37</v>
      </c>
      <c r="L19" s="2">
        <v>-36</v>
      </c>
      <c r="M19" s="2">
        <v>-35</v>
      </c>
      <c r="N19" s="2">
        <v>-34</v>
      </c>
      <c r="O19" s="2">
        <v>-36</v>
      </c>
      <c r="P19" s="2">
        <v>-38</v>
      </c>
      <c r="Q19" s="2">
        <v>-37</v>
      </c>
      <c r="R19" s="2">
        <v>-37</v>
      </c>
      <c r="S19" s="2">
        <v>-37</v>
      </c>
    </row>
    <row r="20" spans="3:19" x14ac:dyDescent="0.25">
      <c r="C20">
        <v>3</v>
      </c>
      <c r="D20" s="2">
        <v>-46</v>
      </c>
      <c r="E20" s="2">
        <v>-44</v>
      </c>
      <c r="F20" s="2">
        <v>-45</v>
      </c>
      <c r="G20" s="2">
        <v>-45</v>
      </c>
      <c r="H20" s="2">
        <v>-51</v>
      </c>
      <c r="I20" s="2">
        <v>-50</v>
      </c>
      <c r="J20" s="2">
        <v>-51</v>
      </c>
      <c r="K20" s="2">
        <v>-51</v>
      </c>
      <c r="L20" s="2">
        <v>-47</v>
      </c>
      <c r="M20" s="2">
        <v>-45</v>
      </c>
      <c r="N20" s="2">
        <v>-45</v>
      </c>
      <c r="O20" s="2">
        <v>-46</v>
      </c>
      <c r="P20" s="2">
        <v>-50</v>
      </c>
      <c r="Q20" s="2">
        <v>-48</v>
      </c>
      <c r="R20" s="2">
        <v>-49</v>
      </c>
      <c r="S20" s="2">
        <v>-50</v>
      </c>
    </row>
    <row r="21" spans="3:19" x14ac:dyDescent="0.25">
      <c r="C21">
        <v>5</v>
      </c>
      <c r="D21" s="2">
        <v>-51</v>
      </c>
      <c r="E21" s="2">
        <v>-50</v>
      </c>
      <c r="F21" s="2">
        <v>-50</v>
      </c>
      <c r="G21" s="2">
        <v>-50</v>
      </c>
      <c r="H21" s="2">
        <v>-57</v>
      </c>
      <c r="I21" s="2">
        <v>-55</v>
      </c>
      <c r="J21" s="2">
        <v>-56</v>
      </c>
      <c r="K21" s="2">
        <v>-56</v>
      </c>
      <c r="L21" s="2">
        <v>-51</v>
      </c>
      <c r="M21" s="2">
        <v>-52</v>
      </c>
      <c r="N21" s="2">
        <v>-52</v>
      </c>
      <c r="O21" s="2">
        <v>-52</v>
      </c>
      <c r="P21" s="2">
        <v>-52</v>
      </c>
      <c r="Q21" s="2">
        <v>-51</v>
      </c>
      <c r="R21" s="2">
        <v>-51</v>
      </c>
      <c r="S21" s="2">
        <v>-52</v>
      </c>
    </row>
    <row r="22" spans="3:19" x14ac:dyDescent="0.25">
      <c r="C22">
        <v>7</v>
      </c>
      <c r="D22" s="2">
        <v>-56</v>
      </c>
      <c r="E22" s="2">
        <v>-55</v>
      </c>
      <c r="F22" s="2">
        <v>-57</v>
      </c>
      <c r="G22" s="2">
        <v>-56</v>
      </c>
      <c r="H22" s="2">
        <v>-69</v>
      </c>
      <c r="I22" s="2">
        <v>-62</v>
      </c>
      <c r="J22" s="2">
        <v>-64</v>
      </c>
      <c r="K22" s="2">
        <v>-63</v>
      </c>
      <c r="L22" s="2">
        <v>-56</v>
      </c>
      <c r="M22" s="2">
        <v>-55</v>
      </c>
      <c r="N22" s="2">
        <v>-56</v>
      </c>
      <c r="O22" s="2">
        <v>-56</v>
      </c>
      <c r="P22" s="2">
        <v>-57</v>
      </c>
      <c r="Q22" s="2">
        <v>-56</v>
      </c>
      <c r="R22" s="2">
        <v>-57</v>
      </c>
      <c r="S22" s="2">
        <v>-57</v>
      </c>
    </row>
    <row r="26" spans="3:19" x14ac:dyDescent="0.25">
      <c r="C26" s="1" t="s">
        <v>5</v>
      </c>
    </row>
    <row r="27" spans="3:19" x14ac:dyDescent="0.25">
      <c r="D27" s="3" t="s">
        <v>11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3:19" x14ac:dyDescent="0.25">
      <c r="C28" s="1" t="s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  <c r="S28">
        <v>16</v>
      </c>
    </row>
    <row r="29" spans="3:19" x14ac:dyDescent="0.25">
      <c r="C29">
        <v>1</v>
      </c>
      <c r="D29">
        <v>134</v>
      </c>
      <c r="E29">
        <v>132</v>
      </c>
      <c r="F29">
        <v>132</v>
      </c>
      <c r="G29">
        <v>134</v>
      </c>
      <c r="H29">
        <v>134</v>
      </c>
      <c r="I29">
        <v>133</v>
      </c>
      <c r="J29">
        <v>132</v>
      </c>
      <c r="K29">
        <v>132</v>
      </c>
      <c r="L29">
        <v>132</v>
      </c>
      <c r="M29">
        <v>132</v>
      </c>
      <c r="N29">
        <v>130</v>
      </c>
      <c r="O29">
        <v>132</v>
      </c>
      <c r="P29">
        <v>132</v>
      </c>
      <c r="Q29">
        <v>132</v>
      </c>
      <c r="R29">
        <v>132</v>
      </c>
      <c r="S29">
        <v>131</v>
      </c>
    </row>
    <row r="30" spans="3:19" x14ac:dyDescent="0.25">
      <c r="C30">
        <v>3</v>
      </c>
      <c r="D30">
        <v>132</v>
      </c>
      <c r="E30">
        <v>132</v>
      </c>
      <c r="F30">
        <v>132</v>
      </c>
      <c r="G30">
        <v>132</v>
      </c>
      <c r="H30">
        <v>131</v>
      </c>
      <c r="I30">
        <v>131</v>
      </c>
      <c r="J30">
        <v>132</v>
      </c>
      <c r="K30">
        <v>131</v>
      </c>
      <c r="L30">
        <v>131</v>
      </c>
      <c r="M30">
        <v>130</v>
      </c>
      <c r="N30">
        <v>130</v>
      </c>
      <c r="O30">
        <v>130</v>
      </c>
      <c r="P30">
        <v>135</v>
      </c>
      <c r="Q30">
        <v>134</v>
      </c>
      <c r="R30">
        <v>134</v>
      </c>
      <c r="S30">
        <v>133</v>
      </c>
    </row>
    <row r="31" spans="3:19" x14ac:dyDescent="0.25">
      <c r="C31">
        <v>5</v>
      </c>
      <c r="D31">
        <v>130</v>
      </c>
      <c r="E31">
        <v>130</v>
      </c>
      <c r="F31">
        <v>130</v>
      </c>
      <c r="G31">
        <v>130</v>
      </c>
      <c r="H31">
        <v>131</v>
      </c>
      <c r="I31">
        <v>131</v>
      </c>
      <c r="J31">
        <v>135</v>
      </c>
      <c r="K31">
        <v>132</v>
      </c>
      <c r="L31">
        <v>130</v>
      </c>
      <c r="M31">
        <v>132</v>
      </c>
      <c r="N31">
        <v>132</v>
      </c>
      <c r="O31">
        <v>134</v>
      </c>
      <c r="P31">
        <v>135</v>
      </c>
      <c r="Q31">
        <v>135</v>
      </c>
      <c r="R31">
        <v>135</v>
      </c>
      <c r="S31">
        <v>134</v>
      </c>
    </row>
    <row r="32" spans="3:19" x14ac:dyDescent="0.25">
      <c r="C32">
        <v>7</v>
      </c>
      <c r="D32">
        <v>132</v>
      </c>
      <c r="E32">
        <v>132</v>
      </c>
      <c r="F32">
        <v>132</v>
      </c>
      <c r="G32">
        <v>133</v>
      </c>
      <c r="H32">
        <v>131</v>
      </c>
      <c r="I32">
        <v>135</v>
      </c>
      <c r="J32">
        <v>135</v>
      </c>
      <c r="K32">
        <v>135</v>
      </c>
      <c r="L32">
        <v>135</v>
      </c>
      <c r="M32">
        <v>135</v>
      </c>
      <c r="N32">
        <v>134</v>
      </c>
      <c r="O32">
        <v>133</v>
      </c>
      <c r="P32">
        <v>135</v>
      </c>
      <c r="Q32">
        <v>135</v>
      </c>
      <c r="R32">
        <v>130</v>
      </c>
      <c r="S32">
        <v>131</v>
      </c>
    </row>
    <row r="35" spans="3:19" x14ac:dyDescent="0.25">
      <c r="C35" t="s">
        <v>6</v>
      </c>
    </row>
    <row r="36" spans="3:19" x14ac:dyDescent="0.25">
      <c r="C36" t="s">
        <v>0</v>
      </c>
      <c r="D36" s="3" t="s">
        <v>11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3:19" x14ac:dyDescent="0.25">
      <c r="C37">
        <v>1</v>
      </c>
      <c r="D37">
        <v>134</v>
      </c>
      <c r="E37">
        <v>134</v>
      </c>
      <c r="F37">
        <v>133</v>
      </c>
      <c r="G37">
        <v>132</v>
      </c>
      <c r="H37">
        <v>136</v>
      </c>
      <c r="I37">
        <v>133</v>
      </c>
      <c r="J37">
        <v>133</v>
      </c>
      <c r="K37">
        <v>133</v>
      </c>
      <c r="L37">
        <v>133</v>
      </c>
      <c r="M37">
        <v>133</v>
      </c>
      <c r="N37">
        <v>133</v>
      </c>
      <c r="O37">
        <v>132</v>
      </c>
      <c r="P37">
        <v>133</v>
      </c>
      <c r="Q37">
        <v>134</v>
      </c>
      <c r="R37">
        <v>132</v>
      </c>
      <c r="S37">
        <v>132</v>
      </c>
    </row>
    <row r="38" spans="3:19" x14ac:dyDescent="0.25">
      <c r="C38">
        <v>3</v>
      </c>
      <c r="D38">
        <v>131</v>
      </c>
      <c r="E38">
        <v>130</v>
      </c>
      <c r="F38">
        <v>128</v>
      </c>
      <c r="G38">
        <v>128</v>
      </c>
      <c r="H38">
        <v>129</v>
      </c>
      <c r="I38">
        <v>128</v>
      </c>
      <c r="J38">
        <v>134</v>
      </c>
      <c r="K38">
        <v>133</v>
      </c>
      <c r="L38">
        <v>128</v>
      </c>
      <c r="M38">
        <v>134</v>
      </c>
      <c r="N38">
        <v>134</v>
      </c>
      <c r="O38">
        <v>128</v>
      </c>
      <c r="P38">
        <v>128</v>
      </c>
      <c r="Q38">
        <v>134</v>
      </c>
      <c r="R38">
        <v>134</v>
      </c>
      <c r="S38">
        <v>134</v>
      </c>
    </row>
    <row r="39" spans="3:19" x14ac:dyDescent="0.25">
      <c r="C39">
        <v>5</v>
      </c>
      <c r="D39">
        <v>130</v>
      </c>
      <c r="E39">
        <v>130</v>
      </c>
      <c r="F39">
        <v>130</v>
      </c>
      <c r="G39">
        <v>129</v>
      </c>
      <c r="H39">
        <v>130</v>
      </c>
      <c r="I39">
        <v>132</v>
      </c>
      <c r="J39">
        <v>132</v>
      </c>
      <c r="K39">
        <v>132</v>
      </c>
      <c r="L39">
        <v>132</v>
      </c>
      <c r="M39">
        <v>132</v>
      </c>
      <c r="N39">
        <v>131</v>
      </c>
      <c r="O39">
        <v>130</v>
      </c>
      <c r="P39">
        <v>130</v>
      </c>
      <c r="Q39">
        <v>130</v>
      </c>
      <c r="R39">
        <v>130</v>
      </c>
      <c r="S39">
        <v>130</v>
      </c>
    </row>
    <row r="40" spans="3:19" x14ac:dyDescent="0.25">
      <c r="C40">
        <v>7</v>
      </c>
      <c r="D40">
        <v>132</v>
      </c>
      <c r="E40">
        <v>133</v>
      </c>
      <c r="F40">
        <v>132</v>
      </c>
      <c r="G40">
        <v>132</v>
      </c>
      <c r="H40">
        <v>133</v>
      </c>
      <c r="I40">
        <v>133</v>
      </c>
      <c r="J40">
        <v>133</v>
      </c>
      <c r="K40">
        <v>133</v>
      </c>
      <c r="L40">
        <v>133</v>
      </c>
      <c r="M40">
        <v>132</v>
      </c>
      <c r="N40">
        <v>132</v>
      </c>
      <c r="O40">
        <v>132</v>
      </c>
      <c r="P40">
        <v>133</v>
      </c>
      <c r="Q40">
        <v>129</v>
      </c>
      <c r="R40">
        <v>134</v>
      </c>
      <c r="S40">
        <v>134</v>
      </c>
    </row>
  </sheetData>
  <mergeCells count="4">
    <mergeCell ref="D8:S8"/>
    <mergeCell ref="D17:S17"/>
    <mergeCell ref="D27:S27"/>
    <mergeCell ref="D36:S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Douglas Michael Zorn</cp:lastModifiedBy>
  <dcterms:created xsi:type="dcterms:W3CDTF">2014-08-21T19:59:01Z</dcterms:created>
  <dcterms:modified xsi:type="dcterms:W3CDTF">2014-08-26T18:03:24Z</dcterms:modified>
</cp:coreProperties>
</file>