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3" i="1"/>
  <c r="G3" i="1"/>
  <c r="H3" i="1"/>
  <c r="I3" i="1"/>
  <c r="M3" i="1" s="1"/>
  <c r="G4" i="1"/>
  <c r="H4" i="1"/>
  <c r="M4" i="1" s="1"/>
  <c r="I4" i="1"/>
  <c r="K4" i="1" s="1"/>
  <c r="G5" i="1"/>
  <c r="H5" i="1"/>
  <c r="I5" i="1"/>
  <c r="M5" i="1" s="1"/>
  <c r="G6" i="1"/>
  <c r="H6" i="1"/>
  <c r="M6" i="1" s="1"/>
  <c r="I6" i="1"/>
  <c r="K6" i="1" s="1"/>
  <c r="G7" i="1"/>
  <c r="H7" i="1"/>
  <c r="I7" i="1"/>
  <c r="M7" i="1" s="1"/>
  <c r="G8" i="1"/>
  <c r="H8" i="1"/>
  <c r="M8" i="1" s="1"/>
  <c r="I8" i="1"/>
  <c r="K8" i="1" s="1"/>
  <c r="G9" i="1"/>
  <c r="H9" i="1"/>
  <c r="I9" i="1"/>
  <c r="M9" i="1" s="1"/>
  <c r="G10" i="1"/>
  <c r="H10" i="1"/>
  <c r="M10" i="1" s="1"/>
  <c r="I10" i="1"/>
  <c r="K10" i="1" s="1"/>
  <c r="G11" i="1"/>
  <c r="H11" i="1"/>
  <c r="I11" i="1"/>
  <c r="M11" i="1" s="1"/>
  <c r="G12" i="1"/>
  <c r="H12" i="1"/>
  <c r="M12" i="1" s="1"/>
  <c r="I12" i="1"/>
  <c r="K12" i="1" s="1"/>
  <c r="G13" i="1"/>
  <c r="H13" i="1"/>
  <c r="I13" i="1"/>
  <c r="M13" i="1" s="1"/>
  <c r="G14" i="1"/>
  <c r="H14" i="1"/>
  <c r="M14" i="1" s="1"/>
  <c r="I14" i="1"/>
  <c r="K14" i="1" s="1"/>
  <c r="G15" i="1"/>
  <c r="H15" i="1"/>
  <c r="I15" i="1"/>
  <c r="M15" i="1" s="1"/>
  <c r="G16" i="1"/>
  <c r="H16" i="1"/>
  <c r="M16" i="1" s="1"/>
  <c r="I16" i="1"/>
  <c r="K16" i="1" s="1"/>
  <c r="G17" i="1"/>
  <c r="H17" i="1"/>
  <c r="I17" i="1"/>
  <c r="M17" i="1" s="1"/>
  <c r="G18" i="1"/>
  <c r="H18" i="1"/>
  <c r="M18" i="1" s="1"/>
  <c r="I18" i="1"/>
  <c r="K18" i="1" s="1"/>
  <c r="G19" i="1"/>
  <c r="H19" i="1"/>
  <c r="I19" i="1"/>
  <c r="M19" i="1" s="1"/>
  <c r="G20" i="1"/>
  <c r="H20" i="1"/>
  <c r="M20" i="1" s="1"/>
  <c r="I20" i="1"/>
  <c r="K20" i="1" s="1"/>
  <c r="G21" i="1"/>
  <c r="H21" i="1"/>
  <c r="I21" i="1"/>
  <c r="M21" i="1" s="1"/>
  <c r="G22" i="1"/>
  <c r="H22" i="1"/>
  <c r="M22" i="1" s="1"/>
  <c r="I22" i="1"/>
  <c r="K22" i="1" s="1"/>
  <c r="G23" i="1"/>
  <c r="H23" i="1"/>
  <c r="I23" i="1"/>
  <c r="M23" i="1" s="1"/>
  <c r="G24" i="1"/>
  <c r="H24" i="1"/>
  <c r="M24" i="1" s="1"/>
  <c r="I24" i="1"/>
  <c r="K24" i="1" s="1"/>
  <c r="G25" i="1"/>
  <c r="H25" i="1"/>
  <c r="I25" i="1"/>
  <c r="M25" i="1" s="1"/>
  <c r="H2" i="1"/>
  <c r="M2" i="1" s="1"/>
  <c r="I2" i="1"/>
  <c r="K2" i="1" s="1"/>
  <c r="G2" i="1"/>
  <c r="K23" i="1" l="1"/>
  <c r="K19" i="1"/>
  <c r="K15" i="1"/>
  <c r="K11" i="1"/>
  <c r="K7" i="1"/>
  <c r="K25" i="1"/>
  <c r="K21" i="1"/>
  <c r="K17" i="1"/>
  <c r="K13" i="1"/>
  <c r="K9" i="1"/>
  <c r="K5" i="1"/>
</calcChain>
</file>

<file path=xl/sharedStrings.xml><?xml version="1.0" encoding="utf-8"?>
<sst xmlns="http://schemas.openxmlformats.org/spreadsheetml/2006/main" count="10" uniqueCount="10">
  <si>
    <t>control</t>
  </si>
  <si>
    <t>inches</t>
  </si>
  <si>
    <t>control RSSI</t>
  </si>
  <si>
    <t>min RSSI</t>
  </si>
  <si>
    <t>max RSSI</t>
  </si>
  <si>
    <t>min dBm</t>
  </si>
  <si>
    <t>max dBm</t>
  </si>
  <si>
    <t>average</t>
  </si>
  <si>
    <t>error dB</t>
  </si>
  <si>
    <t>+- error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</si>
</sst>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 and Max dBm</a:t>
            </a:r>
            <a:r>
              <a:rPr lang="en-US" baseline="0"/>
              <a:t> for a given distance</a:t>
            </a:r>
            <a:endParaRPr lang="en-US"/>
          </a:p>
        </c:rich>
      </c:tx>
      <c:layout>
        <c:manualLayout>
          <c:xMode val="edge"/>
          <c:yMode val="edge"/>
          <c:x val="0.27036410692810092"/>
          <c:y val="1.551891209574965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</c:v>
          </c:tx>
          <c:spPr>
            <a:ln w="28575">
              <a:noFill/>
            </a:ln>
          </c:spPr>
          <c:trendline>
            <c:spPr>
              <a:ln w="28575"/>
            </c:spPr>
            <c:trendlineType val="log"/>
            <c:dispRSqr val="1"/>
            <c:dispEq val="1"/>
            <c:trendlineLbl>
              <c:layout>
                <c:manualLayout>
                  <c:x val="0.19820067296069707"/>
                  <c:y val="8.0853124698328235E-5"/>
                </c:manualLayout>
              </c:layout>
              <c:numFmt formatCode="General" sourceLinked="0"/>
            </c:trendlineLbl>
          </c:trendline>
          <c:xVal>
            <c:numRef>
              <c:f>Sheet1!$B$2:$B$25</c:f>
              <c:numCache>
                <c:formatCode>General</c:formatCode>
                <c:ptCount val="2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</c:numCache>
            </c:numRef>
          </c:xVal>
          <c:yVal>
            <c:numRef>
              <c:f>Sheet1!$H$2:$H$25</c:f>
              <c:numCache>
                <c:formatCode>0.0</c:formatCode>
                <c:ptCount val="24"/>
                <c:pt idx="0">
                  <c:v>-18</c:v>
                </c:pt>
                <c:pt idx="1">
                  <c:v>-29</c:v>
                </c:pt>
                <c:pt idx="2">
                  <c:v>-35</c:v>
                </c:pt>
                <c:pt idx="3">
                  <c:v>-35</c:v>
                </c:pt>
                <c:pt idx="4">
                  <c:v>-36.5</c:v>
                </c:pt>
                <c:pt idx="5">
                  <c:v>-43</c:v>
                </c:pt>
                <c:pt idx="6">
                  <c:v>-54.5</c:v>
                </c:pt>
                <c:pt idx="7">
                  <c:v>-50</c:v>
                </c:pt>
                <c:pt idx="8">
                  <c:v>-49.5</c:v>
                </c:pt>
                <c:pt idx="9">
                  <c:v>-49.5</c:v>
                </c:pt>
                <c:pt idx="10">
                  <c:v>-53</c:v>
                </c:pt>
                <c:pt idx="11">
                  <c:v>-52.5</c:v>
                </c:pt>
                <c:pt idx="12">
                  <c:v>-54.5</c:v>
                </c:pt>
                <c:pt idx="13">
                  <c:v>-56.5</c:v>
                </c:pt>
                <c:pt idx="14">
                  <c:v>-58.5</c:v>
                </c:pt>
                <c:pt idx="15">
                  <c:v>-58.5</c:v>
                </c:pt>
                <c:pt idx="16">
                  <c:v>-59</c:v>
                </c:pt>
                <c:pt idx="17">
                  <c:v>-61.5</c:v>
                </c:pt>
                <c:pt idx="18">
                  <c:v>-62.5</c:v>
                </c:pt>
                <c:pt idx="19">
                  <c:v>-59</c:v>
                </c:pt>
                <c:pt idx="20">
                  <c:v>-61</c:v>
                </c:pt>
                <c:pt idx="21">
                  <c:v>-61.5</c:v>
                </c:pt>
                <c:pt idx="22">
                  <c:v>-63</c:v>
                </c:pt>
                <c:pt idx="23">
                  <c:v>-63</c:v>
                </c:pt>
              </c:numCache>
            </c:numRef>
          </c:yVal>
          <c:smooth val="0"/>
        </c:ser>
        <c:ser>
          <c:idx val="1"/>
          <c:order val="1"/>
          <c:tx>
            <c:v>max</c:v>
          </c:tx>
          <c:spPr>
            <a:ln w="28575">
              <a:noFill/>
            </a:ln>
          </c:spPr>
          <c:trendline>
            <c:spPr>
              <a:ln w="50800" cmpd="sng"/>
            </c:spPr>
            <c:trendlineType val="log"/>
            <c:dispRSqr val="1"/>
            <c:dispEq val="1"/>
            <c:trendlineLbl>
              <c:layout>
                <c:manualLayout>
                  <c:x val="0.20303873263528111"/>
                  <c:y val="-1.198642482146123E-2"/>
                </c:manualLayout>
              </c:layout>
              <c:numFmt formatCode="General" sourceLinked="0"/>
            </c:trendlineLbl>
          </c:trendline>
          <c:xVal>
            <c:numRef>
              <c:f>Sheet1!$B$2:$B$25</c:f>
              <c:numCache>
                <c:formatCode>General</c:formatCode>
                <c:ptCount val="2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</c:numCache>
            </c:numRef>
          </c:xVal>
          <c:yVal>
            <c:numRef>
              <c:f>Sheet1!$I$2:$I$25</c:f>
              <c:numCache>
                <c:formatCode>0.0</c:formatCode>
                <c:ptCount val="24"/>
                <c:pt idx="0">
                  <c:v>-16.5</c:v>
                </c:pt>
                <c:pt idx="1">
                  <c:v>-20.5</c:v>
                </c:pt>
                <c:pt idx="2">
                  <c:v>-25.5</c:v>
                </c:pt>
                <c:pt idx="3">
                  <c:v>-26</c:v>
                </c:pt>
                <c:pt idx="4">
                  <c:v>-27.5</c:v>
                </c:pt>
                <c:pt idx="5">
                  <c:v>-33</c:v>
                </c:pt>
                <c:pt idx="6">
                  <c:v>-35.5</c:v>
                </c:pt>
                <c:pt idx="7">
                  <c:v>-33</c:v>
                </c:pt>
                <c:pt idx="8">
                  <c:v>-33.5</c:v>
                </c:pt>
                <c:pt idx="9">
                  <c:v>-33.5</c:v>
                </c:pt>
                <c:pt idx="10">
                  <c:v>-37</c:v>
                </c:pt>
                <c:pt idx="11">
                  <c:v>-37.5</c:v>
                </c:pt>
                <c:pt idx="12">
                  <c:v>-39.5</c:v>
                </c:pt>
                <c:pt idx="13">
                  <c:v>-39</c:v>
                </c:pt>
                <c:pt idx="14">
                  <c:v>-43.5</c:v>
                </c:pt>
                <c:pt idx="15">
                  <c:v>-45</c:v>
                </c:pt>
                <c:pt idx="16">
                  <c:v>-43</c:v>
                </c:pt>
                <c:pt idx="17">
                  <c:v>-44.5</c:v>
                </c:pt>
                <c:pt idx="18">
                  <c:v>-47</c:v>
                </c:pt>
                <c:pt idx="19">
                  <c:v>-45</c:v>
                </c:pt>
                <c:pt idx="20">
                  <c:v>-51</c:v>
                </c:pt>
                <c:pt idx="21">
                  <c:v>-48.5</c:v>
                </c:pt>
                <c:pt idx="22">
                  <c:v>-52.5</c:v>
                </c:pt>
                <c:pt idx="23">
                  <c:v>-52.5</c:v>
                </c:pt>
              </c:numCache>
            </c:numRef>
          </c:yVal>
          <c:smooth val="0"/>
        </c:ser>
        <c:ser>
          <c:idx val="2"/>
          <c:order val="2"/>
          <c:tx>
            <c:v>average</c:v>
          </c:tx>
          <c:spPr>
            <a:ln w="28575">
              <a:noFill/>
            </a:ln>
          </c:spPr>
          <c:trendline>
            <c:spPr>
              <a:ln w="6350"/>
            </c:spPr>
            <c:trendlineType val="log"/>
            <c:dispRSqr val="1"/>
            <c:dispEq val="1"/>
            <c:trendlineLbl>
              <c:layout>
                <c:manualLayout>
                  <c:x val="0.20155005968579623"/>
                  <c:y val="-1.1125756546964669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Sheet1!$L$2:$L$25</c:f>
                <c:numCache>
                  <c:formatCode>General</c:formatCode>
                  <c:ptCount val="24"/>
                  <c:pt idx="0">
                    <c:v>0.75</c:v>
                  </c:pt>
                  <c:pt idx="1">
                    <c:v>4.25</c:v>
                  </c:pt>
                  <c:pt idx="2">
                    <c:v>4.75</c:v>
                  </c:pt>
                  <c:pt idx="3">
                    <c:v>4.5</c:v>
                  </c:pt>
                  <c:pt idx="4">
                    <c:v>4.5</c:v>
                  </c:pt>
                  <c:pt idx="5">
                    <c:v>5</c:v>
                  </c:pt>
                  <c:pt idx="6">
                    <c:v>9.5</c:v>
                  </c:pt>
                  <c:pt idx="7">
                    <c:v>8.5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7.5</c:v>
                  </c:pt>
                  <c:pt idx="12">
                    <c:v>7.5</c:v>
                  </c:pt>
                  <c:pt idx="13">
                    <c:v>8.75</c:v>
                  </c:pt>
                  <c:pt idx="14">
                    <c:v>7.5</c:v>
                  </c:pt>
                  <c:pt idx="15">
                    <c:v>6.75</c:v>
                  </c:pt>
                  <c:pt idx="16">
                    <c:v>8</c:v>
                  </c:pt>
                  <c:pt idx="17">
                    <c:v>8.5</c:v>
                  </c:pt>
                  <c:pt idx="18">
                    <c:v>7.75</c:v>
                  </c:pt>
                  <c:pt idx="19">
                    <c:v>7</c:v>
                  </c:pt>
                  <c:pt idx="20">
                    <c:v>5</c:v>
                  </c:pt>
                  <c:pt idx="21">
                    <c:v>6.5</c:v>
                  </c:pt>
                  <c:pt idx="22">
                    <c:v>5.25</c:v>
                  </c:pt>
                  <c:pt idx="23">
                    <c:v>5.25</c:v>
                  </c:pt>
                </c:numCache>
              </c:numRef>
            </c:plus>
            <c:minus>
              <c:numRef>
                <c:f>Sheet1!$L$2:$L$25</c:f>
                <c:numCache>
                  <c:formatCode>General</c:formatCode>
                  <c:ptCount val="24"/>
                  <c:pt idx="0">
                    <c:v>0.75</c:v>
                  </c:pt>
                  <c:pt idx="1">
                    <c:v>4.25</c:v>
                  </c:pt>
                  <c:pt idx="2">
                    <c:v>4.75</c:v>
                  </c:pt>
                  <c:pt idx="3">
                    <c:v>4.5</c:v>
                  </c:pt>
                  <c:pt idx="4">
                    <c:v>4.5</c:v>
                  </c:pt>
                  <c:pt idx="5">
                    <c:v>5</c:v>
                  </c:pt>
                  <c:pt idx="6">
                    <c:v>9.5</c:v>
                  </c:pt>
                  <c:pt idx="7">
                    <c:v>8.5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7.5</c:v>
                  </c:pt>
                  <c:pt idx="12">
                    <c:v>7.5</c:v>
                  </c:pt>
                  <c:pt idx="13">
                    <c:v>8.75</c:v>
                  </c:pt>
                  <c:pt idx="14">
                    <c:v>7.5</c:v>
                  </c:pt>
                  <c:pt idx="15">
                    <c:v>6.75</c:v>
                  </c:pt>
                  <c:pt idx="16">
                    <c:v>8</c:v>
                  </c:pt>
                  <c:pt idx="17">
                    <c:v>8.5</c:v>
                  </c:pt>
                  <c:pt idx="18">
                    <c:v>7.75</c:v>
                  </c:pt>
                  <c:pt idx="19">
                    <c:v>7</c:v>
                  </c:pt>
                  <c:pt idx="20">
                    <c:v>5</c:v>
                  </c:pt>
                  <c:pt idx="21">
                    <c:v>6.5</c:v>
                  </c:pt>
                  <c:pt idx="22">
                    <c:v>5.25</c:v>
                  </c:pt>
                  <c:pt idx="23">
                    <c:v>5.25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Sheet1!$B$2:$B$25</c:f>
              <c:numCache>
                <c:formatCode>General</c:formatCode>
                <c:ptCount val="2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</c:numCache>
            </c:numRef>
          </c:xVal>
          <c:yVal>
            <c:numRef>
              <c:f>Sheet1!$M$2:$M$25</c:f>
              <c:numCache>
                <c:formatCode>0.0</c:formatCode>
                <c:ptCount val="24"/>
                <c:pt idx="0">
                  <c:v>-17.25</c:v>
                </c:pt>
                <c:pt idx="1">
                  <c:v>-24.75</c:v>
                </c:pt>
                <c:pt idx="2">
                  <c:v>-30.25</c:v>
                </c:pt>
                <c:pt idx="3">
                  <c:v>-30.5</c:v>
                </c:pt>
                <c:pt idx="4">
                  <c:v>-32</c:v>
                </c:pt>
                <c:pt idx="5">
                  <c:v>-38</c:v>
                </c:pt>
                <c:pt idx="6">
                  <c:v>-45</c:v>
                </c:pt>
                <c:pt idx="7">
                  <c:v>-41.5</c:v>
                </c:pt>
                <c:pt idx="8">
                  <c:v>-41.5</c:v>
                </c:pt>
                <c:pt idx="9">
                  <c:v>-41.5</c:v>
                </c:pt>
                <c:pt idx="10">
                  <c:v>-45</c:v>
                </c:pt>
                <c:pt idx="11">
                  <c:v>-45</c:v>
                </c:pt>
                <c:pt idx="12">
                  <c:v>-47</c:v>
                </c:pt>
                <c:pt idx="13">
                  <c:v>-47.75</c:v>
                </c:pt>
                <c:pt idx="14">
                  <c:v>-51</c:v>
                </c:pt>
                <c:pt idx="15">
                  <c:v>-51.75</c:v>
                </c:pt>
                <c:pt idx="16">
                  <c:v>-51</c:v>
                </c:pt>
                <c:pt idx="17">
                  <c:v>-53</c:v>
                </c:pt>
                <c:pt idx="18">
                  <c:v>-54.75</c:v>
                </c:pt>
                <c:pt idx="19">
                  <c:v>-52</c:v>
                </c:pt>
                <c:pt idx="20">
                  <c:v>-56</c:v>
                </c:pt>
                <c:pt idx="21">
                  <c:v>-55</c:v>
                </c:pt>
                <c:pt idx="22">
                  <c:v>-57.75</c:v>
                </c:pt>
                <c:pt idx="23">
                  <c:v>-57.75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7552"/>
        <c:axId val="42566016"/>
      </c:scatterChart>
      <c:valAx>
        <c:axId val="42567552"/>
        <c:scaling>
          <c:orientation val="minMax"/>
          <c:max val="7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Inches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42566016"/>
        <c:crosses val="autoZero"/>
        <c:crossBetween val="midCat"/>
        <c:majorUnit val="3"/>
      </c:valAx>
      <c:valAx>
        <c:axId val="42566016"/>
        <c:scaling>
          <c:orientation val="minMax"/>
          <c:max val="-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dBm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42567552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85393957470891957"/>
          <c:y val="1.1771766903496433E-2"/>
          <c:w val="0.14120605697754288"/>
          <c:h val="0.280627143269700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152399</xdr:colOff>
      <xdr:row>2</xdr:row>
      <xdr:rowOff>23812</xdr:rowOff>
    </xdr:from>
    <xdr:to>
      <xdr:col>27</xdr:col>
      <xdr:colOff>76200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tabSelected="1" workbookViewId="0">
      <selection activeCell="M40" sqref="M40"/>
    </sheetView>
  </sheetViews>
  <sheetFormatPr defaultRowHeight="15" x14ac:dyDescent="0.25"/>
  <cols>
    <col min="3" max="3" width="11.42578125" bestFit="1" customWidth="1"/>
    <col min="9" max="9" width="9.140625" bestFit="1" customWidth="1"/>
    <col min="12" max="12" width="10.28515625" bestFit="1" customWidth="1"/>
  </cols>
  <sheetData>
    <row r="1" spans="2:13" x14ac:dyDescent="0.25"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6</v>
      </c>
      <c r="K1" t="s">
        <v>8</v>
      </c>
      <c r="L1" s="2" t="s">
        <v>9</v>
      </c>
      <c r="M1" t="s">
        <v>7</v>
      </c>
    </row>
    <row r="2" spans="2:13" x14ac:dyDescent="0.25">
      <c r="B2">
        <v>3</v>
      </c>
      <c r="C2">
        <v>107</v>
      </c>
      <c r="D2">
        <v>106</v>
      </c>
      <c r="E2">
        <v>109</v>
      </c>
      <c r="G2" s="1">
        <f>C2/2-71</f>
        <v>-17.5</v>
      </c>
      <c r="H2" s="1">
        <f t="shared" ref="H2:I2" si="0">D2/2-71</f>
        <v>-18</v>
      </c>
      <c r="I2" s="1">
        <f t="shared" si="0"/>
        <v>-16.5</v>
      </c>
      <c r="K2" s="1">
        <f>I2-H2</f>
        <v>1.5</v>
      </c>
      <c r="L2" s="1">
        <f>K2/2</f>
        <v>0.75</v>
      </c>
      <c r="M2" s="1">
        <f>(H2+I2)/2</f>
        <v>-17.25</v>
      </c>
    </row>
    <row r="3" spans="2:13" x14ac:dyDescent="0.25">
      <c r="B3">
        <v>6</v>
      </c>
      <c r="C3">
        <v>93</v>
      </c>
      <c r="D3">
        <v>84</v>
      </c>
      <c r="E3">
        <v>101</v>
      </c>
      <c r="G3" s="1">
        <f t="shared" ref="G3:G25" si="1">C3/2-71</f>
        <v>-24.5</v>
      </c>
      <c r="H3" s="1">
        <f t="shared" ref="H3:H25" si="2">D3/2-71</f>
        <v>-29</v>
      </c>
      <c r="I3" s="1">
        <f t="shared" ref="I3:I25" si="3">E3/2-71</f>
        <v>-20.5</v>
      </c>
      <c r="K3" s="1">
        <f t="shared" ref="K3:K25" si="4">I3-H3</f>
        <v>8.5</v>
      </c>
      <c r="L3" s="1">
        <f t="shared" ref="L3:L25" si="5">K3/2</f>
        <v>4.25</v>
      </c>
      <c r="M3" s="1">
        <f t="shared" ref="M3:M25" si="6">(H3+I3)/2</f>
        <v>-24.75</v>
      </c>
    </row>
    <row r="4" spans="2:13" x14ac:dyDescent="0.25">
      <c r="B4">
        <v>9</v>
      </c>
      <c r="C4">
        <v>87</v>
      </c>
      <c r="D4">
        <v>72</v>
      </c>
      <c r="E4">
        <v>91</v>
      </c>
      <c r="G4" s="1">
        <f t="shared" si="1"/>
        <v>-27.5</v>
      </c>
      <c r="H4" s="1">
        <f t="shared" si="2"/>
        <v>-35</v>
      </c>
      <c r="I4" s="1">
        <f t="shared" si="3"/>
        <v>-25.5</v>
      </c>
      <c r="K4" s="1">
        <f t="shared" si="4"/>
        <v>9.5</v>
      </c>
      <c r="L4" s="1">
        <f t="shared" si="5"/>
        <v>4.75</v>
      </c>
      <c r="M4" s="1">
        <f t="shared" si="6"/>
        <v>-30.25</v>
      </c>
    </row>
    <row r="5" spans="2:13" x14ac:dyDescent="0.25">
      <c r="B5">
        <v>12</v>
      </c>
      <c r="C5">
        <v>84</v>
      </c>
      <c r="D5">
        <v>72</v>
      </c>
      <c r="E5">
        <v>90</v>
      </c>
      <c r="G5" s="1">
        <f t="shared" si="1"/>
        <v>-29</v>
      </c>
      <c r="H5" s="1">
        <f t="shared" si="2"/>
        <v>-35</v>
      </c>
      <c r="I5" s="1">
        <f t="shared" si="3"/>
        <v>-26</v>
      </c>
      <c r="K5" s="1">
        <f t="shared" si="4"/>
        <v>9</v>
      </c>
      <c r="L5" s="1">
        <f t="shared" si="5"/>
        <v>4.5</v>
      </c>
      <c r="M5" s="1">
        <f t="shared" si="6"/>
        <v>-30.5</v>
      </c>
    </row>
    <row r="6" spans="2:13" x14ac:dyDescent="0.25">
      <c r="B6">
        <v>15</v>
      </c>
      <c r="C6">
        <v>78</v>
      </c>
      <c r="D6">
        <v>69</v>
      </c>
      <c r="E6">
        <v>87</v>
      </c>
      <c r="G6" s="1">
        <f t="shared" si="1"/>
        <v>-32</v>
      </c>
      <c r="H6" s="1">
        <f t="shared" si="2"/>
        <v>-36.5</v>
      </c>
      <c r="I6" s="1">
        <f t="shared" si="3"/>
        <v>-27.5</v>
      </c>
      <c r="K6" s="1">
        <f t="shared" si="4"/>
        <v>9</v>
      </c>
      <c r="L6" s="1">
        <f t="shared" si="5"/>
        <v>4.5</v>
      </c>
      <c r="M6" s="1">
        <f t="shared" si="6"/>
        <v>-32</v>
      </c>
    </row>
    <row r="7" spans="2:13" x14ac:dyDescent="0.25">
      <c r="B7">
        <v>18</v>
      </c>
      <c r="C7">
        <v>74</v>
      </c>
      <c r="D7">
        <v>56</v>
      </c>
      <c r="E7">
        <v>76</v>
      </c>
      <c r="G7" s="1">
        <f t="shared" si="1"/>
        <v>-34</v>
      </c>
      <c r="H7" s="1">
        <f t="shared" si="2"/>
        <v>-43</v>
      </c>
      <c r="I7" s="1">
        <f t="shared" si="3"/>
        <v>-33</v>
      </c>
      <c r="K7" s="1">
        <f t="shared" si="4"/>
        <v>10</v>
      </c>
      <c r="L7" s="1">
        <f t="shared" si="5"/>
        <v>5</v>
      </c>
      <c r="M7" s="1">
        <f t="shared" si="6"/>
        <v>-38</v>
      </c>
    </row>
    <row r="8" spans="2:13" x14ac:dyDescent="0.25">
      <c r="B8">
        <v>21</v>
      </c>
      <c r="C8">
        <v>69</v>
      </c>
      <c r="D8">
        <v>33</v>
      </c>
      <c r="E8">
        <v>71</v>
      </c>
      <c r="G8" s="1">
        <f t="shared" si="1"/>
        <v>-36.5</v>
      </c>
      <c r="H8" s="1">
        <f t="shared" si="2"/>
        <v>-54.5</v>
      </c>
      <c r="I8" s="1">
        <f t="shared" si="3"/>
        <v>-35.5</v>
      </c>
      <c r="K8" s="1">
        <f t="shared" si="4"/>
        <v>19</v>
      </c>
      <c r="L8" s="1">
        <f t="shared" si="5"/>
        <v>9.5</v>
      </c>
      <c r="M8" s="1">
        <f t="shared" si="6"/>
        <v>-45</v>
      </c>
    </row>
    <row r="9" spans="2:13" x14ac:dyDescent="0.25">
      <c r="B9">
        <v>24</v>
      </c>
      <c r="C9">
        <v>69</v>
      </c>
      <c r="D9">
        <v>42</v>
      </c>
      <c r="E9">
        <v>76</v>
      </c>
      <c r="G9" s="1">
        <f t="shared" si="1"/>
        <v>-36.5</v>
      </c>
      <c r="H9" s="1">
        <f t="shared" si="2"/>
        <v>-50</v>
      </c>
      <c r="I9" s="1">
        <f t="shared" si="3"/>
        <v>-33</v>
      </c>
      <c r="K9" s="1">
        <f t="shared" si="4"/>
        <v>17</v>
      </c>
      <c r="L9" s="1">
        <f t="shared" si="5"/>
        <v>8.5</v>
      </c>
      <c r="M9" s="1">
        <f t="shared" si="6"/>
        <v>-41.5</v>
      </c>
    </row>
    <row r="10" spans="2:13" x14ac:dyDescent="0.25">
      <c r="B10">
        <v>27</v>
      </c>
      <c r="C10">
        <v>67</v>
      </c>
      <c r="D10">
        <v>43</v>
      </c>
      <c r="E10">
        <v>75</v>
      </c>
      <c r="G10" s="1">
        <f t="shared" si="1"/>
        <v>-37.5</v>
      </c>
      <c r="H10" s="1">
        <f t="shared" si="2"/>
        <v>-49.5</v>
      </c>
      <c r="I10" s="1">
        <f t="shared" si="3"/>
        <v>-33.5</v>
      </c>
      <c r="K10" s="1">
        <f t="shared" si="4"/>
        <v>16</v>
      </c>
      <c r="L10" s="1">
        <f t="shared" si="5"/>
        <v>8</v>
      </c>
      <c r="M10" s="1">
        <f t="shared" si="6"/>
        <v>-41.5</v>
      </c>
    </row>
    <row r="11" spans="2:13" x14ac:dyDescent="0.25">
      <c r="B11">
        <v>30</v>
      </c>
      <c r="C11">
        <v>67</v>
      </c>
      <c r="D11">
        <v>43</v>
      </c>
      <c r="E11">
        <v>75</v>
      </c>
      <c r="G11" s="1">
        <f t="shared" si="1"/>
        <v>-37.5</v>
      </c>
      <c r="H11" s="1">
        <f t="shared" si="2"/>
        <v>-49.5</v>
      </c>
      <c r="I11" s="1">
        <f t="shared" si="3"/>
        <v>-33.5</v>
      </c>
      <c r="K11" s="1">
        <f t="shared" si="4"/>
        <v>16</v>
      </c>
      <c r="L11" s="1">
        <f t="shared" si="5"/>
        <v>8</v>
      </c>
      <c r="M11" s="1">
        <f t="shared" si="6"/>
        <v>-41.5</v>
      </c>
    </row>
    <row r="12" spans="2:13" x14ac:dyDescent="0.25">
      <c r="B12">
        <v>33</v>
      </c>
      <c r="C12">
        <v>65</v>
      </c>
      <c r="D12">
        <v>36</v>
      </c>
      <c r="E12">
        <v>68</v>
      </c>
      <c r="G12" s="1">
        <f t="shared" si="1"/>
        <v>-38.5</v>
      </c>
      <c r="H12" s="1">
        <f t="shared" si="2"/>
        <v>-53</v>
      </c>
      <c r="I12" s="1">
        <f t="shared" si="3"/>
        <v>-37</v>
      </c>
      <c r="K12" s="1">
        <f t="shared" si="4"/>
        <v>16</v>
      </c>
      <c r="L12" s="1">
        <f t="shared" si="5"/>
        <v>8</v>
      </c>
      <c r="M12" s="1">
        <f t="shared" si="6"/>
        <v>-45</v>
      </c>
    </row>
    <row r="13" spans="2:13" x14ac:dyDescent="0.25">
      <c r="B13">
        <v>36</v>
      </c>
      <c r="C13">
        <v>64</v>
      </c>
      <c r="D13">
        <v>37</v>
      </c>
      <c r="E13">
        <v>67</v>
      </c>
      <c r="G13" s="1">
        <f t="shared" si="1"/>
        <v>-39</v>
      </c>
      <c r="H13" s="1">
        <f t="shared" si="2"/>
        <v>-52.5</v>
      </c>
      <c r="I13" s="1">
        <f t="shared" si="3"/>
        <v>-37.5</v>
      </c>
      <c r="K13" s="1">
        <f t="shared" si="4"/>
        <v>15</v>
      </c>
      <c r="L13" s="1">
        <f t="shared" si="5"/>
        <v>7.5</v>
      </c>
      <c r="M13" s="1">
        <f t="shared" si="6"/>
        <v>-45</v>
      </c>
    </row>
    <row r="14" spans="2:13" x14ac:dyDescent="0.25">
      <c r="B14">
        <v>39</v>
      </c>
      <c r="C14">
        <v>65</v>
      </c>
      <c r="D14">
        <v>33</v>
      </c>
      <c r="E14">
        <v>63</v>
      </c>
      <c r="G14" s="1">
        <f t="shared" si="1"/>
        <v>-38.5</v>
      </c>
      <c r="H14" s="1">
        <f t="shared" si="2"/>
        <v>-54.5</v>
      </c>
      <c r="I14" s="1">
        <f t="shared" si="3"/>
        <v>-39.5</v>
      </c>
      <c r="K14" s="1">
        <f t="shared" si="4"/>
        <v>15</v>
      </c>
      <c r="L14" s="1">
        <f t="shared" si="5"/>
        <v>7.5</v>
      </c>
      <c r="M14" s="1">
        <f t="shared" si="6"/>
        <v>-47</v>
      </c>
    </row>
    <row r="15" spans="2:13" x14ac:dyDescent="0.25">
      <c r="B15">
        <v>42</v>
      </c>
      <c r="C15">
        <v>54</v>
      </c>
      <c r="D15">
        <v>29</v>
      </c>
      <c r="E15">
        <v>64</v>
      </c>
      <c r="G15" s="1">
        <f t="shared" si="1"/>
        <v>-44</v>
      </c>
      <c r="H15" s="1">
        <f t="shared" si="2"/>
        <v>-56.5</v>
      </c>
      <c r="I15" s="1">
        <f t="shared" si="3"/>
        <v>-39</v>
      </c>
      <c r="K15" s="1">
        <f t="shared" si="4"/>
        <v>17.5</v>
      </c>
      <c r="L15" s="1">
        <f t="shared" si="5"/>
        <v>8.75</v>
      </c>
      <c r="M15" s="1">
        <f t="shared" si="6"/>
        <v>-47.75</v>
      </c>
    </row>
    <row r="16" spans="2:13" x14ac:dyDescent="0.25">
      <c r="B16">
        <v>45</v>
      </c>
      <c r="C16">
        <v>53</v>
      </c>
      <c r="D16">
        <v>25</v>
      </c>
      <c r="E16">
        <v>55</v>
      </c>
      <c r="G16" s="1">
        <f t="shared" si="1"/>
        <v>-44.5</v>
      </c>
      <c r="H16" s="1">
        <f t="shared" si="2"/>
        <v>-58.5</v>
      </c>
      <c r="I16" s="1">
        <f t="shared" si="3"/>
        <v>-43.5</v>
      </c>
      <c r="K16" s="1">
        <f t="shared" si="4"/>
        <v>15</v>
      </c>
      <c r="L16" s="1">
        <f t="shared" si="5"/>
        <v>7.5</v>
      </c>
      <c r="M16" s="1">
        <f t="shared" si="6"/>
        <v>-51</v>
      </c>
    </row>
    <row r="17" spans="2:13" x14ac:dyDescent="0.25">
      <c r="B17">
        <v>48</v>
      </c>
      <c r="C17">
        <v>48</v>
      </c>
      <c r="D17">
        <v>25</v>
      </c>
      <c r="E17">
        <v>52</v>
      </c>
      <c r="G17" s="1">
        <f t="shared" si="1"/>
        <v>-47</v>
      </c>
      <c r="H17" s="1">
        <f t="shared" si="2"/>
        <v>-58.5</v>
      </c>
      <c r="I17" s="1">
        <f t="shared" si="3"/>
        <v>-45</v>
      </c>
      <c r="K17" s="1">
        <f t="shared" si="4"/>
        <v>13.5</v>
      </c>
      <c r="L17" s="1">
        <f t="shared" si="5"/>
        <v>6.75</v>
      </c>
      <c r="M17" s="1">
        <f t="shared" si="6"/>
        <v>-51.75</v>
      </c>
    </row>
    <row r="18" spans="2:13" x14ac:dyDescent="0.25">
      <c r="B18">
        <v>51</v>
      </c>
      <c r="C18">
        <v>49</v>
      </c>
      <c r="D18">
        <v>24</v>
      </c>
      <c r="E18">
        <v>56</v>
      </c>
      <c r="G18" s="1">
        <f t="shared" si="1"/>
        <v>-46.5</v>
      </c>
      <c r="H18" s="1">
        <f t="shared" si="2"/>
        <v>-59</v>
      </c>
      <c r="I18" s="1">
        <f t="shared" si="3"/>
        <v>-43</v>
      </c>
      <c r="K18" s="1">
        <f t="shared" si="4"/>
        <v>16</v>
      </c>
      <c r="L18" s="1">
        <f t="shared" si="5"/>
        <v>8</v>
      </c>
      <c r="M18" s="1">
        <f t="shared" si="6"/>
        <v>-51</v>
      </c>
    </row>
    <row r="19" spans="2:13" x14ac:dyDescent="0.25">
      <c r="B19">
        <v>54</v>
      </c>
      <c r="C19">
        <v>43</v>
      </c>
      <c r="D19">
        <v>19</v>
      </c>
      <c r="E19">
        <v>53</v>
      </c>
      <c r="G19" s="1">
        <f t="shared" si="1"/>
        <v>-49.5</v>
      </c>
      <c r="H19" s="1">
        <f t="shared" si="2"/>
        <v>-61.5</v>
      </c>
      <c r="I19" s="1">
        <f t="shared" si="3"/>
        <v>-44.5</v>
      </c>
      <c r="K19" s="1">
        <f t="shared" si="4"/>
        <v>17</v>
      </c>
      <c r="L19" s="1">
        <f t="shared" si="5"/>
        <v>8.5</v>
      </c>
      <c r="M19" s="1">
        <f t="shared" si="6"/>
        <v>-53</v>
      </c>
    </row>
    <row r="20" spans="2:13" x14ac:dyDescent="0.25">
      <c r="B20">
        <v>57</v>
      </c>
      <c r="C20">
        <v>47</v>
      </c>
      <c r="D20">
        <v>17</v>
      </c>
      <c r="E20">
        <v>48</v>
      </c>
      <c r="G20" s="1">
        <f t="shared" si="1"/>
        <v>-47.5</v>
      </c>
      <c r="H20" s="1">
        <f t="shared" si="2"/>
        <v>-62.5</v>
      </c>
      <c r="I20" s="1">
        <f t="shared" si="3"/>
        <v>-47</v>
      </c>
      <c r="K20" s="1">
        <f t="shared" si="4"/>
        <v>15.5</v>
      </c>
      <c r="L20" s="1">
        <f t="shared" si="5"/>
        <v>7.75</v>
      </c>
      <c r="M20" s="1">
        <f t="shared" si="6"/>
        <v>-54.75</v>
      </c>
    </row>
    <row r="21" spans="2:13" x14ac:dyDescent="0.25">
      <c r="B21">
        <v>60</v>
      </c>
      <c r="C21">
        <v>43</v>
      </c>
      <c r="D21">
        <v>24</v>
      </c>
      <c r="E21">
        <v>52</v>
      </c>
      <c r="G21" s="1">
        <f t="shared" si="1"/>
        <v>-49.5</v>
      </c>
      <c r="H21" s="1">
        <f t="shared" si="2"/>
        <v>-59</v>
      </c>
      <c r="I21" s="1">
        <f t="shared" si="3"/>
        <v>-45</v>
      </c>
      <c r="K21" s="1">
        <f t="shared" si="4"/>
        <v>14</v>
      </c>
      <c r="L21" s="1">
        <f t="shared" si="5"/>
        <v>7</v>
      </c>
      <c r="M21" s="1">
        <f t="shared" si="6"/>
        <v>-52</v>
      </c>
    </row>
    <row r="22" spans="2:13" x14ac:dyDescent="0.25">
      <c r="B22">
        <v>63</v>
      </c>
      <c r="C22">
        <v>25</v>
      </c>
      <c r="D22">
        <v>20</v>
      </c>
      <c r="E22">
        <v>40</v>
      </c>
      <c r="G22" s="1">
        <f t="shared" si="1"/>
        <v>-58.5</v>
      </c>
      <c r="H22" s="1">
        <f t="shared" si="2"/>
        <v>-61</v>
      </c>
      <c r="I22" s="1">
        <f t="shared" si="3"/>
        <v>-51</v>
      </c>
      <c r="K22" s="1">
        <f t="shared" si="4"/>
        <v>10</v>
      </c>
      <c r="L22" s="1">
        <f t="shared" si="5"/>
        <v>5</v>
      </c>
      <c r="M22" s="1">
        <f t="shared" si="6"/>
        <v>-56</v>
      </c>
    </row>
    <row r="23" spans="2:13" x14ac:dyDescent="0.25">
      <c r="B23">
        <v>66</v>
      </c>
      <c r="C23">
        <v>40</v>
      </c>
      <c r="D23">
        <v>19</v>
      </c>
      <c r="E23">
        <v>45</v>
      </c>
      <c r="G23" s="1">
        <f t="shared" si="1"/>
        <v>-51</v>
      </c>
      <c r="H23" s="1">
        <f t="shared" si="2"/>
        <v>-61.5</v>
      </c>
      <c r="I23" s="1">
        <f t="shared" si="3"/>
        <v>-48.5</v>
      </c>
      <c r="K23" s="1">
        <f t="shared" si="4"/>
        <v>13</v>
      </c>
      <c r="L23" s="1">
        <f t="shared" si="5"/>
        <v>6.5</v>
      </c>
      <c r="M23" s="1">
        <f t="shared" si="6"/>
        <v>-55</v>
      </c>
    </row>
    <row r="24" spans="2:13" x14ac:dyDescent="0.25">
      <c r="B24">
        <v>69</v>
      </c>
      <c r="C24">
        <v>41</v>
      </c>
      <c r="D24">
        <v>16</v>
      </c>
      <c r="E24">
        <v>37</v>
      </c>
      <c r="G24" s="1">
        <f t="shared" si="1"/>
        <v>-50.5</v>
      </c>
      <c r="H24" s="1">
        <f t="shared" si="2"/>
        <v>-63</v>
      </c>
      <c r="I24" s="1">
        <f t="shared" si="3"/>
        <v>-52.5</v>
      </c>
      <c r="K24" s="1">
        <f t="shared" si="4"/>
        <v>10.5</v>
      </c>
      <c r="L24" s="1">
        <f t="shared" si="5"/>
        <v>5.25</v>
      </c>
      <c r="M24" s="1">
        <f t="shared" si="6"/>
        <v>-57.75</v>
      </c>
    </row>
    <row r="25" spans="2:13" x14ac:dyDescent="0.25">
      <c r="B25">
        <v>72</v>
      </c>
      <c r="C25">
        <v>36</v>
      </c>
      <c r="D25">
        <v>16</v>
      </c>
      <c r="E25">
        <v>37</v>
      </c>
      <c r="G25" s="1">
        <f t="shared" si="1"/>
        <v>-53</v>
      </c>
      <c r="H25" s="1">
        <f t="shared" si="2"/>
        <v>-63</v>
      </c>
      <c r="I25" s="1">
        <f t="shared" si="3"/>
        <v>-52.5</v>
      </c>
      <c r="K25" s="1">
        <f t="shared" si="4"/>
        <v>10.5</v>
      </c>
      <c r="L25" s="1">
        <f t="shared" si="5"/>
        <v>5.25</v>
      </c>
      <c r="M25" s="1">
        <f t="shared" si="6"/>
        <v>-57.75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</cp:lastModifiedBy>
  <dcterms:created xsi:type="dcterms:W3CDTF">2014-08-13T16:30:08Z</dcterms:created>
  <dcterms:modified xsi:type="dcterms:W3CDTF">2014-08-13T20:42:29Z</dcterms:modified>
</cp:coreProperties>
</file>