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íssa\Desktop\trabalhos FATEC\"/>
    </mc:Choice>
  </mc:AlternateContent>
  <xr:revisionPtr revIDLastSave="0" documentId="13_ncr:1_{D51E2990-974B-4EA4-BCFC-9CC543D93BB4}" xr6:coauthVersionLast="47" xr6:coauthVersionMax="47" xr10:uidLastSave="{00000000-0000-0000-0000-000000000000}"/>
  <bookViews>
    <workbookView xWindow="-120" yWindow="480" windowWidth="20730" windowHeight="11160" tabRatio="583" activeTab="1" xr2:uid="{00000000-000D-0000-FFFF-FFFF00000000}"/>
  </bookViews>
  <sheets>
    <sheet name="IMP_2022_MUN" sheetId="1" r:id="rId1"/>
    <sheet name="DASHBORD" sheetId="5" r:id="rId2"/>
    <sheet name="Relatorio_importacao" sheetId="4" r:id="rId3"/>
    <sheet name="COD DO MUNICIPIO" sheetId="3" state="hidden" r:id="rId4"/>
    <sheet name="COD DO PAIS" sheetId="2" state="hidden" r:id="rId5"/>
  </sheets>
  <definedNames>
    <definedName name="_xlnm._FilterDatabase" localSheetId="4" hidden="1">'COD DO PAIS'!$A$1:$A$282</definedName>
    <definedName name="_xlnm._FilterDatabase" localSheetId="0" hidden="1">IMP_2022_MUN!$A$1:$J$377</definedName>
    <definedName name="_xlchart.v5.0" hidden="1">Relatorio_importacao!$A$12</definedName>
    <definedName name="_xlchart.v5.1" hidden="1">Relatorio_importacao!$A$13:$A$45</definedName>
    <definedName name="_xlchart.v5.2" hidden="1">Relatorio_importacao!$B$12</definedName>
    <definedName name="_xlchart.v5.3" hidden="1">Relatorio_importacao!$B$13:$B$45</definedName>
    <definedName name="SegmentaçãodeDados_MES">#N/A</definedName>
    <definedName name="SegmentaçãodeDados_PAÍS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Q6" i="1"/>
  <c r="Q5" i="1"/>
  <c r="Q4" i="1"/>
  <c r="Q3" i="1"/>
  <c r="C15" i="4"/>
  <c r="P5" i="1"/>
  <c r="P4" i="1"/>
  <c r="P3" i="1"/>
  <c r="P6" i="1" s="1"/>
  <c r="L6" i="1" s="1"/>
  <c r="H2" i="1"/>
  <c r="H22" i="1"/>
  <c r="H42" i="1"/>
  <c r="H48" i="1"/>
  <c r="H12" i="1"/>
  <c r="H16" i="1"/>
  <c r="H23" i="1"/>
  <c r="H29" i="1"/>
  <c r="H35" i="1"/>
  <c r="H36" i="1"/>
  <c r="H3" i="1"/>
  <c r="H7" i="1"/>
  <c r="H24" i="1"/>
  <c r="H30" i="1"/>
  <c r="H37" i="1"/>
  <c r="H43" i="1"/>
  <c r="H49" i="1"/>
  <c r="H4" i="1"/>
  <c r="H8" i="1"/>
  <c r="H13" i="1"/>
  <c r="H17" i="1"/>
  <c r="H25" i="1"/>
  <c r="H31" i="1"/>
  <c r="H38" i="1"/>
  <c r="H44" i="1"/>
  <c r="H50" i="1"/>
  <c r="H9" i="1"/>
  <c r="H18" i="1"/>
  <c r="H26" i="1"/>
  <c r="H32" i="1"/>
  <c r="H39" i="1"/>
  <c r="H45" i="1"/>
  <c r="H51" i="1"/>
  <c r="H5" i="1"/>
  <c r="H10" i="1"/>
  <c r="H14" i="1"/>
  <c r="H19" i="1"/>
  <c r="H20" i="1"/>
  <c r="H27" i="1"/>
  <c r="H33" i="1"/>
  <c r="H40" i="1"/>
  <c r="H46" i="1"/>
  <c r="H52" i="1"/>
  <c r="H6" i="1"/>
  <c r="H11" i="1"/>
  <c r="H15" i="1"/>
  <c r="H21" i="1"/>
  <c r="H28" i="1"/>
  <c r="H34" i="1"/>
  <c r="H41" i="1"/>
  <c r="H47" i="1"/>
  <c r="H53" i="1"/>
  <c r="H54" i="1"/>
  <c r="H67" i="1"/>
  <c r="H84" i="1"/>
  <c r="H105" i="1"/>
  <c r="H130" i="1"/>
  <c r="H177" i="1"/>
  <c r="H202" i="1"/>
  <c r="H219" i="1"/>
  <c r="H153" i="1"/>
  <c r="H68" i="1"/>
  <c r="H85" i="1"/>
  <c r="H106" i="1"/>
  <c r="H131" i="1"/>
  <c r="H178" i="1"/>
  <c r="H55" i="1"/>
  <c r="H69" i="1"/>
  <c r="H86" i="1"/>
  <c r="H107" i="1"/>
  <c r="H132" i="1"/>
  <c r="H133" i="1"/>
  <c r="H154" i="1"/>
  <c r="H179" i="1"/>
  <c r="H220" i="1"/>
  <c r="H56" i="1"/>
  <c r="H70" i="1"/>
  <c r="H87" i="1"/>
  <c r="H108" i="1"/>
  <c r="H134" i="1"/>
  <c r="H155" i="1"/>
  <c r="H180" i="1"/>
  <c r="H221" i="1"/>
  <c r="H109" i="1"/>
  <c r="H135" i="1"/>
  <c r="H156" i="1"/>
  <c r="H181" i="1"/>
  <c r="H203" i="1"/>
  <c r="H222" i="1"/>
  <c r="H136" i="1"/>
  <c r="H182" i="1"/>
  <c r="H88" i="1"/>
  <c r="H157" i="1"/>
  <c r="H183" i="1"/>
  <c r="H184" i="1"/>
  <c r="H158" i="1"/>
  <c r="H57" i="1"/>
  <c r="H71" i="1"/>
  <c r="H89" i="1"/>
  <c r="H110" i="1"/>
  <c r="H137" i="1"/>
  <c r="H159" i="1"/>
  <c r="H185" i="1"/>
  <c r="H204" i="1"/>
  <c r="H223" i="1"/>
  <c r="H72" i="1"/>
  <c r="H90" i="1"/>
  <c r="H111" i="1"/>
  <c r="H112" i="1"/>
  <c r="H138" i="1"/>
  <c r="H139" i="1"/>
  <c r="H160" i="1"/>
  <c r="H186" i="1"/>
  <c r="H205" i="1"/>
  <c r="H224" i="1"/>
  <c r="H58" i="1"/>
  <c r="H91" i="1"/>
  <c r="H113" i="1"/>
  <c r="H114" i="1"/>
  <c r="H140" i="1"/>
  <c r="H161" i="1"/>
  <c r="H187" i="1"/>
  <c r="H206" i="1"/>
  <c r="H225" i="1"/>
  <c r="H188" i="1"/>
  <c r="H189" i="1"/>
  <c r="H226" i="1"/>
  <c r="H73" i="1"/>
  <c r="H92" i="1"/>
  <c r="H115" i="1"/>
  <c r="H116" i="1"/>
  <c r="H141" i="1"/>
  <c r="H162" i="1"/>
  <c r="H207" i="1"/>
  <c r="H227" i="1"/>
  <c r="H59" i="1"/>
  <c r="H74" i="1"/>
  <c r="H93" i="1"/>
  <c r="H117" i="1"/>
  <c r="H163" i="1"/>
  <c r="H228" i="1"/>
  <c r="H60" i="1"/>
  <c r="H75" i="1"/>
  <c r="H94" i="1"/>
  <c r="H118" i="1"/>
  <c r="H142" i="1"/>
  <c r="H190" i="1"/>
  <c r="H208" i="1"/>
  <c r="H229" i="1"/>
  <c r="H95" i="1"/>
  <c r="H209" i="1"/>
  <c r="H61" i="1"/>
  <c r="H76" i="1"/>
  <c r="H119" i="1"/>
  <c r="H143" i="1"/>
  <c r="H164" i="1"/>
  <c r="H191" i="1"/>
  <c r="H210" i="1"/>
  <c r="H230" i="1"/>
  <c r="H62" i="1"/>
  <c r="H77" i="1"/>
  <c r="H96" i="1"/>
  <c r="H120" i="1"/>
  <c r="H144" i="1"/>
  <c r="H165" i="1"/>
  <c r="H192" i="1"/>
  <c r="H211" i="1"/>
  <c r="H231" i="1"/>
  <c r="H97" i="1"/>
  <c r="H121" i="1"/>
  <c r="H145" i="1"/>
  <c r="H166" i="1"/>
  <c r="H193" i="1"/>
  <c r="H63" i="1"/>
  <c r="H78" i="1"/>
  <c r="H122" i="1"/>
  <c r="H123" i="1"/>
  <c r="H146" i="1"/>
  <c r="H167" i="1"/>
  <c r="H194" i="1"/>
  <c r="H212" i="1"/>
  <c r="H232" i="1"/>
  <c r="H79" i="1"/>
  <c r="H98" i="1"/>
  <c r="H147" i="1"/>
  <c r="H168" i="1"/>
  <c r="H195" i="1"/>
  <c r="H213" i="1"/>
  <c r="H233" i="1"/>
  <c r="H64" i="1"/>
  <c r="H80" i="1"/>
  <c r="H99" i="1"/>
  <c r="H124" i="1"/>
  <c r="H148" i="1"/>
  <c r="H169" i="1"/>
  <c r="H196" i="1"/>
  <c r="H65" i="1"/>
  <c r="H81" i="1"/>
  <c r="H100" i="1"/>
  <c r="H125" i="1"/>
  <c r="H149" i="1"/>
  <c r="H170" i="1"/>
  <c r="H197" i="1"/>
  <c r="H214" i="1"/>
  <c r="H234" i="1"/>
  <c r="H101" i="1"/>
  <c r="H126" i="1"/>
  <c r="H150" i="1"/>
  <c r="H171" i="1"/>
  <c r="H198" i="1"/>
  <c r="H215" i="1"/>
  <c r="H235" i="1"/>
  <c r="H82" i="1"/>
  <c r="H102" i="1"/>
  <c r="H127" i="1"/>
  <c r="H151" i="1"/>
  <c r="H172" i="1"/>
  <c r="H199" i="1"/>
  <c r="H216" i="1"/>
  <c r="H236" i="1"/>
  <c r="H173" i="1"/>
  <c r="H66" i="1"/>
  <c r="H174" i="1"/>
  <c r="H200" i="1"/>
  <c r="H103" i="1"/>
  <c r="H128" i="1"/>
  <c r="H175" i="1"/>
  <c r="H217" i="1"/>
  <c r="H83" i="1"/>
  <c r="H104" i="1"/>
  <c r="H129" i="1"/>
  <c r="H152" i="1"/>
  <c r="H176" i="1"/>
  <c r="H201" i="1"/>
  <c r="H218" i="1"/>
  <c r="H237" i="1"/>
  <c r="H238" i="1"/>
  <c r="H248" i="1"/>
  <c r="H262" i="1"/>
  <c r="H275" i="1"/>
  <c r="H276" i="1"/>
  <c r="H296" i="1"/>
  <c r="H314" i="1"/>
  <c r="H331" i="1"/>
  <c r="H346" i="1"/>
  <c r="H362" i="1"/>
  <c r="H239" i="1"/>
  <c r="H249" i="1"/>
  <c r="H277" i="1"/>
  <c r="H297" i="1"/>
  <c r="H315" i="1"/>
  <c r="H347" i="1"/>
  <c r="H363" i="1"/>
  <c r="H240" i="1"/>
  <c r="H250" i="1"/>
  <c r="H263" i="1"/>
  <c r="H278" i="1"/>
  <c r="H298" i="1"/>
  <c r="H316" i="1"/>
  <c r="H332" i="1"/>
  <c r="H348" i="1"/>
  <c r="H364" i="1"/>
  <c r="H241" i="1"/>
  <c r="H251" i="1"/>
  <c r="H264" i="1"/>
  <c r="H279" i="1"/>
  <c r="H299" i="1"/>
  <c r="H317" i="1"/>
  <c r="H333" i="1"/>
  <c r="H349" i="1"/>
  <c r="H365" i="1"/>
  <c r="H252" i="1"/>
  <c r="H280" i="1"/>
  <c r="H318" i="1"/>
  <c r="H334" i="1"/>
  <c r="H350" i="1"/>
  <c r="H242" i="1"/>
  <c r="H253" i="1"/>
  <c r="H265" i="1"/>
  <c r="H300" i="1"/>
  <c r="H319" i="1"/>
  <c r="H351" i="1"/>
  <c r="H366" i="1"/>
  <c r="H243" i="1"/>
  <c r="H254" i="1"/>
  <c r="H266" i="1"/>
  <c r="H281" i="1"/>
  <c r="H301" i="1"/>
  <c r="H320" i="1"/>
  <c r="H335" i="1"/>
  <c r="H352" i="1"/>
  <c r="H367" i="1"/>
  <c r="H255" i="1"/>
  <c r="H267" i="1"/>
  <c r="H282" i="1"/>
  <c r="H283" i="1"/>
  <c r="H302" i="1"/>
  <c r="H336" i="1"/>
  <c r="H353" i="1"/>
  <c r="H368" i="1"/>
  <c r="H256" i="1"/>
  <c r="H268" i="1"/>
  <c r="H284" i="1"/>
  <c r="H303" i="1"/>
  <c r="H321" i="1"/>
  <c r="H337" i="1"/>
  <c r="H354" i="1"/>
  <c r="H369" i="1"/>
  <c r="H257" i="1"/>
  <c r="H269" i="1"/>
  <c r="H285" i="1"/>
  <c r="H304" i="1"/>
  <c r="H322" i="1"/>
  <c r="H338" i="1"/>
  <c r="H355" i="1"/>
  <c r="H370" i="1"/>
  <c r="H270" i="1"/>
  <c r="H286" i="1"/>
  <c r="H305" i="1"/>
  <c r="H323" i="1"/>
  <c r="H339" i="1"/>
  <c r="H356" i="1"/>
  <c r="H371" i="1"/>
  <c r="H244" i="1"/>
  <c r="H258" i="1"/>
  <c r="H271" i="1"/>
  <c r="H287" i="1"/>
  <c r="H288" i="1"/>
  <c r="H306" i="1"/>
  <c r="H324" i="1"/>
  <c r="H340" i="1"/>
  <c r="H372" i="1"/>
  <c r="H259" i="1"/>
  <c r="H272" i="1"/>
  <c r="H289" i="1"/>
  <c r="H307" i="1"/>
  <c r="H325" i="1"/>
  <c r="H341" i="1"/>
  <c r="H357" i="1"/>
  <c r="H373" i="1"/>
  <c r="H290" i="1"/>
  <c r="H308" i="1"/>
  <c r="H326" i="1"/>
  <c r="H342" i="1"/>
  <c r="H358" i="1"/>
  <c r="H374" i="1"/>
  <c r="H245" i="1"/>
  <c r="H260" i="1"/>
  <c r="H291" i="1"/>
  <c r="H292" i="1"/>
  <c r="H309" i="1"/>
  <c r="H327" i="1"/>
  <c r="H343" i="1"/>
  <c r="H359" i="1"/>
  <c r="H375" i="1"/>
  <c r="H246" i="1"/>
  <c r="H261" i="1"/>
  <c r="H273" i="1"/>
  <c r="H293" i="1"/>
  <c r="H310" i="1"/>
  <c r="H328" i="1"/>
  <c r="H344" i="1"/>
  <c r="H360" i="1"/>
  <c r="H376" i="1"/>
  <c r="H247" i="1"/>
  <c r="H274" i="1"/>
  <c r="H294" i="1"/>
  <c r="H311" i="1"/>
  <c r="H329" i="1"/>
  <c r="H345" i="1"/>
  <c r="H361" i="1"/>
  <c r="H377" i="1"/>
  <c r="H295" i="1"/>
  <c r="H312" i="1"/>
  <c r="H313" i="1"/>
  <c r="H330" i="1"/>
  <c r="E2" i="1"/>
  <c r="E238" i="1"/>
  <c r="E54" i="1"/>
  <c r="E239" i="1"/>
  <c r="E55" i="1"/>
  <c r="E240" i="1"/>
  <c r="E56" i="1"/>
  <c r="E241" i="1"/>
  <c r="E57" i="1"/>
  <c r="E242" i="1"/>
  <c r="E3" i="1"/>
  <c r="E4" i="1"/>
  <c r="E243" i="1"/>
  <c r="E58" i="1"/>
  <c r="E5" i="1"/>
  <c r="E59" i="1"/>
  <c r="E60" i="1"/>
  <c r="E61" i="1"/>
  <c r="E244" i="1"/>
  <c r="E62" i="1"/>
  <c r="E63" i="1"/>
  <c r="E245" i="1"/>
  <c r="E246" i="1"/>
  <c r="E64" i="1"/>
  <c r="E65" i="1"/>
  <c r="E247" i="1"/>
  <c r="E66" i="1"/>
  <c r="E6" i="1"/>
  <c r="E248" i="1"/>
  <c r="E67" i="1"/>
  <c r="E249" i="1"/>
  <c r="E68" i="1"/>
  <c r="E250" i="1"/>
  <c r="E69" i="1"/>
  <c r="E251" i="1"/>
  <c r="E70" i="1"/>
  <c r="E252" i="1"/>
  <c r="E253" i="1"/>
  <c r="E7" i="1"/>
  <c r="E71" i="1"/>
  <c r="E8" i="1"/>
  <c r="E254" i="1"/>
  <c r="E72" i="1"/>
  <c r="E9" i="1"/>
  <c r="E255" i="1"/>
  <c r="E256" i="1"/>
  <c r="E73" i="1"/>
  <c r="E10" i="1"/>
  <c r="E74" i="1"/>
  <c r="E75" i="1"/>
  <c r="E257" i="1"/>
  <c r="E76" i="1"/>
  <c r="E258" i="1"/>
  <c r="E77" i="1"/>
  <c r="E259" i="1"/>
  <c r="E260" i="1"/>
  <c r="E78" i="1"/>
  <c r="E79" i="1"/>
  <c r="E80" i="1"/>
  <c r="E261" i="1"/>
  <c r="E81" i="1"/>
  <c r="E82" i="1"/>
  <c r="E11" i="1"/>
  <c r="E83" i="1"/>
  <c r="E84" i="1"/>
  <c r="E262" i="1"/>
  <c r="E85" i="1"/>
  <c r="E86" i="1"/>
  <c r="E263" i="1"/>
  <c r="E12" i="1"/>
  <c r="E264" i="1"/>
  <c r="E87" i="1"/>
  <c r="E88" i="1"/>
  <c r="E265" i="1"/>
  <c r="E89" i="1"/>
  <c r="E266" i="1"/>
  <c r="E13" i="1"/>
  <c r="E90" i="1"/>
  <c r="E267" i="1"/>
  <c r="E91" i="1"/>
  <c r="E268" i="1"/>
  <c r="E92" i="1"/>
  <c r="E14" i="1"/>
  <c r="E93" i="1"/>
  <c r="E269" i="1"/>
  <c r="E94" i="1"/>
  <c r="E95" i="1"/>
  <c r="E270" i="1"/>
  <c r="E271" i="1"/>
  <c r="E96" i="1"/>
  <c r="E272" i="1"/>
  <c r="E97" i="1"/>
  <c r="E98" i="1"/>
  <c r="E99" i="1"/>
  <c r="E273" i="1"/>
  <c r="E100" i="1"/>
  <c r="E274" i="1"/>
  <c r="E101" i="1"/>
  <c r="E102" i="1"/>
  <c r="E103" i="1"/>
  <c r="E15" i="1"/>
  <c r="E104" i="1"/>
  <c r="E275" i="1"/>
  <c r="E276" i="1"/>
  <c r="E105" i="1"/>
  <c r="E106" i="1"/>
  <c r="E277" i="1"/>
  <c r="E16" i="1"/>
  <c r="E278" i="1"/>
  <c r="E107" i="1"/>
  <c r="E108" i="1"/>
  <c r="E279" i="1"/>
  <c r="E280" i="1"/>
  <c r="E109" i="1"/>
  <c r="E110" i="1"/>
  <c r="E17" i="1"/>
  <c r="E111" i="1"/>
  <c r="E112" i="1"/>
  <c r="E281" i="1"/>
  <c r="E113" i="1"/>
  <c r="E114" i="1"/>
  <c r="E282" i="1"/>
  <c r="E18" i="1"/>
  <c r="E283" i="1"/>
  <c r="E115" i="1"/>
  <c r="E116" i="1"/>
  <c r="E19" i="1"/>
  <c r="E20" i="1"/>
  <c r="E284" i="1"/>
  <c r="E117" i="1"/>
  <c r="E285" i="1"/>
  <c r="E118" i="1"/>
  <c r="E286" i="1"/>
  <c r="E119" i="1"/>
  <c r="E287" i="1"/>
  <c r="E120" i="1"/>
  <c r="E288" i="1"/>
  <c r="E289" i="1"/>
  <c r="E121" i="1"/>
  <c r="E290" i="1"/>
  <c r="E122" i="1"/>
  <c r="E291" i="1"/>
  <c r="E292" i="1"/>
  <c r="E123" i="1"/>
  <c r="E293" i="1"/>
  <c r="E124" i="1"/>
  <c r="E125" i="1"/>
  <c r="E294" i="1"/>
  <c r="E295" i="1"/>
  <c r="E126" i="1"/>
  <c r="E127" i="1"/>
  <c r="E21" i="1"/>
  <c r="E128" i="1"/>
  <c r="E129" i="1"/>
  <c r="E296" i="1"/>
  <c r="E130" i="1"/>
  <c r="E22" i="1"/>
  <c r="E297" i="1"/>
  <c r="E131" i="1"/>
  <c r="E23" i="1"/>
  <c r="E132" i="1"/>
  <c r="E298" i="1"/>
  <c r="E133" i="1"/>
  <c r="E134" i="1"/>
  <c r="E299" i="1"/>
  <c r="E135" i="1"/>
  <c r="E136" i="1"/>
  <c r="E300" i="1"/>
  <c r="E24" i="1"/>
  <c r="E137" i="1"/>
  <c r="E25" i="1"/>
  <c r="E138" i="1"/>
  <c r="E139" i="1"/>
  <c r="E301" i="1"/>
  <c r="E26" i="1"/>
  <c r="E302" i="1"/>
  <c r="E140" i="1"/>
  <c r="E303" i="1"/>
  <c r="E27" i="1"/>
  <c r="E141" i="1"/>
  <c r="E142" i="1"/>
  <c r="E304" i="1"/>
  <c r="E305" i="1"/>
  <c r="E143" i="1"/>
  <c r="E306" i="1"/>
  <c r="E144" i="1"/>
  <c r="E307" i="1"/>
  <c r="E308" i="1"/>
  <c r="E145" i="1"/>
  <c r="E146" i="1"/>
  <c r="E309" i="1"/>
  <c r="E147" i="1"/>
  <c r="E310" i="1"/>
  <c r="E148" i="1"/>
  <c r="E311" i="1"/>
  <c r="E149" i="1"/>
  <c r="E150" i="1"/>
  <c r="E312" i="1"/>
  <c r="E313" i="1"/>
  <c r="E151" i="1"/>
  <c r="E28" i="1"/>
  <c r="E152" i="1"/>
  <c r="E314" i="1"/>
  <c r="E153" i="1"/>
  <c r="E315" i="1"/>
  <c r="E316" i="1"/>
  <c r="E154" i="1"/>
  <c r="E29" i="1"/>
  <c r="E317" i="1"/>
  <c r="E155" i="1"/>
  <c r="E318" i="1"/>
  <c r="E156" i="1"/>
  <c r="E157" i="1"/>
  <c r="E158" i="1"/>
  <c r="E319" i="1"/>
  <c r="E159" i="1"/>
  <c r="E30" i="1"/>
  <c r="E320" i="1"/>
  <c r="E160" i="1"/>
  <c r="E31" i="1"/>
  <c r="E32" i="1"/>
  <c r="E161" i="1"/>
  <c r="E321" i="1"/>
  <c r="E162" i="1"/>
  <c r="E33" i="1"/>
  <c r="E163" i="1"/>
  <c r="E322" i="1"/>
  <c r="E323" i="1"/>
  <c r="E164" i="1"/>
  <c r="E324" i="1"/>
  <c r="E165" i="1"/>
  <c r="E325" i="1"/>
  <c r="E326" i="1"/>
  <c r="E166" i="1"/>
  <c r="E167" i="1"/>
  <c r="E327" i="1"/>
  <c r="E168" i="1"/>
  <c r="E328" i="1"/>
  <c r="E169" i="1"/>
  <c r="E170" i="1"/>
  <c r="E329" i="1"/>
  <c r="E171" i="1"/>
  <c r="E330" i="1"/>
  <c r="E172" i="1"/>
  <c r="E173" i="1"/>
  <c r="E174" i="1"/>
  <c r="E175" i="1"/>
  <c r="E34" i="1"/>
  <c r="E176" i="1"/>
  <c r="E331" i="1"/>
  <c r="E177" i="1"/>
  <c r="E178" i="1"/>
  <c r="E332" i="1"/>
  <c r="E179" i="1"/>
  <c r="E35" i="1"/>
  <c r="E333" i="1"/>
  <c r="E180" i="1"/>
  <c r="E334" i="1"/>
  <c r="E181" i="1"/>
  <c r="E36" i="1"/>
  <c r="E182" i="1"/>
  <c r="E183" i="1"/>
  <c r="E184" i="1"/>
  <c r="E185" i="1"/>
  <c r="E37" i="1"/>
  <c r="E38" i="1"/>
  <c r="E186" i="1"/>
  <c r="E335" i="1"/>
  <c r="E336" i="1"/>
  <c r="E187" i="1"/>
  <c r="E39" i="1"/>
  <c r="E188" i="1"/>
  <c r="E189" i="1"/>
  <c r="E337" i="1"/>
  <c r="E40" i="1"/>
  <c r="E338" i="1"/>
  <c r="E190" i="1"/>
  <c r="E339" i="1"/>
  <c r="E191" i="1"/>
  <c r="E192" i="1"/>
  <c r="E340" i="1"/>
  <c r="E341" i="1"/>
  <c r="E193" i="1"/>
  <c r="E342" i="1"/>
  <c r="E194" i="1"/>
  <c r="E343" i="1"/>
  <c r="E195" i="1"/>
  <c r="E196" i="1"/>
  <c r="E344" i="1"/>
  <c r="E345" i="1"/>
  <c r="E197" i="1"/>
  <c r="E198" i="1"/>
  <c r="E199" i="1"/>
  <c r="E200" i="1"/>
  <c r="E41" i="1"/>
  <c r="E201" i="1"/>
  <c r="E42" i="1"/>
  <c r="E346" i="1"/>
  <c r="E202" i="1"/>
  <c r="E347" i="1"/>
  <c r="E348" i="1"/>
  <c r="E349" i="1"/>
  <c r="E203" i="1"/>
  <c r="E350" i="1"/>
  <c r="E351" i="1"/>
  <c r="E204" i="1"/>
  <c r="E43" i="1"/>
  <c r="E352" i="1"/>
  <c r="E44" i="1"/>
  <c r="E205" i="1"/>
  <c r="E353" i="1"/>
  <c r="E45" i="1"/>
  <c r="E206" i="1"/>
  <c r="E46" i="1"/>
  <c r="E207" i="1"/>
  <c r="E354" i="1"/>
  <c r="E355" i="1"/>
  <c r="E208" i="1"/>
  <c r="E209" i="1"/>
  <c r="E210" i="1"/>
  <c r="E356" i="1"/>
  <c r="E211" i="1"/>
  <c r="E357" i="1"/>
  <c r="E358" i="1"/>
  <c r="E212" i="1"/>
  <c r="E359" i="1"/>
  <c r="E213" i="1"/>
  <c r="E360" i="1"/>
  <c r="E361" i="1"/>
  <c r="E214" i="1"/>
  <c r="E215" i="1"/>
  <c r="E216" i="1"/>
  <c r="E47" i="1"/>
  <c r="E217" i="1"/>
  <c r="E218" i="1"/>
  <c r="E362" i="1"/>
  <c r="E219" i="1"/>
  <c r="E48" i="1"/>
  <c r="E363" i="1"/>
  <c r="E364" i="1"/>
  <c r="E220" i="1"/>
  <c r="E365" i="1"/>
  <c r="E221" i="1"/>
  <c r="E222" i="1"/>
  <c r="E366" i="1"/>
  <c r="E49" i="1"/>
  <c r="E223" i="1"/>
  <c r="E367" i="1"/>
  <c r="E50" i="1"/>
  <c r="E224" i="1"/>
  <c r="E51" i="1"/>
  <c r="E368" i="1"/>
  <c r="E225" i="1"/>
  <c r="E226" i="1"/>
  <c r="E227" i="1"/>
  <c r="E369" i="1"/>
  <c r="E52" i="1"/>
  <c r="E228" i="1"/>
  <c r="E229" i="1"/>
  <c r="E370" i="1"/>
  <c r="E230" i="1"/>
  <c r="E371" i="1"/>
  <c r="E372" i="1"/>
  <c r="E231" i="1"/>
  <c r="E373" i="1"/>
  <c r="E374" i="1"/>
  <c r="E232" i="1"/>
  <c r="E375" i="1"/>
  <c r="E233" i="1"/>
  <c r="E376" i="1"/>
  <c r="E377" i="1"/>
  <c r="E234" i="1"/>
  <c r="E235" i="1"/>
  <c r="E236" i="1"/>
  <c r="E53" i="1"/>
  <c r="E237" i="1"/>
</calcChain>
</file>

<file path=xl/sharedStrings.xml><?xml version="1.0" encoding="utf-8"?>
<sst xmlns="http://schemas.openxmlformats.org/spreadsheetml/2006/main" count="1030" uniqueCount="598">
  <si>
    <t>SH4</t>
  </si>
  <si>
    <t>CO_PAIS</t>
  </si>
  <si>
    <t>KG_LIQUIDO</t>
  </si>
  <si>
    <t>VL_FOB</t>
  </si>
  <si>
    <t>SP</t>
  </si>
  <si>
    <t>CO_PAIS_ISOA3</t>
  </si>
  <si>
    <t>NO_PAIS</t>
  </si>
  <si>
    <t>ZZZ</t>
  </si>
  <si>
    <t>Não Definido</t>
  </si>
  <si>
    <t>AFG</t>
  </si>
  <si>
    <t>Afeganistão</t>
  </si>
  <si>
    <t>ALA</t>
  </si>
  <si>
    <t>Aland, Ilhas</t>
  </si>
  <si>
    <t>ALB</t>
  </si>
  <si>
    <t>Albânia</t>
  </si>
  <si>
    <t>ESP</t>
  </si>
  <si>
    <t>Alboran-Perejil, Ilhas</t>
  </si>
  <si>
    <t>DEU</t>
  </si>
  <si>
    <t>Alemanha</t>
  </si>
  <si>
    <t>Alemanha Oriental</t>
  </si>
  <si>
    <t>BFA</t>
  </si>
  <si>
    <t>Burkina Faso</t>
  </si>
  <si>
    <t>AND</t>
  </si>
  <si>
    <t>Andorra</t>
  </si>
  <si>
    <t>AGO</t>
  </si>
  <si>
    <t>Angola</t>
  </si>
  <si>
    <t>AIA</t>
  </si>
  <si>
    <t>Anguilla</t>
  </si>
  <si>
    <t>ATA</t>
  </si>
  <si>
    <t>Antártica</t>
  </si>
  <si>
    <t>ATG</t>
  </si>
  <si>
    <t>Antígua e Barbuda</t>
  </si>
  <si>
    <t>ANT</t>
  </si>
  <si>
    <t>Antilhas Holandesas</t>
  </si>
  <si>
    <t>SAU</t>
  </si>
  <si>
    <t>Arábia Saudita</t>
  </si>
  <si>
    <t>DZA</t>
  </si>
  <si>
    <t>Argélia</t>
  </si>
  <si>
    <t>ARG</t>
  </si>
  <si>
    <t>Argentina</t>
  </si>
  <si>
    <t>ARM</t>
  </si>
  <si>
    <t>Armênia</t>
  </si>
  <si>
    <t>ABW</t>
  </si>
  <si>
    <t>Aruba</t>
  </si>
  <si>
    <t>AUS</t>
  </si>
  <si>
    <t>Austrália</t>
  </si>
  <si>
    <t>AUT</t>
  </si>
  <si>
    <t>Áustria</t>
  </si>
  <si>
    <t>AZE</t>
  </si>
  <si>
    <t>Azerbaijão</t>
  </si>
  <si>
    <t>BHS</t>
  </si>
  <si>
    <t>Bahamas</t>
  </si>
  <si>
    <t>BHR</t>
  </si>
  <si>
    <t>Barein</t>
  </si>
  <si>
    <t>BGD</t>
  </si>
  <si>
    <t>Bangladesh</t>
  </si>
  <si>
    <t>BRB</t>
  </si>
  <si>
    <t>Barbados</t>
  </si>
  <si>
    <t>BLR</t>
  </si>
  <si>
    <t>Belarus</t>
  </si>
  <si>
    <t>BEL</t>
  </si>
  <si>
    <t>Bélgica</t>
  </si>
  <si>
    <t>BLZ</t>
  </si>
  <si>
    <t>Belize</t>
  </si>
  <si>
    <t>BMU</t>
  </si>
  <si>
    <t>Bermudas</t>
  </si>
  <si>
    <t>MMR</t>
  </si>
  <si>
    <t>Mianmar</t>
  </si>
  <si>
    <t>BOL</t>
  </si>
  <si>
    <t>Bolívia</t>
  </si>
  <si>
    <t>BIH</t>
  </si>
  <si>
    <t>Bósnia-Herzegovina</t>
  </si>
  <si>
    <t>BES</t>
  </si>
  <si>
    <t>Bonaire, Saint Eustatius e Saba</t>
  </si>
  <si>
    <t>BRA</t>
  </si>
  <si>
    <t>Internação na Zona Franca de Manaus</t>
  </si>
  <si>
    <t>BWA</t>
  </si>
  <si>
    <t>Botsuana</t>
  </si>
  <si>
    <t>BVT</t>
  </si>
  <si>
    <t>Bouvet, Ilha</t>
  </si>
  <si>
    <t>Brasil</t>
  </si>
  <si>
    <t>BRN</t>
  </si>
  <si>
    <t>Brunei</t>
  </si>
  <si>
    <t>BGR</t>
  </si>
  <si>
    <t>Bulgária</t>
  </si>
  <si>
    <t>BDI</t>
  </si>
  <si>
    <t>Burundi</t>
  </si>
  <si>
    <t>BTN</t>
  </si>
  <si>
    <t>Butão</t>
  </si>
  <si>
    <t>CPV</t>
  </si>
  <si>
    <t>Cabo Verde</t>
  </si>
  <si>
    <t>CYM</t>
  </si>
  <si>
    <t>Cayman, Ilhas</t>
  </si>
  <si>
    <t>KHM</t>
  </si>
  <si>
    <t>Camboja</t>
  </si>
  <si>
    <t>CMR</t>
  </si>
  <si>
    <t>Camarões</t>
  </si>
  <si>
    <t>CAN</t>
  </si>
  <si>
    <t>Canadá</t>
  </si>
  <si>
    <t>GGY</t>
  </si>
  <si>
    <t>Canal, Ilhas do (Guernsey)</t>
  </si>
  <si>
    <t>Canárias, Ilhas</t>
  </si>
  <si>
    <t>GBR</t>
  </si>
  <si>
    <t>Canal, Ilhas do (Jersey)</t>
  </si>
  <si>
    <t>KAZ</t>
  </si>
  <si>
    <t>Cazaquistão</t>
  </si>
  <si>
    <t>QAT</t>
  </si>
  <si>
    <t>Catar</t>
  </si>
  <si>
    <t>CHL</t>
  </si>
  <si>
    <t>Chile</t>
  </si>
  <si>
    <t>CHN</t>
  </si>
  <si>
    <t>China</t>
  </si>
  <si>
    <t>TWN</t>
  </si>
  <si>
    <t>Taiwan (Formosa)</t>
  </si>
  <si>
    <t>CYP</t>
  </si>
  <si>
    <t>Chipre</t>
  </si>
  <si>
    <t>CCK</t>
  </si>
  <si>
    <t>Cocos (Keeling), Ilhas</t>
  </si>
  <si>
    <t>COL</t>
  </si>
  <si>
    <t>Colômbia</t>
  </si>
  <si>
    <t>COM</t>
  </si>
  <si>
    <t>Comores</t>
  </si>
  <si>
    <t>COG</t>
  </si>
  <si>
    <t>Congo</t>
  </si>
  <si>
    <t>COK</t>
  </si>
  <si>
    <t>Cook, Ilhas</t>
  </si>
  <si>
    <t>PRK</t>
  </si>
  <si>
    <t>Coreia do Norte</t>
  </si>
  <si>
    <t>KOR</t>
  </si>
  <si>
    <t>Coreia do Sul</t>
  </si>
  <si>
    <t>CIV</t>
  </si>
  <si>
    <t>Costa do Marfim</t>
  </si>
  <si>
    <t>HRV</t>
  </si>
  <si>
    <t>Croácia</t>
  </si>
  <si>
    <t>CRI</t>
  </si>
  <si>
    <t>Costa Rica</t>
  </si>
  <si>
    <t>KWT</t>
  </si>
  <si>
    <t>Coveite (Kuweit)</t>
  </si>
  <si>
    <t>CUB</t>
  </si>
  <si>
    <t>Cuba</t>
  </si>
  <si>
    <t>CUW</t>
  </si>
  <si>
    <t>Curaçao</t>
  </si>
  <si>
    <t>BEN</t>
  </si>
  <si>
    <t>Benin</t>
  </si>
  <si>
    <t>DNK</t>
  </si>
  <si>
    <t>Dinamarca</t>
  </si>
  <si>
    <t>DMA</t>
  </si>
  <si>
    <t>Dominica</t>
  </si>
  <si>
    <t>ARE</t>
  </si>
  <si>
    <t>Dubai</t>
  </si>
  <si>
    <t>ECU</t>
  </si>
  <si>
    <t>Equador</t>
  </si>
  <si>
    <t>EGY</t>
  </si>
  <si>
    <t>Egito</t>
  </si>
  <si>
    <t>ERI</t>
  </si>
  <si>
    <t>Eritreia</t>
  </si>
  <si>
    <t>Emirados Árabes Unidos</t>
  </si>
  <si>
    <t>Espanha</t>
  </si>
  <si>
    <t>SVN</t>
  </si>
  <si>
    <t>Eslovênia</t>
  </si>
  <si>
    <t>SVK</t>
  </si>
  <si>
    <t>Eslováquia</t>
  </si>
  <si>
    <t>USA</t>
  </si>
  <si>
    <t>Estados Unidos</t>
  </si>
  <si>
    <t>EST</t>
  </si>
  <si>
    <t>Estônia</t>
  </si>
  <si>
    <t>ETH</t>
  </si>
  <si>
    <t>Etiópia</t>
  </si>
  <si>
    <t>FLK</t>
  </si>
  <si>
    <t>Falkland (Malvinas)</t>
  </si>
  <si>
    <t>FRO</t>
  </si>
  <si>
    <t>Faroe, Ilhas</t>
  </si>
  <si>
    <t>PHL</t>
  </si>
  <si>
    <t>Filipinas</t>
  </si>
  <si>
    <t>FIN</t>
  </si>
  <si>
    <t>Finlândia</t>
  </si>
  <si>
    <t>FRA</t>
  </si>
  <si>
    <t>França</t>
  </si>
  <si>
    <t>GAB</t>
  </si>
  <si>
    <t>Gabão</t>
  </si>
  <si>
    <t>GMB</t>
  </si>
  <si>
    <t>Gâmbia</t>
  </si>
  <si>
    <t>GHA</t>
  </si>
  <si>
    <t>Gana</t>
  </si>
  <si>
    <t>GEO</t>
  </si>
  <si>
    <t>Geórgia</t>
  </si>
  <si>
    <t>SGS</t>
  </si>
  <si>
    <t>Geórgia do Sul e Sandwich do Sul, Ilhas</t>
  </si>
  <si>
    <t>GIB</t>
  </si>
  <si>
    <t>Gibraltar</t>
  </si>
  <si>
    <t>GRD</t>
  </si>
  <si>
    <t>Granada</t>
  </si>
  <si>
    <t>GRC</t>
  </si>
  <si>
    <t>Grécia</t>
  </si>
  <si>
    <t>GRL</t>
  </si>
  <si>
    <t>Groenlândia</t>
  </si>
  <si>
    <t>GLP</t>
  </si>
  <si>
    <t>Guadalupe</t>
  </si>
  <si>
    <t>GUM</t>
  </si>
  <si>
    <t>Guam</t>
  </si>
  <si>
    <t>GTM</t>
  </si>
  <si>
    <t>Guatemala</t>
  </si>
  <si>
    <t>Guernsey</t>
  </si>
  <si>
    <t>GUF</t>
  </si>
  <si>
    <t>Guiana Francesa</t>
  </si>
  <si>
    <t>GIN</t>
  </si>
  <si>
    <t>Guiné</t>
  </si>
  <si>
    <t>GNQ</t>
  </si>
  <si>
    <t>Guiné Equatorial</t>
  </si>
  <si>
    <t>GNB</t>
  </si>
  <si>
    <t>Guiné-Bissau</t>
  </si>
  <si>
    <t>GUY</t>
  </si>
  <si>
    <t>Guiana</t>
  </si>
  <si>
    <t>HTI</t>
  </si>
  <si>
    <t>Haiti</t>
  </si>
  <si>
    <t>HMD</t>
  </si>
  <si>
    <t>Heard e ilhas mcdonald, Ilha</t>
  </si>
  <si>
    <t>HND</t>
  </si>
  <si>
    <t>Honduras</t>
  </si>
  <si>
    <t>HKG</t>
  </si>
  <si>
    <t>Hong Kong</t>
  </si>
  <si>
    <t>HUN</t>
  </si>
  <si>
    <t>Hungria</t>
  </si>
  <si>
    <t>YEM</t>
  </si>
  <si>
    <t>Iêmen</t>
  </si>
  <si>
    <t>YMD</t>
  </si>
  <si>
    <t>Iêmen Democrático</t>
  </si>
  <si>
    <t>IMN</t>
  </si>
  <si>
    <t>Ilha de Man</t>
  </si>
  <si>
    <t>IND</t>
  </si>
  <si>
    <t>Índia</t>
  </si>
  <si>
    <t>IDN</t>
  </si>
  <si>
    <t>Indonésia</t>
  </si>
  <si>
    <t>Inglaterra</t>
  </si>
  <si>
    <t>IRQ</t>
  </si>
  <si>
    <t>Iraque</t>
  </si>
  <si>
    <t>IRN</t>
  </si>
  <si>
    <t>Irã</t>
  </si>
  <si>
    <t>IRL</t>
  </si>
  <si>
    <t>Irlanda</t>
  </si>
  <si>
    <t>ISL</t>
  </si>
  <si>
    <t>Islândia</t>
  </si>
  <si>
    <t>ISR</t>
  </si>
  <si>
    <t>Israel</t>
  </si>
  <si>
    <t>ITA</t>
  </si>
  <si>
    <t>Itália</t>
  </si>
  <si>
    <t>SCG</t>
  </si>
  <si>
    <t>Iugoslávia</t>
  </si>
  <si>
    <t>JAM</t>
  </si>
  <si>
    <t>Jamaica</t>
  </si>
  <si>
    <t>Jersey</t>
  </si>
  <si>
    <t>Johnston, Ilhas</t>
  </si>
  <si>
    <t>JPN</t>
  </si>
  <si>
    <t>Japão</t>
  </si>
  <si>
    <t>JOR</t>
  </si>
  <si>
    <t>Jordânia</t>
  </si>
  <si>
    <t>KIR</t>
  </si>
  <si>
    <t>Kiribati</t>
  </si>
  <si>
    <t>LAO</t>
  </si>
  <si>
    <t>Laos</t>
  </si>
  <si>
    <t>MYS</t>
  </si>
  <si>
    <t>Lebuan, Ilhas</t>
  </si>
  <si>
    <t>LSO</t>
  </si>
  <si>
    <t>Lesoto</t>
  </si>
  <si>
    <t>LVA</t>
  </si>
  <si>
    <t>Letônia</t>
  </si>
  <si>
    <t>LBN</t>
  </si>
  <si>
    <t>Líbano</t>
  </si>
  <si>
    <t>LBR</t>
  </si>
  <si>
    <t>Libéria</t>
  </si>
  <si>
    <t>LBY</t>
  </si>
  <si>
    <t>Líbia</t>
  </si>
  <si>
    <t>LIE</t>
  </si>
  <si>
    <t>Liechtenstein</t>
  </si>
  <si>
    <t>LTU</t>
  </si>
  <si>
    <t>Lituânia</t>
  </si>
  <si>
    <t>LUX</t>
  </si>
  <si>
    <t>Luxemburgo</t>
  </si>
  <si>
    <t>MAC</t>
  </si>
  <si>
    <t>Macau</t>
  </si>
  <si>
    <t>MKD</t>
  </si>
  <si>
    <t>Macedônia</t>
  </si>
  <si>
    <t>MDG</t>
  </si>
  <si>
    <t>Madagascar</t>
  </si>
  <si>
    <t>PRT</t>
  </si>
  <si>
    <t>Madeira, Ilha da</t>
  </si>
  <si>
    <t>Malásia</t>
  </si>
  <si>
    <t>MWI</t>
  </si>
  <si>
    <t>Malavi</t>
  </si>
  <si>
    <t>MDV</t>
  </si>
  <si>
    <t>Maldivas</t>
  </si>
  <si>
    <t>MLI</t>
  </si>
  <si>
    <t>Mali</t>
  </si>
  <si>
    <t>MLT</t>
  </si>
  <si>
    <t>Malta</t>
  </si>
  <si>
    <t>MNP</t>
  </si>
  <si>
    <t>Marianas do Norte, Ilhas</t>
  </si>
  <si>
    <t>MAR</t>
  </si>
  <si>
    <t>Marrocos</t>
  </si>
  <si>
    <t>MHL</t>
  </si>
  <si>
    <t>Marshall, Ilhas</t>
  </si>
  <si>
    <t>MTQ</t>
  </si>
  <si>
    <t>Martinica</t>
  </si>
  <si>
    <t>MUS</t>
  </si>
  <si>
    <t>Maurício</t>
  </si>
  <si>
    <t>MRT</t>
  </si>
  <si>
    <t>Mauritânia</t>
  </si>
  <si>
    <t>Mayotte</t>
  </si>
  <si>
    <t>UMI</t>
  </si>
  <si>
    <t>Midway, Ilhas</t>
  </si>
  <si>
    <t>MEX</t>
  </si>
  <si>
    <t>México</t>
  </si>
  <si>
    <t>MDA</t>
  </si>
  <si>
    <t>Moldávia</t>
  </si>
  <si>
    <t>MCO</t>
  </si>
  <si>
    <t>Mônaco</t>
  </si>
  <si>
    <t>MNG</t>
  </si>
  <si>
    <t>Mongólia</t>
  </si>
  <si>
    <t>MNE</t>
  </si>
  <si>
    <t>Montenegro</t>
  </si>
  <si>
    <t>FSM</t>
  </si>
  <si>
    <t>Micronésia</t>
  </si>
  <si>
    <t>MSR</t>
  </si>
  <si>
    <t>Montserrat</t>
  </si>
  <si>
    <t>MOZ</t>
  </si>
  <si>
    <t>Moçambique</t>
  </si>
  <si>
    <t>NAM</t>
  </si>
  <si>
    <t>Namíbia</t>
  </si>
  <si>
    <t>NRU</t>
  </si>
  <si>
    <t>Nauru</t>
  </si>
  <si>
    <t>CXR</t>
  </si>
  <si>
    <t>Christmas (Navidad), Ilha</t>
  </si>
  <si>
    <t>NPL</t>
  </si>
  <si>
    <t>Nepal</t>
  </si>
  <si>
    <t>NIC</t>
  </si>
  <si>
    <t>Nicarágua</t>
  </si>
  <si>
    <t>NER</t>
  </si>
  <si>
    <t>Níger</t>
  </si>
  <si>
    <t>NGA</t>
  </si>
  <si>
    <t>Nigéria</t>
  </si>
  <si>
    <t>NIU</t>
  </si>
  <si>
    <t>Niue</t>
  </si>
  <si>
    <t>NFK</t>
  </si>
  <si>
    <t>Norfolk, Ilha</t>
  </si>
  <si>
    <t>NOR</t>
  </si>
  <si>
    <t>Noruega</t>
  </si>
  <si>
    <t>NCL</t>
  </si>
  <si>
    <t>Nova Caledônia</t>
  </si>
  <si>
    <t>PNG</t>
  </si>
  <si>
    <t>Papua Nova Guiné</t>
  </si>
  <si>
    <t>NZL</t>
  </si>
  <si>
    <t>Nova Zelândia</t>
  </si>
  <si>
    <t>VUT</t>
  </si>
  <si>
    <t>Vanuatu</t>
  </si>
  <si>
    <t>OMN</t>
  </si>
  <si>
    <t>Omã</t>
  </si>
  <si>
    <t>Pacífico, Ilhas do (Administração dos EUA)</t>
  </si>
  <si>
    <t>Pacífico, Ilhas do (EUA)</t>
  </si>
  <si>
    <t>Pacífico, Ilhas do (Território Fideicomisso EUA)</t>
  </si>
  <si>
    <t>NLD</t>
  </si>
  <si>
    <t>Países Baixos (Holanda)</t>
  </si>
  <si>
    <t>PLW</t>
  </si>
  <si>
    <t>Palau</t>
  </si>
  <si>
    <t>PAK</t>
  </si>
  <si>
    <t>Paquistão</t>
  </si>
  <si>
    <t>PSE</t>
  </si>
  <si>
    <t>Palestina</t>
  </si>
  <si>
    <t>PAN</t>
  </si>
  <si>
    <t>Panamá</t>
  </si>
  <si>
    <t>Papua, Território de</t>
  </si>
  <si>
    <t>PRY</t>
  </si>
  <si>
    <t>Paraguai</t>
  </si>
  <si>
    <t>PER</t>
  </si>
  <si>
    <t>Peru</t>
  </si>
  <si>
    <t>PCN</t>
  </si>
  <si>
    <t>Pitcairn</t>
  </si>
  <si>
    <t>PYF</t>
  </si>
  <si>
    <t>Polinésia Francesa</t>
  </si>
  <si>
    <t>POL</t>
  </si>
  <si>
    <t>Polônia</t>
  </si>
  <si>
    <t>Portugal</t>
  </si>
  <si>
    <t>PRI</t>
  </si>
  <si>
    <t>Porto Rico</t>
  </si>
  <si>
    <t>KEN</t>
  </si>
  <si>
    <t>Quênia</t>
  </si>
  <si>
    <t>KGZ</t>
  </si>
  <si>
    <t>Quirguistão</t>
  </si>
  <si>
    <t>Reino Unido</t>
  </si>
  <si>
    <t>CAF</t>
  </si>
  <si>
    <t>República Centro-Africana</t>
  </si>
  <si>
    <t>DOM</t>
  </si>
  <si>
    <t>República Dominicana</t>
  </si>
  <si>
    <t>REU</t>
  </si>
  <si>
    <t>Reunião</t>
  </si>
  <si>
    <t>ZWE</t>
  </si>
  <si>
    <t>Zimbábue</t>
  </si>
  <si>
    <t>ROU</t>
  </si>
  <si>
    <t>Romênia</t>
  </si>
  <si>
    <t>RWA</t>
  </si>
  <si>
    <t>Ruanda</t>
  </si>
  <si>
    <t>RUS</t>
  </si>
  <si>
    <t>Rússia</t>
  </si>
  <si>
    <t>SLB</t>
  </si>
  <si>
    <t>Salomão, Ilhas</t>
  </si>
  <si>
    <t>KNA</t>
  </si>
  <si>
    <t>Saint Kitts e Nevis</t>
  </si>
  <si>
    <t>ESH</t>
  </si>
  <si>
    <t>Saara Ocidental</t>
  </si>
  <si>
    <t>SLV</t>
  </si>
  <si>
    <t>El Salvador</t>
  </si>
  <si>
    <t>WSM</t>
  </si>
  <si>
    <t>Samoa</t>
  </si>
  <si>
    <t>ASM</t>
  </si>
  <si>
    <t>Samoa Americana</t>
  </si>
  <si>
    <t>BLM</t>
  </si>
  <si>
    <t>São Bartolomeu</t>
  </si>
  <si>
    <t>São Cristóvão e Névis</t>
  </si>
  <si>
    <t>SMR</t>
  </si>
  <si>
    <t>San Marino</t>
  </si>
  <si>
    <t>São Martinho, Ilha de (parte francesa)</t>
  </si>
  <si>
    <t>SXM</t>
  </si>
  <si>
    <t>Sint Maarten</t>
  </si>
  <si>
    <t>SPM</t>
  </si>
  <si>
    <t>São Pedro e Miquelon</t>
  </si>
  <si>
    <t>VCT</t>
  </si>
  <si>
    <t>São Vicente e Granadinas</t>
  </si>
  <si>
    <t>SHN</t>
  </si>
  <si>
    <t>Santa Helena</t>
  </si>
  <si>
    <t>LCA</t>
  </si>
  <si>
    <t>Santa Lúcia</t>
  </si>
  <si>
    <t>STP</t>
  </si>
  <si>
    <t>São Tomé e Príncipe</t>
  </si>
  <si>
    <t>SEN</t>
  </si>
  <si>
    <t>Senegal</t>
  </si>
  <si>
    <t>SYC</t>
  </si>
  <si>
    <t>Seicheles</t>
  </si>
  <si>
    <t>SLE</t>
  </si>
  <si>
    <t>Serra Leoa</t>
  </si>
  <si>
    <t>SRB</t>
  </si>
  <si>
    <t>Sérvia</t>
  </si>
  <si>
    <t>SGP</t>
  </si>
  <si>
    <t>Singapura</t>
  </si>
  <si>
    <t>SYR</t>
  </si>
  <si>
    <t>Síria</t>
  </si>
  <si>
    <t>SOM</t>
  </si>
  <si>
    <t>Somália</t>
  </si>
  <si>
    <t>LKA</t>
  </si>
  <si>
    <t>Sri Lanka</t>
  </si>
  <si>
    <t>SWZ</t>
  </si>
  <si>
    <t>Suazilândia</t>
  </si>
  <si>
    <t>SJM</t>
  </si>
  <si>
    <t>Svalbard e Jan Mayen</t>
  </si>
  <si>
    <t>ZAF</t>
  </si>
  <si>
    <t>África do Sul</t>
  </si>
  <si>
    <t>SDN</t>
  </si>
  <si>
    <t>Sudão</t>
  </si>
  <si>
    <t>SSD</t>
  </si>
  <si>
    <t>Sudão do Sul</t>
  </si>
  <si>
    <t>SWE</t>
  </si>
  <si>
    <t>Suécia</t>
  </si>
  <si>
    <t>CHE</t>
  </si>
  <si>
    <t>Suíça</t>
  </si>
  <si>
    <t>SUR</t>
  </si>
  <si>
    <t>Suriname</t>
  </si>
  <si>
    <t>TJK</t>
  </si>
  <si>
    <t>Tadjiquistão</t>
  </si>
  <si>
    <t>THA</t>
  </si>
  <si>
    <t>Tailândia</t>
  </si>
  <si>
    <t>TZA</t>
  </si>
  <si>
    <t>Tanzânia</t>
  </si>
  <si>
    <t>ATF</t>
  </si>
  <si>
    <t>Terras Austrais Francesas</t>
  </si>
  <si>
    <t>IOT</t>
  </si>
  <si>
    <t>Território Britânico do Oceano Índico</t>
  </si>
  <si>
    <t>DJI</t>
  </si>
  <si>
    <t>Djibuti</t>
  </si>
  <si>
    <t>Território da Alta Comissão do Pacífico Ocidental</t>
  </si>
  <si>
    <t>Território Antártico Britânico</t>
  </si>
  <si>
    <t>TCD</t>
  </si>
  <si>
    <t>Chade</t>
  </si>
  <si>
    <t>CSK</t>
  </si>
  <si>
    <t>Tchecoslováquia</t>
  </si>
  <si>
    <t>CZE</t>
  </si>
  <si>
    <t>Tcheca, República</t>
  </si>
  <si>
    <t>TLS</t>
  </si>
  <si>
    <t>Timor Leste</t>
  </si>
  <si>
    <t>TGO</t>
  </si>
  <si>
    <t>Togo</t>
  </si>
  <si>
    <t>TKL</t>
  </si>
  <si>
    <t>Toquelau</t>
  </si>
  <si>
    <t>TON</t>
  </si>
  <si>
    <t>Tonga</t>
  </si>
  <si>
    <t>TTO</t>
  </si>
  <si>
    <t>Trinidad e Tobago</t>
  </si>
  <si>
    <t>TUN</t>
  </si>
  <si>
    <t>Tunísia</t>
  </si>
  <si>
    <t>TCA</t>
  </si>
  <si>
    <t>Turcas e Caicos, Ilhas</t>
  </si>
  <si>
    <t>TKM</t>
  </si>
  <si>
    <t>Turcomenistão</t>
  </si>
  <si>
    <t>TUR</t>
  </si>
  <si>
    <t>Turquia</t>
  </si>
  <si>
    <t>TUV</t>
  </si>
  <si>
    <t>Tuvalu</t>
  </si>
  <si>
    <t>UKR</t>
  </si>
  <si>
    <t>Ucrânia</t>
  </si>
  <si>
    <t>UGA</t>
  </si>
  <si>
    <t>Uganda</t>
  </si>
  <si>
    <t>União das Repúblicas Socialistas Soviéticas</t>
  </si>
  <si>
    <t>URY</t>
  </si>
  <si>
    <t>Uruguai</t>
  </si>
  <si>
    <t>UZB</t>
  </si>
  <si>
    <t>Uzbequistão</t>
  </si>
  <si>
    <t>VAT</t>
  </si>
  <si>
    <t>Vaticano</t>
  </si>
  <si>
    <t>VEN</t>
  </si>
  <si>
    <t>Venezuela</t>
  </si>
  <si>
    <t>VNM</t>
  </si>
  <si>
    <t>Vietnã</t>
  </si>
  <si>
    <t>VGB</t>
  </si>
  <si>
    <t>Virgens, Ilhas (Britânicas)</t>
  </si>
  <si>
    <t>VIR</t>
  </si>
  <si>
    <t>Virgens, Ilhas (Americanas)</t>
  </si>
  <si>
    <t>FJI</t>
  </si>
  <si>
    <t>Fiji</t>
  </si>
  <si>
    <t>Wake, Ilha</t>
  </si>
  <si>
    <t>WLF</t>
  </si>
  <si>
    <t>Wallis e Futuna, Ilhas</t>
  </si>
  <si>
    <t>COD</t>
  </si>
  <si>
    <t>Congo, República Democrática</t>
  </si>
  <si>
    <t>ZMB</t>
  </si>
  <si>
    <t>Zâmbia</t>
  </si>
  <si>
    <t>PCZ</t>
  </si>
  <si>
    <t>Zona do Canal do Panamá</t>
  </si>
  <si>
    <t>Provisão de Navios e Aeronaves</t>
  </si>
  <si>
    <t>A Designar</t>
  </si>
  <si>
    <t>Bancos Centrais</t>
  </si>
  <si>
    <t>Organizações Internacionais</t>
  </si>
  <si>
    <t>Sem informação</t>
  </si>
  <si>
    <t>Não Declarados</t>
  </si>
  <si>
    <t>PAÍS</t>
  </si>
  <si>
    <t>CIDADE</t>
  </si>
  <si>
    <t>CO_MUN_GEO</t>
  </si>
  <si>
    <t>NO_MUN</t>
  </si>
  <si>
    <t>APARECIDA</t>
  </si>
  <si>
    <t>ARAPEI</t>
  </si>
  <si>
    <t>AREIAS</t>
  </si>
  <si>
    <t>BANANAL</t>
  </si>
  <si>
    <t>CACAPAVA</t>
  </si>
  <si>
    <t>CACHOEIRA PAULISTA</t>
  </si>
  <si>
    <t>CAMPOS DO JORDAO</t>
  </si>
  <si>
    <t>CANAS</t>
  </si>
  <si>
    <t>CARAGUATATUBA</t>
  </si>
  <si>
    <t>CRUZEIRO</t>
  </si>
  <si>
    <t>CUNHA</t>
  </si>
  <si>
    <t>GUARATINGUETA</t>
  </si>
  <si>
    <t>IGARATA</t>
  </si>
  <si>
    <t>ILHABELA</t>
  </si>
  <si>
    <t>JACAREI</t>
  </si>
  <si>
    <t>JAMBEIRO</t>
  </si>
  <si>
    <t>LAGOINHA</t>
  </si>
  <si>
    <t>LAVRINHAS</t>
  </si>
  <si>
    <t>LORENA</t>
  </si>
  <si>
    <t>MONTEIRO LOBATO</t>
  </si>
  <si>
    <t>NATIVIDADE DA SERRA</t>
  </si>
  <si>
    <t>PARAIBUNA</t>
  </si>
  <si>
    <t>PINDAMONHANGABA</t>
  </si>
  <si>
    <t>PIQUETE</t>
  </si>
  <si>
    <t>POTIM</t>
  </si>
  <si>
    <t>QUELUZ</t>
  </si>
  <si>
    <t>REDENCAO DA SERRA</t>
  </si>
  <si>
    <t>ROSEIRA</t>
  </si>
  <si>
    <t>SANTA BRANCA</t>
  </si>
  <si>
    <t>SANTO ANTONIO DO PINHAL</t>
  </si>
  <si>
    <t>SAO BENTO DO SAPUCAI</t>
  </si>
  <si>
    <t>SAO JOSE DO BARREIRO</t>
  </si>
  <si>
    <t>SAO JOSE DOS CAMPOS</t>
  </si>
  <si>
    <t>SAO LUIS DO PARAITINGA</t>
  </si>
  <si>
    <t>SAO SEBASTIAO</t>
  </si>
  <si>
    <t>SILVEIRAS</t>
  </si>
  <si>
    <t>TAUBATE</t>
  </si>
  <si>
    <t>TREMEMBE</t>
  </si>
  <si>
    <t>UBATUBA</t>
  </si>
  <si>
    <t>CONGLOMERADO/CIDADE</t>
  </si>
  <si>
    <t>VALOR  TOTAL IMPORTAÇÃO</t>
  </si>
  <si>
    <t>ANO</t>
  </si>
  <si>
    <t>MES</t>
  </si>
  <si>
    <t>COD PAIS</t>
  </si>
  <si>
    <t>UF MUN</t>
  </si>
  <si>
    <t>COD MUN</t>
  </si>
  <si>
    <t>Total Geral</t>
  </si>
  <si>
    <t>Relatorio_KG_LIQUIDO</t>
  </si>
  <si>
    <t>Faturamento_VL_FOB</t>
  </si>
  <si>
    <t>País</t>
  </si>
  <si>
    <t/>
  </si>
  <si>
    <t>Cidade</t>
  </si>
  <si>
    <t>RM VALE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</si>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</sst>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[$$-409]#,##0.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3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quotePrefix="1"/>
    <xf numFmtId="166" fontId="0" fillId="0" borderId="10" xfId="0" applyNumberFormat="1" applyBorder="1"/>
    <xf numFmtId="2" fontId="16" fillId="0" borderId="10" xfId="0" applyNumberFormat="1" applyFont="1" applyBorder="1" applyAlignment="1">
      <alignment horizontal="center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font>
        <color rgb="FF9C0006"/>
      </font>
      <fill>
        <patternFill>
          <bgColor rgb="FFFFC7CE"/>
        </patternFill>
      </fill>
    </dxf>
    <dxf>
      <numFmt numFmtId="165" formatCode="[$$-409]#,##0.00"/>
    </dxf>
    <dxf>
      <numFmt numFmtId="165" formatCode="[$$-409]#,##0.00"/>
    </dxf>
    <dxf>
      <numFmt numFmtId="164" formatCode="_-[$$-409]* #,##0.00_ ;_-[$$-409]* \-#,##0.00\ ;_-[$$-409]* &quot;-&quot;??_ ;_-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importação.xlsx]Relatorio_importacao!Tabela dinâmica4</c:name>
    <c:fmtId val="9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8300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/>
              </a:gs>
              <a:gs pos="8300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3"/>
        <c:spPr>
          <a:gradFill>
            <a:gsLst>
              <a:gs pos="0">
                <a:schemeClr val="accent5">
                  <a:lumMod val="50000"/>
                </a:schemeClr>
              </a:gs>
              <a:gs pos="62000">
                <a:schemeClr val="accent5"/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0">
                <a:schemeClr val="accent6">
                  <a:lumMod val="75000"/>
                </a:schemeClr>
              </a:gs>
              <a:gs pos="58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5"/>
        <c:spPr>
          <a:gradFill>
            <a:gsLst>
              <a:gs pos="0">
                <a:schemeClr val="accent2"/>
              </a:gs>
              <a:gs pos="8300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5">
                  <a:lumMod val="50000"/>
                </a:schemeClr>
              </a:gs>
              <a:gs pos="62000">
                <a:schemeClr val="accent5"/>
              </a:gs>
              <a:gs pos="100000">
                <a:schemeClr val="accent5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7"/>
        <c:spPr>
          <a:gradFill>
            <a:gsLst>
              <a:gs pos="0">
                <a:schemeClr val="accent6">
                  <a:lumMod val="75000"/>
                </a:schemeClr>
              </a:gs>
              <a:gs pos="58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accent6">
                  <a:lumMod val="75000"/>
                </a:schemeClr>
              </a:gs>
              <a:gs pos="56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50800" dir="5400000" sx="104000" sy="104000" algn="ctr" rotWithShape="0">
              <a:schemeClr val="tx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accent6">
                  <a:lumMod val="75000"/>
                </a:schemeClr>
              </a:gs>
              <a:gs pos="56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50800" dir="5400000" sx="104000" sy="104000" algn="ctr" rotWithShape="0">
              <a:schemeClr val="tx1"/>
            </a:outerShdw>
          </a:effectLst>
        </c:spPr>
      </c:pivotFmt>
      <c:pivotFmt>
        <c:idx val="11"/>
        <c:spPr>
          <a:gradFill>
            <a:gsLst>
              <a:gs pos="0">
                <a:schemeClr val="accent6">
                  <a:lumMod val="75000"/>
                </a:schemeClr>
              </a:gs>
              <a:gs pos="56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50800" dir="5400000" sx="104000" sy="104000" algn="ctr" rotWithShape="0">
              <a:schemeClr val="tx1"/>
            </a:outerShdw>
          </a:effectLst>
        </c:spPr>
      </c:pivotFmt>
      <c:pivotFmt>
        <c:idx val="12"/>
        <c:spPr>
          <a:solidFill>
            <a:srgbClr val="FF99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127658099341356"/>
          <c:w val="0.93888888888888888"/>
          <c:h val="0.62707373842420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Relatorio_importacao!$B$4</c:f>
              <c:strCache>
                <c:ptCount val="1"/>
                <c:pt idx="0">
                  <c:v>Faturamento_VL_FOB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56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50800" dir="5400000" sx="104000" sy="104000" algn="ctr" rotWithShape="0">
                <a:schemeClr val="tx1"/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63F-4504-8A68-9E2BC76F9F91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56000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50800" dir="5400000" sx="104000" sy="104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2-4795-98F8-BD1C9F1BD7A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56000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50800" dir="5400000" sx="104000" sy="104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2-4795-98F8-BD1C9F1BD7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Relatorio_importacao!$A$5:$A$8</c:f>
              <c:strCache>
                <c:ptCount val="3"/>
                <c:pt idx="0">
                  <c:v>JACAREI</c:v>
                </c:pt>
                <c:pt idx="1">
                  <c:v>SAO JOSE DOS CAMPOS</c:v>
                </c:pt>
                <c:pt idx="2">
                  <c:v>TAUBATE</c:v>
                </c:pt>
              </c:strCache>
            </c:strRef>
          </c:cat>
          <c:val>
            <c:numRef>
              <c:f>Relatorio_importacao!$B$5:$B$8</c:f>
              <c:numCache>
                <c:formatCode>[$$-409]#,##0.00</c:formatCode>
                <c:ptCount val="3"/>
                <c:pt idx="0">
                  <c:v>645787</c:v>
                </c:pt>
                <c:pt idx="1">
                  <c:v>4520694</c:v>
                </c:pt>
                <c:pt idx="2">
                  <c:v>8672853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82-4795-98F8-BD1C9F1BD7A9}"/>
            </c:ext>
          </c:extLst>
        </c:ser>
        <c:ser>
          <c:idx val="1"/>
          <c:order val="1"/>
          <c:tx>
            <c:strRef>
              <c:f>Relatorio_importacao!$C$4</c:f>
              <c:strCache>
                <c:ptCount val="1"/>
                <c:pt idx="0">
                  <c:v>Relatorio_KG_LIQUIDO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Relatorio_importacao!$A$5:$A$8</c:f>
              <c:strCache>
                <c:ptCount val="3"/>
                <c:pt idx="0">
                  <c:v>JACAREI</c:v>
                </c:pt>
                <c:pt idx="1">
                  <c:v>SAO JOSE DOS CAMPOS</c:v>
                </c:pt>
                <c:pt idx="2">
                  <c:v>TAUBATE</c:v>
                </c:pt>
              </c:strCache>
            </c:strRef>
          </c:cat>
          <c:val>
            <c:numRef>
              <c:f>Relatorio_importacao!$C$5:$C$8</c:f>
              <c:numCache>
                <c:formatCode>General</c:formatCode>
                <c:ptCount val="3"/>
                <c:pt idx="0">
                  <c:v>720</c:v>
                </c:pt>
                <c:pt idx="1">
                  <c:v>5711</c:v>
                </c:pt>
                <c:pt idx="2">
                  <c:v>24789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82-4795-98F8-BD1C9F1BD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2"/>
        <c:axId val="928408367"/>
        <c:axId val="928410863"/>
      </c:barChart>
      <c:catAx>
        <c:axId val="9284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410863"/>
        <c:crosses val="autoZero"/>
        <c:auto val="1"/>
        <c:lblAlgn val="ctr"/>
        <c:lblOffset val="100"/>
        <c:noMultiLvlLbl val="0"/>
      </c:catAx>
      <c:valAx>
        <c:axId val="928410863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9284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720623631723456E-2"/>
          <c:y val="0.92899898748611476"/>
          <c:w val="0.93967560506549597"/>
          <c:h val="7.1001012513885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EFA063D-8758-46C5-A357-7B4899B22AA6}">
          <cx:tx>
            <cx:txData>
              <cx:f>_xlchart.v5.2</cx:f>
              <cx:v>Faturamento_VL_FOB</cx:v>
            </cx:txData>
          </cx:tx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Labels>
            <cx:visibility seriesName="0" categoryName="0" value="1"/>
          </cx:dataLabels>
          <cx:dataId val="0"/>
          <cx:layoutPr>
            <cx:regionLabelLayout val="bestFitOnly"/>
            <cx:geography viewedRegionType="dataOnly" cultureLanguage="pt-BR" cultureRegion="BR" attribution="Da plataforma Bing">
              <cx:geoCache provider="{E9337A44-BEBE-4D9F-B70C-5C5E7DAFC167}">
                <cx:binary>5HvZbt3IluWvGPlcVMbEIHlRWUAFyTNrti3bL4Qsy4wgI4JDcH6rD+iPaPRD4/5Cv/rHestTWifV
aQPXhUyglUhbIhWHwbWntdcO//vd9I87fX/bPpuMtu4fd9Nvv8iuq//x66/uTt6bW3di1F1buep9
d3JXmV+r9+/V3f2v79rbUdn8V4Iw+/VO3rbd/fTLf/w7fFp+Xx2qu9tOVfayv2/nq3vX6879yb0n
bz27q3rbPSzP4ZN+++Wiars+v9W/PLu3nerm53N9/9svj37pl2e/Hn/UHx77TMPOuv4drKXRCQ8J
jgI/+OWZrmz++boXnERwIwwiGn36gvufHnp2a2Dhj2zl40Zu371r75179vnvb1c+2vi3N5Sr4k9v
HlcPu7x4/vG1fn2M7H/8+9EFeNGjK9+Af4zK924dYx9X7b26ffauenbd/0wD8BNGQ0JCjtHHL/rI
DpgEJyEFOyAWPjYA7OfDP39oQ0+b4Xj9kTGObx+bZH/115vkPzXEppW3X4D518PBxycoopgwGj02
AzqhISIoisiXh30Kgx/ZwtP4/77yCPnfbxxjnqR/PeYf/qt3Xat+IuYsOPHBv8HDH6cgzE4wQ1EY
Uv9TZODH0P/ITp6G/veVR9D/fuMY+v/8G2SgVXtrP/zvn4k8P+GEhSgij5EnJ8wPacAQ/pz7IRi+
zf0/sJGngf+68Aj3r9ePYV/9DbJM6rrbd5V79sIq+OsLEv96roHS6yPqcx58LrGPjeBF0QnCIUUk
+mwG/uXZn1LPj+/raWMcrz+yyfHtY9O8uP7rk5H48E+dq7ufGBI+OuGQdHwOzOfj12OjsBPOMQn9
MPyUkhBU628j40c29LQ1fl95ZIffbxxbQPwNysHVvbLVp9D4gsS/Hhk+PYkoVATuB59ghqL7LTcl
Jz4OEf7CmBA6qgw/uKmnDfFo8ZEtHt07Nsda/PUBsW31rX33M+OBnuAgCCnkqU+meExPvRBqdBgG
PmGfA+IoSf3Ahp42w9eFRyb4ev0Y/u3fIBpEe+vUT2wOPAy88+MXOgoBCBHyEfHgs13g/qNE9N2d
PA37lzc4Qv3L5WPQxdVf7/Opq39uE8AA9Ahh6Mc+QXyMPT3xfQb0KCKf6dFRZ/YDG3oa/K8Lj9D/
ev0Y/vRvUIM//A/77me2A4ScUJ/4mFD/M7yPkn8QnVBOeeh/yf7+Y8f//naexv7LuiPov1w+Rn57
9tc7/u62/vC/qi+v/6+XXQrtgM+w7wdfHPsR8piCJgQ1mZMjyL+/j6ch/7LuCPIvl48h31389ZBv
uw//U/9Mb2eQTIjv+yj8XECBynxDdTA5wQ9hEIbRp/p6xHR+YD9PY/914RH4X68fo7/9GzTApx/+
Oam7n+jx5IFoQp6BNutTroFM/g36UH6BaqKIP/z3Jc4+NV8/sJWngf+68Aj4r9ePgT999de7/XX/
4Z93P9PtOQFVM+QBZ79rO98Aj/lJwCiihH2uAUcV9gf28zT6Xxceof/1+jH6138DVvkcZhB3t//2
7Oq+/vB/3uof6Hf/+1Tw51V3q5+t79vvDyH++zZxrE1/Ir4/pQD+f6zF/7/t9XWAlNx2t+nHydM3
05M/v/sxDmEcdrT0c7PypM0+mXP77rdfIvYx930a+zx8wqMe53eh/PGK+1vX/fYL9k8QjUDGCaB6
hhGGBD7eP9zwT8IHEhOB7oYQ0B0ED7EwWJNwC9aAwAO/jwlU5dAH4dNV/cMtUKkJDMnCgPrUxx9J
0JdXu6j0nFf2Kw6ff35me3NRKdu5334h8PT60689vFeAoLLwEDMG+wrgORT2UN/dXsE0EX4b/9sS
ZKam3aLinnWrKNNErgYeMOHV/ZC4JYzCmBYu0f1cny5Rv6wLHTKxlNZe5BhtqaGrpiBOrSLNT2mT
qQ3DhTxgDzcCRTVJP/4YqKxc9+34rlxyd740rE66kXept9DtN8g/8UIU+s3jFwpASA4RkBnOKXu4
/80LBaMrCy+XKrZ1cOstLNtHD3/4dZSEUf8qJNUgljko9zPxXBJ12XDI8mo8ZEuJxBAUQxpqtVFd
dChcPjxHVTWfZ407dNJqMeuMrWvsq6RbhiAmlQwPNG/DA2h54aG5M/WmkbxaYZ6Pp0ZVTZwRs5aD
XT5xyk8O9sRrBn98TUoIBVGWMMwZjC0ev2YFzsKGtqriqB79fVM3XptOlXnXuqFYK9UNsWZl3ObO
2ytD2dpv5jrGUU5f9FnQnneDPlBrptNukhtcR/OZYkhe5705FP5yHtYEb3rjTRdFYNqE11xnQk7W
bHW2AJhZFsVN0277MPMSpJB8W/try7acZPn5YHxvU1aZv4/m1hdNhe7rIcevu4L3Ca0HuxmnPPG5
tWfurAg4jYcxqrjQXrHpAzqlA+mGvdN2X49tuUHS+gnrGd9PWaSEr/P8lRs4X2lX4NXHHyc7a1Fn
2j+Tyob7cDRM6KWPCa29bUn5Ta9QTQTpMrqFcDzzZrXEXqe9OJtZefDL4fMfCrv1n/sjAYZw5I+U
ALugFIYbPEL0yFAdc7WreVHFE+3MqqWoPOhaw+PVoDeht0G9DnJhCnLa8kCnuCiWPfJYJ0pV0I2c
p1szo0CA31Znzdznq3CY0RXKGno6OH7qFZ4T4YMPKM+L4lxXamtJr9I5bCoRKof3QUmXVaBDnXzn
1YDzH78a+DUjEYN2jXJyFGr1WI/L4Lki1oi2G0bzuhETN2ejCrK1bLC/D6Y2WE8sMJkIszlMcmMm
gSXlO891dVzX2RIzppooraIqmQgECxwGeGVmmZ2h0aeHiTh9iLz58Odbx09sPSA45ASBaThQwMfh
M6BKN83sFXEdmcRrJr4dWKFfjlVFhR3Dfd3NkYh8rEQ41/nen/K4NrKM/3wbDw3rMYIBJHhQcGDG
Rf3gKPu6aZy6HhVlPLZNtO70EAo2626PR/ai6HJ7yCJiDvLhuxnZZu1sfSNVHYDJg+vIv5TeEO2q
kEW7j99Nvsw+fZfzoE/wwEMxeH17wK1qkoGDfXo3LmsDZz2+9ypPIco4h4Li8+ihmXmMqLM8mEmN
y7j36jntpnLYd/TKaYV3H3/oH4L643dLVbUbOOQyb9SDj/z+x7JAzpiLyIlGqXD1sVboNk+9sd1b
VofCuvI7efQpR4CIh7qHAwb79o8coe47Gs4lNXEw0MR6uRPGx2UyFFOZ5gNGic6Ld6bF0dZkHltz
9h555XdqFn7IAY+LMAV2QB4SOfgAO07m04J6rmlj4qnO/NXS5Hd+WOKEWO4LyPPoEOWkEU4RKbJG
XQSyGb5jPvzHNAV9v08JcBTIUsA+H5tvmJXpp7LVcam1v5e4o4nndHWqCi2wRtk+rNxbXtByPUde
vleuEQMdL1ljqZhUfT1ZOZ1yP4tJkw97NFblLEzUl6d/HjFPQMVQADMZP+Cg//DgwQ2/Ke+WOhKS
etKx9HrwcI8Gpy0my464Bx/pm0MTDFHCup4dpLluKyx3f76Dj0g8Nhb4CTwatFcEFO04oQceLm1D
SBUv7QazXF1Pso4lQy9LXTaveWFJ7JqxEVXvXsxckpTPHtn6fi+80OBD4Eq7KsOlEpmN0KELHcQ8
JTJF2VSlEWRZsfi+E0XHr5Brg5QFEdsS33Ur31/xOqpeBQPvRTbXU/qxoJthDhKvrG5IyRaB+MLO
SBt4Qk2uTD+m4Yl3bv/nMJA/+mwA5APOooA+DeeG8FHqKkOUV102V3FY7GQTLATo3ojOpAvQGQ26
02iWw9bv9a4fnEtnjp7j1tIXGM/7Rbd6Fwy4EsTkwwqKQH6KOror1RRsu06jWCkZfacQA2M+irEA
UQxVGAHZDdjxfpcZMTlBefxEmLoGqTUfSX5oadPDO0Svxo7HEcB4ptvh/Z+DBbPaPz4bHolCyPMM
dJ7HTstNxoqC9VU8qj5a02L0lFiol8eO9uY5bBmCCZXj92L6iVfGQDx4hGFECYT4yERdhidoC/KH
x3o0dre2L8JVXqsgmSLVi4q36NBa0yRsjlLd0znJGS/2SiMRtrKJqXFmV/pqSSZHNw/9yLXbD7pt
v1ONyR9rR4AhpBl0E1CNmX9UOzrr8m6qAR8ZEPR2rAuRy1Y0pOcvCirNqvLlVTkZd1l4XR+PFLm4
9YZ1PzTFLFBb+TExfrfSanlb86Y8nfrWnPel84TLsu4aLdMiJqm/g+8TVg0IYySAAgJjgONU1OAw
5zbjBnBCepWroRBc6VPXNX7SEiM3ix7D73GuPzAGDgfwoFZED+kazsw8bOqb/NcHxVIsAKEoGwzJ
Gr/um77blWS6jGSeqDAIYhNUWPAsjEOdlwlTZpeFqBY0DGZhQ33RoeJ6dvnbqHQdlBeZLCZ7Rcu8
E13jrftMxW1RtqLMJBKe738nDjk4/XE4cILhdBuQRlD5MQqOwqEA83RRK0NRMOCNc8gu26ms16Hy
Vv1SQL0PZRZnUq41VeR08MpkZl5xNazYlLskXxqSdCxF1NiU+YtOuOdKsWRRng61DJNmzg5S+jyW
2CwrZfVF3dEihqMWTTKGg13hvL1cFmhj/SFa0QpHp8CrtwO2euWYd+/XyWCxSj3usXipyn0ZdVeW
+OGVYyHASELRhv6Q2G1VeLsSK3/rMtmLbiZdSnTWxcvwsvVM2til2/c+0YIjJ9dQOAT1ijOTKbfH
/auBZ7DjipFUDVGYjPVC44YWYmTdIrSshYvGF7ZlRNBa3ruario3YmGBcycoD5q08/r3fARWEhT2
XBvBXDSnUeTtx9o72OZFmDl3fQmtXJ1WY21TiPouHp3mSZjjBE2L2VJiZxFCZ57o6DZHkxJAN3gy
IO7vUFZuJBtpUlmvFG7kr4jSHhzXAe8rgtTgwm41PLYt82nPFnwxeay+trE+HSktLoOsCOKcUpd4
xN1QNORxP3OXlq23kpNZ9ZW6qIqAxApXlcBZ4wuPeWrtcL0bKjPFRX/p+NjHNWa10G3WrzOLiRgJ
6lNbDJ7I67qHEmiga+yG1Iumm8LMbyc5DWI0fZZ4thjBtJBlg9t2pmk7aZJOpW+TeVh2obRK6Mmn
K7dborLZE+KdTbokcT5MgtMwE7OtSDpb764cp0PWVdN5jvV8GlY4bpv5rbNEJR4eY6l1IIK+ED2X
sYHuTnSmVElfeHXc2dsuA+I2e0uW1KZPJ5LJrZvUeR8iLsISmDlwQhBbgNYI17pwV/fbpUVsVTYW
/FrKvVJlEQftq1LSaeW86F3PG3M+1Z0R1NTlGvy/T4rQ1nFPdm2Od31WhkJG9D7S4ZWZIy10aff9
PuzKSozlfFm1Az7NI/iAzk6XpPMrkQ/NW1n7wp+ycbege+7PNlGk1LEuZbnKJ3Bxo9lNk1tftH0m
Y2ajmIDvbUffj0uTTJPuEmR9t/IX0wpD/Ydm1W18peKcDVxICq28sfVdXgD2EUSyIFoPsQ05FwWK
yhUGtHfKpzEcP29T1sPHKN1H8Tx5Y5xP9s7MzSbKi07U2JC13/e7mkCUw8l4tPKWchGeHpZ11i0s
bqxTcdOWLO06M25Ufzm2au8c5JNoxibtU99Jsmlct24WvKzroLzuzYJSKQ1N9NYQkKm8subrfjLb
tpy6ZCbhsFETrxJUj1WiJVVpPkZWDP1QxY5VYsHjOxMUWPQiL2SVYmj+xbwE6VCCp01EvtR9FoqA
V20CPM/sINnPiUb+BBpAzUQxuj5uBy9tOc7FHKFrapEPBMXD8YJJlRip8doz43PJ7rIuakTL34FW
iOMoRM8byEix9kMpSlPyTVhmwlM4iwcNlsmq9rqEBLMuygBtw+U1whNf0cK+5fBqpGZ56kdsSkxH
4qLN5jhkLkuBbD6Xdpb7sugSrjACH8Vlms1bWsnsUHjNKgIpR0yUzqsROR0TVtSpYk0jDMpkkuHu
XQQKRG1MnjgbWsHtRRuVu17p56TaKpm/NjQbhR2CCtzME6FFKGk9rxJRnUjFdFJAy5sW0dgkqp1d
3DH9Mis7UciavmopfOOB45poOMAxXrWpqu6ue8gUFYTnknfbcmqV8KaxTICF+Kma69u5Lgah6rE/
sI6/8V1vVnJc3kj5XhZlE5elmuPGcQNADupidt6FacdQNKixcRMVnggm73UYNZuwqtkFr/smLjQU
EBKh+dBKsq3JUuyguZ9E5xc91AV15TA6ZDaMUt76r7piDs7BvpAHlymZJMiSgV++QqPFq2J8Df+I
g1/WutIJlSpaeRUT7aSo6MNQJeOAbhYyB4JgDd3DsMSZ7w1C6yuPy2xdSNBbFq+8Rl07xCHSb4yy
8yoEObOR5/I5sNF7E4TucnL+ocvajfMVXgVDQ1LSay2qdgF30p0UualMXNm2FRg0IOgoolzoKiAJ
X3Ii8omZOOzIkjimbwb/kkbT2vjIJEyz7SgDt22rHmKjdoJFckpUGQJz88vrqdI8Dho1iCIrSWr6
/E7SdhTeYPp1FbzxPRuH0g2gEh5Mv3hCEtLuXOVnaV6cI9+eM14SUAX1OxbV9BL0PRAVPZ7Ms7qt
H1yj6YmAil4Jv0f+a5lT0VCithHuD31RtCvq52dQKrdtxkTdsTz2x/yVxG2R6IqOqWXy3Gf21PDR
P0RBeAvtip/0fdkmzTTudOv4wfnoDNKUuXJjBmQV9tXWNsakPdTGu5Fh9hya7W0Nmjj8WrCiEU26
MmKbcsKbUrVL3LIx7srRSyiduKgVcN5qYBtb12oLiuEp1r5Z8cDapPT4oeyzao1b0FCXKljTHN3Z
1gQiAr42UdkJowIqZFXcdHPjxW0I1yFX3OIKncO/u5lSObi19HOxtPbWsnnYdpXXx7pZrMBibOsu
KWydls6NaYb7dmUMDlO2qCIhKFjhYHLnuawkuPlM1qzxhpRxcjf37SLGKSKxmYNgQ0AqhkAmL3wz
DBsGoXRQuopE8OCjaCabqq9uifded0MYG+egMM0DTUdPh8nUagfab3gFBPV0wRnU1a6L2bRIET3s
Uve+ufR6mVJ6qBWhr6Hi6dQOBdCIZkjGoIBY4NDEABVMusp4orewFpS+tKbjLteeWUH3Eeyfj4Wx
b9uhurbQzQgU9iEMOAJQmZsmT/NdVetXluLrskSjqKp1nq+AjuQL3bQD3/qkuFeMbHzt3ebuxYT8
fCXpZq5nSG9ziBMTsdToPIx9yNqC+BdKZUknWx9qgPGTBmTiVOaQ5lG553D0Kx6KCtLdFPt5kF3B
abBZsELMM+82zQQePNtIXpCmfG4L8P8G2yG1/rjuXBiJHjhJJMsq7jGZN6RlLbDe/K6jHCe0MJs8
b86tRq2Yw+wAPO1NMRqaclef0nx8PbQ9Bm1Jb/O26ZOhAm7a+nk8DWBT140rpDjwzi4xzXLTs3kz
1hwJPHXve7a8jQoZAEX19v5IpRhvM1OW66kcy3RiXQpljKc9HS+s57GDV8t0qoPzqEEGIk1etz3a
hLWOeYGyxPi1J7wmojfQJT4nsyfKfqL7mvI8mRFfj0taBPq1iSSwK0ut8MbilE5kbVDQnwYue+0/
hIQm+AySqV2XyltE7ecE+qLuYuhNnrqWX9koD6/KsHrBFGm2FngHIehiLJYw6f0wadvQ7lG9AE8S
TQtEe6zVBpKsl1Ylna8wAaliVmhM5urChC7aFoRC78T8bBcwYJ+VXBeYJmam3bU32dgpz21y7RMY
rRVRSgvvdVlO6LzCG94bBCxz0Qfe8kyUkEwMqJBxgcz7Hvr1SRuIDrmpmrPC6SGR/jALaKGra+zs
uurqVXsBoi8RnfLydMbdaoT/J9SaJPCW5yNjbyfsndOiFhy3+6brtxltwtiNBvgdpHnsuvd5E3NU
3DvI1sid2dKHtgb4IOnZWrdGVAQdSjxuoCu5YGEt6ua5X+RScDYK7dTaokzwYt6PBr8BTeyBod1G
mPWifEmH4HIugfsMdksIyDl9VwODp97VrOQp5TDNQK1OZl4vcYWXs9on0TqywyBYWW4zyy+B6ajL
BnhVjyzeuay7gaakHKpy5UErJXTeA+EYs91Ao2U/GLyzUQH9WlQ+EPpqPUr3pi0aCn40B6uSVjFI
4c9Hf6d9TVOquUmoK7znzo77zPngVVlIxJwtVDzstKqWfBtBTA9EJmNfojj0M9hvVt2oNlvxmVxJ
gg+2WCOrLjQjWNQwXas69E5W9LJyOE/KMCxjhpd8YzFOelDsoEa/hmEri8u+ysTgyxfjkBCuasHy
Okv6Jqhij92j0n+L0NQKiTIqcEGnuPImkUX2FDofK8Imah5G45fGV4cCqSFdWOiEsze6zF5AZGhh
OXqtgvAt6/2kJOQVA2QNMDFpPBeXWfGC59nZ6HUqRerCAfUH/bvaSMvGNZ/jPL+B3nJumzf9Mr9W
dX3ZdVyLvm2TsGPNrgzzLoHGSG1LY8Silpc6YjemJKdNHRBhSasgkfp5yuguaBt8OmdBIxaGtxhB
A1z3ZWwQ9MQWOwfV8lypAIqf9iSIm6pdL02JRWtrLQzpBRAFtPNIRoSHMagV3ksHkxh/pZY23/YD
ep5ZtqvwGMU8N1IgIt9blc2JVy0vZxINIjTFOiTRVU3Nesa5EaGsDwa6ux3U3BUjjpwRW0KH7uU8
sUD6eLXEaIgi0An1beO813jJitR07L7waGoo+A7kuaxiN2Uk7wIPcIV6fTYHDRDfXsOUNIfWI4NW
wCujWE9VDbv2QAGN1NrQaxIQt4EW/JqWxbY3poq5RLnoKZgmyNUUI13XsV2A6BiHtlKpqxn+XZAa
TqF082GsYpZl+baupjekwCADFUUTyyra2dY7lK1NFk++8TzTbCThRTrQzIOGr+th8NNuK8avGkOg
jQOqX28iFoQpdJ0AXjlugnyfSQdDuVyuqrkL4iXAONZWXYUlCEo5Ca5nmClvuILpwxxoyJJOlbEP
ScbMpRJZOckbxlq5No3OVw9STMoz28LEdjkNe1bHzVx6CWRNBJ2Sv8DnC9qrcD0XxiSyKSHwsuGy
5GTckLIM4tEqC8RvgVoULqWYfehptc0gFWUPmrk3XLBhI32JksmoZZ9tVcDcjg4ZjEqGNKBQHmUU
ktgjw9YNbOeBvAzzYvWmId191gJbYhk670cGbipv2qkFFud4LWBCUouIZTbxdXBflU3qXS2g6q7r
jBSiAVWjD30kIqpGwcNBdFHdiXAMKjHp/rKshp2seL9uumo7zn1S+nMFVAnrPWpMG5c1uJFncy68
gmabfqnea9xOO8l5kofQLsxOBukk2WtWwBR4wYCzzl42IMHHQQ+VZiyrQkh9yjA4Cs+ZTYDDbTrE
megH3a9C2wW7bHarwIzRlvbjadm7u2mkcVEXHLoIPALuhK8b5S5YNoncC/AqA+MI5ZEbVY5o7dUF
TfrRm1P+LmwbLZqRyZUrqQfdRtFtW+OtZi+QBxgpvvKmNkoQU3US+vlV2LDweVPbJPNhqGbat7MP
udWqqoizQpnUOZtEQwDFbZqgnWmJEqW3bR40JNuNp9IY0DPCvhQ+qCxjG0KDOhy0KlYD866cRUkD
mX2nRwa6xEPbGbXvohzEvj7I3lAq14MmDvpd/s46OLMwWnitvsgvmyJ/qadQxYg9JLMJCpUJSpS6
qX/jZT0kIryd+bxeJg/SQPZSLt1pX+l1OAR7mGW9BU6Tx6ouX9a22XdGg3V6MCGVNyGGyaT0m8P4
BgbK0P76tlpLr0rrtpRCcuyAZNckniBJBVFlExeE2yKs34JmsM07CzpKYKYEzplAEfUiDOTDK9O2
CbOY+gBINvYr5cOEQPch8D1IijMpCpFVIJPDmQdo9OreADuF4zS6fOEWk9ISOmG/ttu5eegdWpBI
iapX2HhBrMZlN3HfxcuIQeNdHFk10HNEKFhbDAlLTrWXSlYD8c2WUOA2MRTUP+17ZoNm2ooaGOmQ
IRhg5OD7pd82ydJPAlEvDSy+1hHOd4pwC9PTvo3hMDFMNYfl5RjI9x1nN6CPrDufvInI2ENTyDtB
BwifAXsxDEcjqCfmnc6HdchBuAvGeYzHRlpQH0EOJRJOU7J7yKkNSIlgNDitQ84RdKx6RpGA0/zQ
8jQv+7G6tPb/cnFmzY3y0Nb+RVSJQQhuwcaznTnpvqG6kzRikhACCfHrv+W89dU5dW4oO0l3HIat
vdd6luDX4vZIU9Jk/TpHaBzpU1DjL+FaH0RpdopHwKDKb89ZmY2dYBkNqmL05iTnwXQULkGjU6HL
IdAturDvsrFfwJWMrNryCWrX/XqoaIZPyuLtssxP1ld8l/rqJfRqccSoV52M67bjQO9q+lTmLppP
phbNBhJ2m/tdCAmi9m7xcqkDBhGp6/ttU9ZbO4sBBqC3bqlDA2MdS3Gr4cacrD5ID/Kk1f2UjZB5
vPRpEetGOfnkJWw4LPWvUXB+roTexpPaBUtfokBYjkrijn3rvafte6xeZgfaqVujR+ZbiCwkWyWV
h94u7wB8RF6OTh6k8jbjEh7qsMNXqvEDM2WTx4ZLOAXjqxrDrLYc3TqfLmvp/Q11JbLRNtt1IjYn
thmzRpcyqys2FmKR+46FMtN8D01cYR6fXhWmsYFafWTS9CgLpmCiRcELCPQTFeSpeU+jlBzHBmph
JTcDg/LXzOTQTymGyrTcdSQesPCCZ0jK5gI7ps0lxzPVseA6DdN7OPKvgAYmj0OP4u4I40Pd0Q1d
bH0O3Yyzwq9er59lGedeCr6pWV9DKi9p0OHyl+F6XaVWeSUXXljrF4mOrpr5yzbsyxVqXZxmlIFY
kPHwKZzj+yRrC1ZSkCVxRzOX+Ua1G0rUlHUqEud5QatHoOsK3wCcoTALhKmLjqx655v5HAe/lkiR
3PnrlAlcoKIT620Sd0Uy9T4n9AqqB5C39jLJ+rmz+WDuDZMSadalHdZiZT7IpexKLLwVbJS+hSpA
UtwqwzLn6GVO3tjeprWrcm5RiDCUw+BPSRY2Eckwlj55LaQeqrotqgtG7154MJHgjbYajzk6hYzz
bsm6yLxCy7JZOVK3I8RnmVn7T4/jVykxPXoR7DcZDJgk+k5ncRuR3LvhUUSf5CCv4/5N7JTs4rjp
t5H207z+6/r1S+IK5Mp3LlMJlNo6qtMsosshWO1O2vWFSQ9ykJkOURnQrDO4K4KqrDZr0GCEw1ww
TWWzk+RPUIoVmqBf4nFqTpAx0SMJLMCD32w8J+BGhNBbl8E8VYMriPXl3rRLsnUyHaDA+iMsKItH
Vne7toOayOza7Zp44rkHxx0Ajr5AtpA7RuxfL9XVrubrMQxwTzkWqXyRkbf14+QLgxWqdRRexq7x
dk26fMGm7p9dRTcVx1qlhwZLQITSNLY0eIuh+pogt1M35VVbLluoucnB+cPTrCb8TNcdxzR+phP7
xCICJcFwd2JB9ZXa8dUkCT3UgXcEGZhBS+vhKn0jYgxZUr5HCfpiXr7psfnSnvc7dFbnXlnKItYn
t7B5V+HPwIkE9RRNdC14AhwG65xCacboPQgIf5KGVVb6ELoqhxZuKBoDk3GuRFtI0sFRi/qTv/J8
CZZ4CwDkj1CYEoLqssS44+xc52Uto5fQlXh+XX+dfWBAyZBjQX+KMYvkA+5UM72sjSk4b9MjqtrO
q/m/yvKnTt09dIExMCkDH46H/h49/6LLShXWC19rNR3VSs6DwAXqAmXzBBhUydevzl3Z2Cvc6TOW
vt43WUX6bRUP73iQ0A9039V9YFsChb6gwsLHgR1u/OTO5BQdHabcMFgWY+rijT9Gr9Myo8sUqEhY
qidTXkQqvlfdTHk5x18OakQ5NHcxNLysc/swhONQhNzbiTUBT9NAdBxDyH2TpOdhWQoyVuk5MiLd
+AofXSzvZlIwECde5cEMPqzHo5KHsy6IYdvRTV+dN7z15bBv06Z6iZfqGN5IcFjSL6YG/B3lC6Sd
Zxj+siit/1TO0cdcojIPOAdQG48O9y3F9WpcSLJGkCB3NryS5TdjMsxj34sym5YbY7ZpR/HJlz8C
RrE/kjxMPQJ1ddrVvvuM3IR5GNr9kERvU0CvQbnGRxgZhxJPQ95IgI5ts19YU53rsdeZu7eq44qT
HE8oGL2+tdz+S0IUKen5elPa6YmG284TJfwQ8z6NeL5jgDGW8xeezHg4cMyFPyWb1fkQaRKMTKzR
eb2iKvZL225QW9INrNIxl/1YbVJNtksMqTPhtzRWNMdVbeBK2MKPOi8jVEcb1STPQzxCaEntlrNx
zhu/6zZ1qdLMcEY2tgqfiJuCs8V6NnCsl8oKsqW9fi93gea/te/ZXVRP6P9aY4um5i7XZf+slnDd
RJC7cotZz1/aMo/p8Ba2rM/TuMcSIL0hUx6zWfs3GFM0RQOKjefAX3TzssOo6LJa9eqgGpj5IJ9w
f8ZzQdPF35bQrtDQjA8i0GI7haTMx7h/h+Ia7QJWQRylrN36GMDzUn510Iz3GqJxZjGgZcEwFOsE
k8Wbs6CGJN5I3HqTZ24s9tjGMYiXPaBnjA0Et78I/jC0dJuoH7HgpmhXUNwUxBDzQS1qvmEe3RCv
+YpXuAd0sDbTQ3+CFoRWcUywIGM4Xiu4pbDlDvEUnIYePlU31fgo1uSmmtUpImEEu7Gt4FUnfOsr
YvIwiY646J9OdweQ3DITDUahudnwqqkyGk5b2pVNJleIxZMFetGJB7jRKk96CvdJR/9sFATbrlP4
V/E+kOlhXuy4HTlUq2bjNMbZGTNtFhx7a0XujMU/sx1MjDKjkceyQWoYONoVqvWOVTlCu3B847rm
mPgQs1jY3lAONm1KWU7k2uPc4a7UQAPYDBAjkvsmgg5cpbuReu+Rnj4p1GaIBOkKi9P7qDCW9Eny
NnvlLRHlDAaKFD12AdsCg0RHhY05tmqp4rwbZvhFKWgHyaYzx3Jbe4PcY6481SK6Qkx0WYoOP8c5
XeOh2dRu/lzgJgtoWNZ9+ROqyBhgcFgWCsMNo+0Yhncv+xJ0lc0s6fpcrepDrvNb2YSnZKz/NWnw
zpyDFhfItzhV9qBk6+eeEhu7+P1GrfTZlqPMGS8xtdUsV5IfiPHSDG4kehR2ALh9WSIq8iAmRzx0
dT6ZBo+L7HRRNfodEvRjOAa3Bdp4RuxbGVXLpkQxzskIjlAt6BP6Mt1CBk13ibZwCeVnTJsjgAA8
6oydG9A9EJ7cbk6mZ4PGU3RYxVfTplsIH7/+kMTLHaa+XdL2MiODActPmpdalo8uVn/qUaCvLIXJ
YuQ4QB/NoPWi4BHWXZwB8sfcJJYFr9pow/n6QV2PUUkmn0ZgGKeVOSwm/VJm2lBfv4+69LddHX0M
qCLbYEJNKlV5U2WwaTBGV/5j143JxmAQb3yJ8dDs0RdXdfde6n44JvLfiNk/X9UL6Vegg414JUYB
6EvoGbtRvPip9wFM7jiYIM1GisIsNAR2s8RoP/vl0Ul9CUYS79sZUp3plkuPW8aoF9OhO4HHC3a+
RVgBpzOXkNPb6BEiV3wsq77OXKWrLDHjpgwch2SzZm0yf0/OAmVo0qeggWoWdv3Bn00LzGLarRWe
cOv1z00wfidVRTZwCLYji3ZcQHTQmqiib3G7Sci94N32qY7HXbXQGIJkgyU6WLN0XR+ZM7hrRRtv
A/uHtkG/JZ48+Z2vs7RFfypd80u206MppdxoXKvCK6O9lUmXa/cz2lSbUJYOZSfKWThGdysO0IAb
n33ypNruNxXjftLiVfftBlNHiHJcnhzI6Twdcf6SGr3HKKHq3D2pbPZZehh688bgCUAq6hcslBbl
EOPAAmQxaxJzQA6mfpGE7EjvgEGKx1LDcvJ99SceICRKAUCN0jGndThuhfRdZoP1M+BfBlbHvoXN
WfVRzufhuYnNdmiAefQYBEpMAJ7/NJZs30DrRacRo+1bYBcm5Gww5lGHVWP26q9WBCaDqoBloa0h
DrruYdWPw4IJKGYXKvoHcHCgegKMqqPLMAPs+Mx2KSdqO0/xfiXwShwaLlHWH82gMTFCt0qjDvob
Y2LbhQeh2O/Zx3w2+usfyoq+HD8RE16ywZ+ajW7dGXjMssHUWeV+Az2789xrNTpStDAOlUnPczkN
WKnBvEZef20Xdgor+dxo+PkpRIdsKtsLhVyyj+L62Ec1xoUh7AoJ17YJB8BQ464J8dGkMVOuW5A9
+H2DqE6RqXZtBH2NavVm6njccg/LGcnbFQsEZU1mKsOOeviqI7eR6LDgXdA3dIV8KxhxOXf0sMwd
BIaBJMDp8Jlbn2e0FH3mo9JsamNAcuhx1wLjL2Q5PsbRQjIo0oUHDB8n+ablCGl2hmqn5R83NT5c
H9SxruGvc2y8I9bgdjMiHONDSDNQvkfdhxfn4TmjUEaGLgHXn7wE9adu/SffygmlZcItF0D+lEu4
g3v8zXnZ5F5sPyaBa22wtmvMk0Usmj9PfZ+gVWPh0+C8PC7DEcqY/jBkfl1tAwziDXyp7FMMEQZ5
G68ga1dvpRZiOw8Yh+fyHJTQzEK4R2MS7bvUoccJvbxWmmU8cfG2Tgkmzvl3Hw4CNAsaFDVNfysL
HAlYGG7XL2YgCY0Ti64rxp1aN+eY2yMacYL1a6Jb3tVvbUP+VGnbZ9Tzv21LYM7bYMnXpPo3ecOK
7AuAuCgVKGJYThvnyoIt8sP5zTeZQcWwKcoqJcAoduM/aD2x6Z4UaY7tgv4vSrCOpyQuZAJIYU0F
BBa4nxmZxa+ZicfIN0Vsmno7K9gHbYfHkUbl1viva5JsYhXOp3jodtSAqPCrFHZNAARvxqQe9LZD
giL4JqWbPto1j91Wl5GGcBo91w71p5bVxtD5bW66D9WifYBv8DK0qwcGCYT0ghgc9BgotmgveMyq
HW1+hcx1RRK3v9kCpKSGogeN4Y0kA0wfFO9NwFA2+9HLdSNkLqg/4v+ArCDhxKPZ6tp8CLr9GNaf
VDx8S9Cbc6PUZqJA4eaweTdh5x7mLWDm5VRO/pKlnDUbk6r3caUd6pnoNl7cgycESBD04R0/CjcD
xqj7I/JvqIcPv0Voam3mh8pApWftumuVeV6U9TdLaMwGHJHOhKdxHfUjWYbC9fcC5rXdJpHzd5ky
+I8Aeg46CXek1qiQQMk2gXO/0pWcSMfOCT7MZan7YFM17NccBsNuHtyRJHTnL1+JjOgJlNFftUbz
TqRSbcgaXqs+TLbWsCTzNPp6M/ZPgRvR/bnPFHEfaOq4cAai5JKE6K3NVDD08PnCVZTboRw3Mk6n
fJm9Dkbk8tfn5d3xcH8sieN8BV6ZQ1YrsG66vAnQXyHusvUabR6ceZRknLZhycoMKYxPf1JvpPtb
x4vOw9jMqHgOCIOdoN/Al+olGLsGyID0gU7Na1bfHTwIcfXJZ2W3QyIHGLYKd47iojZUiruBHm/T
cDhUafDX86f2qEmyPohYkAcT8kfp+28JSfjZdVY8L3R9mXvawQIjEahNe+z16B38FNkEbpubn1IN
JRiETtXA5ul7fVQjFNulDG8zt88taXahWL1fhE+PsuO7la7DJlxbOF1IO5WUq+vajuc6wPptaPor
KWOOwN8ALA9DTTH66PRGxaGMh0Wv6HwIoD9B1wVZTBk00oTOcKaM2lVECEjgfXxbsKVNVvuPvgdt
NKpcBaNd6TeJC4vYoT6vjbuCV24ftawKGNYnAlv5xFM95jVp0L+u756CZEa4q3DJgWiVMXTZclm/
GdrypfGeuWzPZuLo1xOoukkdHgltAPUwdhGr9XJZA8FoKX3qlibNJWBnN0PNN64aDyvTA6C5tc8h
3MRYvA2Eqmi5Lcz97mb/sgQILM7N+q5tqs4JrPzcVs1hqoO/I1s3w1gG+zjxTlJBYQ2bLswRYfpD
CWJyDGBbrmz1NEMUHj27xY0PHFCc1SrrHAWUn6L20xgUeMW6G0NOBzW4IRlasWkzQvANHkB+llsI
hIc1bHk+3ha0xEc/qacjHYzJYTvfEDW4a651uGkoNE6Kv7BBJbXlzfcacOAqmaCD8I1cu/kilukC
0hu8S9RngqU7yZ0EcC8Q5Yv2ujUXkoj2Nq9qTy17nOYBXV8btkcyjoU/rbfRG8mpdv2cMSjy6CvL
Yz8sbFPW8NUHtQ0he0FQiFEkaJ8+N+XvxbXTsd/343ggdfWipvQpxJKUySmFvgrbY5zXvVor0AKO
PoiwPw3BdPDBX7nG3ZLIFGWp3Q6ZPHVIPehmU0vfe4j/WRtLMHde1+5VercdsPb1ybzthzp89QMF
SoUJ/q8diiiePyBb9lmHSMLJLmjVjO3/2bSuNqRBcDIAd5JFvcczMamHcVHB3vfqQjDQpLVV4FLQ
Wm36CBMfh0Y7eLSCXwYwOaXl57Kux9n1/EHypcVjweP97HYMZ/Y7Gf2nZIyyulz1kw/T92kOpwY3
WBAef96GWOPzpQcqTkvpnYKKAPaWFS51i3To0JfkIWKxvgyE76we/If5fvjv6yF7GNjsTmOYIJYT
GQrTeZjPjWz21SoFpOGFP1OV8ud08pA5jYN6pxije3RQ3M9Y0MvrIDH6+NylBb2/ZQupCs9A/UMB
8gI8ag5VNW0vqNvh9ecwMYhFSVRB9oYRdB7mV2FLtL0V17elrhewguHwBAZ9iCyyEktSnbwyWd8Q
RfsjA1Fef951gPdM2VePdiL5dI/FtKW9YQGPrjW0kpfEDi3q9hzvfr5ZR5U4NPQSiChFUzvS5yle
5fMcwbDAm2rA0tyr9to29UYgV/oUhqX/RIbuFFVUXonPu0Op5ZLzXkc7AT4DsCpdHsbnfoQbamuX
8Ymhs3Zc/IIM/mKsYpt5KNNi9uBbwm3leYDyf8C6D3n7J+UOXK0pVurqTKhhOem7p/lzaK2Du6kG
emh0kP8kMomNxrO7H37e/hz6OboQtsLyIjO0wUbkcU/TYzohy5z9hMeU8mBDs/JzsG58DH7FMW0f
5zIdH2mSprvGIvYV/HIBua0TpFTw/B/LEHmoV2o+Wt7WHzVB55hMBpyG5g8OneMWf7cuYmq7Ew3h
F4Z8+GtF1F4Vkh2v2h//zvd3zK3pZolTk0erxdTM+FsPX+FkZFICJ0/iR/Da9+/8HJTW0anr5nfQ
uV8EFNuLmyHS+EkcvqmuFpsJ1t9DN1i9izV5Lau1y00C3A7pIllEEAXuosWbTCowZgjR5ctilMvG
rV3X9CYgKNygHkS36MZ8md4Qlpu2GIIEtAwSnpDuCk8xH8PTEs9fCQ8hIVMIFyxQL7Xj8uqzUV71
3OQindNTPx4mXYHOdJwX2HhKP/0cdCuPYhmgUZNuelp0iVRPUm/7cqLIcHnRr07skAR0vxES9AqB
LOt/X27R3zEQY9Qjj6PfBQ+1gxiVLqvIDYjozZrimQKfNeWhinDDIIiRexAdXxPJRO61dHobWg54
oQUus7Y56PHqrETffqTlMUGS7ECk6t6aQYwHg+DMk7fWJ4QELYRtD4YKW4ZDF9tCpbR58ljJCj6H
CyzCAd0jTFKsCUBpwITavOX63aci/QeddrQIMFnSYwnwmTnd24IM4aEVMlFsb62KvyFWRJs00jqz
vvBAEuBJQ79FnyGedJE/P7OmH25yWAr0z/7JAw6ksp+XP4ewjRBGdx1CD02b7pby3eNJ8Iwpn78G
S4KYNylvUvqi6Cdrtl2C9LK1Y3iIxI1z+xWpoDolZpm3TE/9cZDTJyHwelqN7hDbDITB2c0vfRrP
94wKWnk2qSIYpTtGljbnYJl2PYseNFbUh3aJwx3+P72PZjs/gwzMPB4UXZRWl59D6wT/75WQ9ksS
xA5i7TcZa1X9F9kscKWorU992PhHMy0azXlYPXRQEOGO/7HgZ75IKlBKIes8x8ASd7FPzA6J2Gb/
U4cDlvTHCqmxbCRdVAiEv7deXV2r0dAnpD2rBxD83wvglavlU7qtUl54APhOTKNCk9TEmCfYDp1q
v/Mc5rd6MSBeJSl3P8XB3qvCanERYb0XPogcSiCwI50xPjI6trlZUn3EdgHgS5vxLRAUEFOKhl7K
uv4oCa8LxZXdebGpP1id/KKd7AuqA4xvg9Onqh/0Kby/4qouSmQCHiqM+/Cqh1+M8WkH3D4qUgb2
UDvsItIm8BHnyRLwimH/9HMIWfTugY49/bxDjgiPc8U3DUrffz+AFMO6S7xPXYZwUrFqX71hZyem
b1HZ6Vtce8m+bKPvQYmj18vPfuAzbOu6fp34ct8DwTyNXrVkAf7JyUMEf5OMzYLuAMKQHUj4l0Rw
FFjnf9EKAL2oW0DsKloeonZYr8bBmSGp/E25Gzdpt5itaqJ/XZB2G25gKOZ0Ad1RTh06XTbGObJg
/DIOJRR2mHaFxvoOLTe8DsSQi7gfghZaVfbzPrKCF4johf+9TftZFPA1Y0AZ2CPFrAOHpS26o6H3
0BUbnhBKa8DgqHLnhZhuxZiA2Lnv2rEgifEcAITOsL0Y7Ld7KNm4oD79/IiZWXeuY1AquB1k/A7t
9F0mgf4rE/ki/VMDE+AShzN/DiPl70PmdXnKyjgLARptVwpV56fKgZkATzEW6QCOeeBPwSS6fQic
Zl+P6X27hrDNmH6wvHMnCOV2gmxi9fm/l3YxResvITKRHPzZ3PpvPXP+fuV62fgSPblf+t5W9GCK
h476b52XoNKibrYhWixB2l2q2ROMiQYpMHiHoodcqlMGr6iDdVzTZot+L352kGmuoP8uaTkOO9Tr
KK+Cdn6gS3O0BCuCmey+M1RuW+nxbUh+kWacrw8THoxrjDVnkwzj32YKvJ236iVXSTKfuUVmDnvn
rTCI5gNLl7cwVWLfdghY+0H3CiDEs95D47koE8KtkGJn0H4YOLehQEw7xeP3MM/+m6cp9N0JDrZj
MxAZzdWxh6VvfbTE0gbfEcLLWx6H5AQanpw62B3aj/qr8ZY+a1Z0Jm0zHoIFvF3sxf5OVnN9/jkE
njgZXi+7BiUG5k6pC2eaD78bscqBhYN6C90f/aN/EgOEdQKv0uPRtkP0KUdp+h6RrNmttr41tMUC
QultDRXc58A7DYYkme66cjsS0OkBdiR5dInYhcRe0K8uuzC22wZs8qVlES4d6lwIOtfOfvM6ttPe
Aov/1VXU5h5h4PBg87IFLKKtp3KLCPhwQUaAHOQy0H2yDvqqjB1g67j2hdu7lNb59CpmcLaet7wL
SCN/RRT89+L+FU9CBK0rRDUQ7POLFQzgHnRX+tLx5WlG/AywOljJabUdNkdBMo+ZpMp0HwSvaYy/
QbXlMyD5wn2MdBg+hlr4J41pOo+HwX0sETkYxEU5KKQVoc7EXsaGvc8VpAFMAcsF/e2yW+txzhrV
YqMI//4QTx19XvwFK6R/jKj2nlrN3iLExjBBsucwrnsINvAiel8ND4jp/dINtM/aVC9THEy3YUIO
Dnfh888BaZVH23rRCfs1JeALKwDZ/6d5/Okgf74GZJIBOPhWxh8ekeZEGrFu+8/WJPu4rdtiGu1U
hAvm1pjWb/xOFqc+zjIWkfJcTz4LCx5g04n4PgAYlItrS6a/gS9xWe9bFvwcSgef3aVLHprQ3hY3
xkUTYQhKnaIPHnbg2aYyOPk+46fRMbOv4mbMBXQ9+Ev9tHf3kuV7Yr6g/lEEGI6cTGc7G8wh8NGu
vOL+JQWjU2LfmN/Nqvd8xGXZwnPR+04Lt6kBoP9Wvn+IuzZ97XWzHsRc/xVUXoIGqzAxxr8FiQfz
mkPAaCZ3RQY23bllhf0lArLt4tnlZVJjBWSqOvx0loPHl1uDTQ/wsFn84hkaYAw+/gGbPEzXxOoy
q3x0gj2wo8NEILUGs5swCCHk48YBLdh9M6QW95/xebTvPZCzWhJ5mUYlL1SpgkTKHX/e+e18TEnX
Xpx6hkTDHpo5KB895j0vgLeDOmXwAFYYibTxH8aeV9u0neONur/9+VpqsGRYcw8lu/t+W92g/NPc
THiJceXPEDixi2BonX8OMo7l0eITcJ6os55uHldo7kBjnNw8+aCeqA+WNVlO6QADVmHvrE1SzuEB
zBDu/aFcdDbMTrzj9MAPl+533XCKp7QTh9JYmKExzGQb39NhsaSAYCf20sT2LKHo/cbgE4CnMNBW
OqBC2PirutSkbWyWTJxfGHYg67Wtf4kR6QriC8CapN9Nvk32YxDr54EEeGLbOdjQAYCQJ5P+XA/R
cUHmDp5kcp7WuGUZ5EFe1HpBmEbY/rbqU4nk5FuoEO3ujPutQ4S7qiF2B06X6DEe0tcasVXsPLCm
CDPP8fW9T1NAEz6F8bjS2F6gGV/dVCOuPse227cl+waRKIo5rIITAm0fAJGAbHSmKQCxYVw1NcQv
vZLMRaU66BlR8THpkGT1wyAuenpN52r9jjoK93up6ivOygR7XJE9IrAPgkXVxVelKNbSF1sJLqPg
ccdOCgkTSDXpCvUfJz+c4NanLpxvLRypGzPNU2Tn+Y8cyqvv2uE39Q0W8iSJnpaow5YjnXNnUUKa
KBMa7CoHgIVPA9lV2LekkDadbz+vsDuPufF0fUEMzR6lgtzJ4gZ7Atzrnl4De+7Hj7Juo6uCBLin
sflXNXj3owX8fN1YQnecx8g8O6HgyQFnIhK+NO4h7PQBykdoBPX+/7c8a9ItwZYpSLaz4BgBxPvZ
GcW7V5ifV2Edmh12YnjTQ+VO/3NYzfC/3+qWYoicsXvPfz9Sg44aUqWz//loP580vtsknAO2+fnG
XKMZ9H3XnKwqT0qu5rcfok61CFjB7GnrXRWv/FSOkzvP8QiLH2keEFDuce3K5bFf1Uaqmd/Kyfw/
wt5kN3Ik6LJ+IgecM7kNkjGH5im1IaRUyjnP89P3Yf2Lv9Ef0L2oBLIqKyEpSHczu/ceqxN//aqa
vnlUOv99Nix+lKLw//uDVjxZPME6HBdHz84uEDrfiB8ahPprtf2SlA6muP//9wUOQM/O7wVh+C/N
dcguNG332HtMN+exq3Hm4sBa4zUEx/cjNfMlTojfjlyj+0SfTq5p/sEnQ1jfxJvCIgnHT02i8Ua6
53HmlPasbNfoSbJneHAStvGczo+WUo+DHo8vnZg/EySKvo1wCTZ7xYV2cyzvA7ldHOI57GvHvHl2
qg5AjVzf1IMBudqvzUwci3zWXhZ9JPeGgNwUJs64Obf3U11d6W+2UiylLcvK9aRN/ORds/qcyhlu
FH3HUfU9hnK71Xaz6r+rKJ+eynSwfLItJ6nnbugXAkM1zp2EHI8YLrKiWvRczNAyWaOrAVfs6s0t
7XaRQf7jdxipjgRu3yIHqwn8ECuYEgrXaarPWase6o6oeK3FItCZ+8XNsF5qgnWFTPZDg6lSzlAY
WifuQrN27xt7hXZTiZ3nrO+uhRxoGeiDaXtmzPZrSARtM+/nndWrt7rINc78OVj6AQ+l02eBoeYG
4b+daSnsfW/OHgEcxwhAKPk98zif4Kvu53hx2j3VDVb0mGy5QNBO83MeJxUjMMJccVk9DFpxiTum
lIVedGGtN8dSZd/O0D0UpKRF6t0ro3lPSAg/yq649d54c63G8UebmRVXGHkIUZ0ahg+ABPAqDdGu
XUjsY0sfcW3J6XXYJBSzwwakU0cFXT7V13S1zqin605hENyadV82y/RC4/igIOtt0zMm6nJ6Nit0
lFZLCPMIT/bHmepDzVcrxcVEBNW9JCs3liUYpbV5H66tib1vyI1blry3VfHWrC5zCfD4fiOtsEvk
tbSVemoahN0S9YZx0oU59P0QkReoNHc6uwXXOSkZ6I6LGXJ0b0+nsYvifgwiuy+OdDEybCrtX2Md
bAsr2dz1xrUqytPalEja8K5CR9YPXYElWqj+FnXt36pLvgTxRn9QU3m0YsukAVcuhuU58bvW/p7T
hLDC2LbhuEwt+bNUD7JkjwO4obEp/qrVuwx1gqMfXyRuyIhYQ4wtoMh4GlfdPbrurz0u/7jgGRno
1r/6qyncj5kpGVkoZu/tYt9yOSVBFmGjIvzKbWSuhLWalJbY5quUf5SCnkFS4GFAMME7X3yC/lxw
eE7hrK0U+aqdfQxF0QnDSiia4acZZP2IeMpfuCwXnB8+ZZJLGKBBJ2rW7rw9QaVIz6JpndOQ494s
R+vS8vrjtlUWuIVpKcZd5cZktwfkEq2BpJlpC55xTCFbUvnVnfTHOZPlYUmaP2O5pL6hAR0x+2gI
8OhWQTTsS91172Anoj0ONpku3dvrtfzr9Yw0kIbpr6YcqmY2HoneF/tVZeHQancxH2Qoijj1XaAi
pC3gKQxW95U14AixseN5Wd9bvTp0xZZ9fBtLKz/iM/QwGdVm6A3lszVZ3alI1V02NhBVxnoOOhOJ
3MmQApmnBnVuci6Oz5oeGb6Y7KCK5g+zHy7eWBymtjqNXcH13xcaHpCx3c0pwdQID0Hq4f6S7rTA
IxDiUZ3MPi4OiUg5dMd5BZYW/0bEpc5Ypspg6AgMu1MZjrE0TpnE3kHTFjKgM/Zq6uFJ9MR6c+Ml
nleBPmrv9arFQRPrQ2jPI+FXSZOfWPva9G7jKA72XKDU9VPCYCh6aGot2lI/FrY3FBO61bvFfRER
VfEzpA0S615H8s97W6ah2KmSrJc72b7tDZ+epD3rvItpm/1RdQSAKzRw3mwu8UT0+ERtv87VetZU
fMonrAWaBndidig/5raUAANiHEoLDm/Lsy5uNH1hmslw75qPtVH7alIeWlNPCkFHsyNVEu2i3r3P
W5GEedHRuRILGLBfLbOOTcpo0mOuGznJMw5EXF4YAMktp9gGOMY4Magu7QRkbcED4dCT8JIs5AcW
1V/63rotQFxv+jDu00ULlT68jZ7BPFDw3Zo1mIimuouyyQw0x5r3eqmX8J0SEo/bSH+s0IbyziDp
PaHk2nlPh4xw53NckPGgnsBbSVZuwKFkq+wcj3VzRbz76JfxspSR2Iu+/nLRYpqSs267E4OMEbcg
bYqO3SosfhPN858iSx+zmBzasLqCmuC7N20EnNqtAqcevqMJ53WxlBdU88Mydc+Gm5xNoYpgtMxm
v/RnkqY4ShcmzzBCvIvXDi9Z4XxUSwxKdHypuybG6mLhJModZKK+fnTXVQ9XgRo1FvVvHuVhmooo
zLRR56ALGrGQNmwJWjASOhYlxAHEYmq6ZRNHaHOqxLnvJ2ckPdnIvZttPorUBuqga9qDhT12ZxJU
WZMJ0TSd96zyIcVgpgev0sjBcizT3AtuJZKeStEMlE2oN1F+0ZKfxcCJI0h0jKVwnzRHR4En9lGt
kt/ZDwUnb5BMmnHxoBhjESHUTy5zv1gLRjgK5tKjx2kxtRY9kio75/CnV60R1rZ6z2M8tMp9TQRV
6czsjNckmk+l4kOhHOtm1NIqFp9tTjmZeiSDzcz4l1jMne7qeI5u6YVS1/ZlHGP+hnrL9ffUNS0d
bUJmorBC4GGYwGC1SgYyCAH4zRO3aTAEx0OYaM0pqybFu6gxGM9B+IjpvbKa9r3Ty5d8MJ/jQSBn
jwB+S2GQGVX3caGt3GTLZShxMFspGrq79LfSLOob9ahFjtHrToI4lSC2iFd3E0u/jSml5ICwA7hj
iCj5q+9arvVjoxHQ69MR5odKkABKBpl5WYTj1h8bUQ9fwXbDXsMfb+nzt5doT1nf341Wp52UMX+2
sI6HzDOOTqx92s86WLQHZ/ZwPdiwjOhJuXm0xxW7eeA01qPI9N1crBayLIiK5KrXa3ZuFM9U1yah
wejMzyNrS9QTr4wH+QCb5Vh/9XYr7rmMSV9asADidYeiR1tQt/YB1znOtweQrnqAbZmTInqr++my
NI55hhPd+IXW/eVV+hmzj8zt2zAXAI7VBEAB5vVdjomTqJyfRuPAy9CRANYZ9hZVi2qdhavn5IGG
tzkw3UHyFs4WqbUSccL71UvxXnRk/1uzW/zZjDbsE3LQaDGiJevoBYM+EKfpumsyJEPQ2sNIWG78
HTkNLjleptoYAQhI1PdJ4WcXHQ6rwThXvX5YS/k8WRxTdhS5GwzICRNC8eT5qdcMtyV7o/lGhq0M
Z7ZxEBjzPHvGkQxhDEdaua+y0rzUZvqlCa5PsD3rQotiyo9eB3ORmvdRGr+RiE731gbnkWYXxF12
5OjHSGYjCpmE1YRF0GvZm4UHTrJyzwwxNYKBk2/mqt0ni53ghIrPi8e92hOM8Gl+/9ari/WiRWFO
XP0Lu6C2G8vhXi6xQwAL1qENATyfQjdFixQSb/A8Pk05b6ZdLNqO6siFXZB4r57lc1PVFMeYAuOv
MbewMqfj2xTlx7Ko5lNejZ9u1/stNF+FpOPTXjV8IXjOo8I8Yf0pdoxiIU7n0Z96+APScgtO8j07
a8REZNQvZQefqNVrjGmYO8GmrZzDlXEoxjU6jcn6jP8F013ifaSu+O3LtdqniQt+Bup1lGL4qFP3
z2JntFzFkx3Fm4s2IfyV5afWyO9Hr/tluPsac3oSRoyifXNp60pcGxv0RF7/AZZ9HK316I0e/A5r
0PyipvKQ89NYr/2+K6pznhQLocfkAEta2xMBKIjvYRTJ8AM5sf2V4DIM8ihm8DG+Dit40loZLZ4E
ZhuDiq3riolV1S0RmDaHcbxUX7lBgHMi7j/BQKljCNqvK7b8csGYuIizW55E42oH06l0ciLV++Jo
jw2ZkRFv5aVfsw/YexqdB0Kmt6ztTm8sPkqtIiNHdo4p/RronyvkPu5CTMluxmcUu7duLO8bYRNl
setXaph9JHqUN8flteWTC8v5FXLWtPH6vvAJ6E9mMn4rQYJXOtgoE4MDnBPylI92CzAh6gK51cS6
VRuPTun+cbsCZ2J3nxQ94/uijw6VcNAwcvlpzz+SuXKq2e+pRvzV8NzvtqoDsLv/sa1epmbYvLLq
xdWm/kTaEPFgIhK22tur0IXdSIsqCuPkyuUZgMIO2O1DxF3rp5vrcOoNP7HVs0WCGDsXIEEtw0RN
p1L3WBSXqEiDyZisfUXRnDtQT0yFz7Ud28OQ8wKuC3kHrKdkClOSJD3BpVHFWLd751db3fMy5M9D
rRNl6ay7AXeBxlSRCLQCEwfkG/COfbUv/Lz2A2rTLuWSA4FBdygsanwPp69eDUTnK3M/ajQxQ1Y1
obLqkCz5s3BJ2BEvQ33H0dcym6Vyk/AJNCxMugG1pEqwYDE7tNNxCtwCyz+B38KDOiIioqzTfCG6
EvDp/0k8+DPzkH6JoTlECrqgQyANYeEVUTB0Chq6McFBXa/fdLj9LopW/v82P9sMeodA8YH4Lj59
QfrWSr6mntxJlpzjrv3sG/oVR3SYUvPsL4Qfd1dDnKub+M7rr7zcB2eo/ugDyS1U1IfEzb+8XKNX
7HHLDut+bTG5o1V8F3NzVtlw7cyh383deIOCQY2sN8+rMENTVHjHtfFdkUbZLWn0m6zzMYs5m1yd
h4WcMXTxnePU75Nn3iKdgj3WTA7K+TqMptqbU7edzX+dOAnH+rqKZ9kyKtL1kqIeU/mcPdWTd82N
6LyOwDqtoXrpLOet6DD7rDOl6/ZVN3n/agNEKBgnJX8Zj9tYk3SoT6J6q2famsZ8FUNP5rBiXKLL
6aB5Y4fSMR5AhyAZqb7CALPrZ/QPVy+f4mWZAu6HM+TwsDFPHnWS4tMNJCaG49Kvb1rRlnvJPUl2
zygeF/Q63vywbsZit2wHCGSYlFLB3BmtLGH34WGoSdbDtIPBJnOidaX1KmKSn4zQdl6vw/PmxL4O
YC2NEq6hI6nSlobJZLFlwnKinTdT9P2O0rb1e1UzeHbqh9nDi9o0w1cdi3emAs0+qmaJ5mr82M4L
jn2AAwOfEsELLdxOixL2GOhw1foD2bktRlXi0o3N7sg49R4/0c/mt1EQJfalYYHGE1gcnVGF1Bs6
5gmCjO1sv63D8IK/A2CaU744WnHN4+heNdxHjvw24l9HdWkwtAzP4yK+y5CBgZB8oF5PfpHeTfpw
hWPxakixW6fZ9nWH14nA0Taf8f6KlhBn2pJ3a0kXw63VEShd6HNoco5m89hryaNBBojZwnRwF/lt
2v3LTNphpTdJmRkLs3qKFeyULI5x7ZYQNmRbfLui845TabHmwNK+RYI0k6E4B9bCd+pN5g9jmHoX
GaSIorTdDQWNo4NOw6Pk8WOoJu4bKtBSPMUllyAenSo0aAd2mraC8k4II45+0YsEj3D0oUsSCqol
MFM7Vhhht76nbjzn5XgbG/MoCrZe5N7JdZid19OfopX3OjbJALvkHTiLB2NYAiZLL6ZHMi6BI0K7
XIa1NRJ1tAW1oQYHUHcLzj7QIX5nI1LaJVat3tD3PzosxtA1oMI0Oc7lYbGaA2WmvmI/cbT2LrFB
ijlqOC451Ts15EKWufZ8bfncEDOGzWzannEyUjy+rKr8IajCcDQdCZ/lGgUO+n4PoMuE9UUxlv+z
VutLy/sXmjpYDFMawC29Rm1HwFiQ5LFp/sjqthBCeOoFY9pdUfCaSXBLSxdZdzlNUYV+AWCt1gx+
+o5gZuYcSOd5ZDsecil+1/Ipg2B5mEzMxe6UME/t6fJqkT6mWAgWt2dIYI+7xlrMoCuNB6cu/yIW
1IE1xs8K+6ICTM4hlIT9Gqud5yrj1MFZSTvnvR2yzxr/3oKgGRSOftMWxOYBl810S4jsThMgIfhK
XthWoG9cbEpyxg+cEMcGMQcRcqkjKp74pfMs05clL2I1OlQz9pOuW3HYDlAaYjd5S6Iyu/SVVe+9
BD6onBymic194kXjzlDFEmYrD2TOOo8pItGxACApG/EXBbTmrz+K2DqWXh/fGqvgI4m4j5NoCqDp
odgsuW9OUTivvHMUDKfVU+hJwkUzzIZ3WVTqipsKhBXVC6RBbeP9WLNu7hqk8tYRDzbOgzM26w1N
2XGKD4nnG95bwkQqBGdS7qqN19N4f+IW2y2NA6Ps2fqHi3/dOdyuAW/7HoeRL1dZ70Vdd769Muxc
PYLlI2oSwAmNP9p6X6bEHZFUD7DXG8LiOKaB20K0JL4XcsbDy8F0mkdFAgeNu54c1lHXxmNDCsnP
nIiQtbyurv5UAk3YKds7xHgq+LKdCU+RMW7rCHYldAYIEhTNmH04+mzXvFnd9F4YFPJDgeedMAih
7IxZwJIw2mpc7wfTE1iYpr3QjZbnolpeGPzVzET1K+jdP3W5IG+3p1pbxoeqFedJuzW8O3nnWn6/
Sth22+vaDd58loMRWtrAfTPEb0qeI7N/nWae/jZvtqf3LtaLNysGk9Z3TosdWcKuzBL3RsZn3Gkk
k0KKr7eqnyQc2mVv2euHMnUmC3a0HwfrydEU3j62X4wFKFBXjudVyItw27tSjNbOk+jH6ULLJZlS
JxORjIUSeyHazIKe+KGw5Xc00lNzXJ15BfCCmsNNG6onXerVtRjVkd682DECuNea9MsyGpQx0W9Y
nEfiCfX21fYMOs8ZVoWw95TkYXWCCkHuDv5xTLhZfLcltY3nhpiRPC7cZDe3GmAsWKbW8jo5bn8i
jxDhUvNTaDBBp1PkDbnioLZTM7AG62aTLgCuWTFHtl/aV5GWW57HnYFXF1c54AQSw8ijpuaw9SzU
3RnkuXIAnxRZfkzzfr/903bZXdq4+i0jpB+sWYb3GJsK4Xb9EXOYi9F9/mRNgoX+uAcBFpaxOVNK
8m7rFkLlzNCSkQnnaWbl4dS3jFwE5K6mozmJsj292wE/7YO1it8yrcJKB+nJZZOSv3M2ESG+FO6f
vhTJqe1AfoHy2elCQQd1cNgbsXfDDR8jLPNJMxLd6zY5CWmXRD4LyU/OleXjao6xL113pYIlz13H
DCMc1dB0D/jZCVQY+5H9StHa3y3kpKxS1qDFuvcKtnwYJZu1SJz73rno8xyqlm9SSiIIqSbWc9MZ
+Ev1g+v06tF1aRebhBIr5a7/Mi3jflYDTe74CI66PcWGexFb1QsYfd2PRMx3op8evDnJw7Uzj2SR
hruERyttmKyPPSRvJeOTZmq/y4q9RrNGfxay51atr0r2DIlsaMIekwa997NK/didHcHAA5li8r4H
Vd9+YwdhOJciYK0X03St80CU2lXlg+YZ7xtQmgVPpsatY5jO7Pd3MSumfItfDmuvHccue+tcJT+o
ABUZjOihtfXhjjZ+upYelXneZm+IuvKWubN79jaAkDk9G1b9VUzEP+f2B1KNhTWgu4chjNohwV4m
KlZXc/jQc01czbi5AYy2D2kXoyrUNYe3noUy4wj2FlIYzkpkLEuwzqRw15ePakS8iTvWM6U4ewOt
RmUvjepWPsm+z05lNgY9mg6dLdghXLPrYV70KpQs6uJc8WPF4p1uBsoAxfNS5e0/oxxLYiVTvLGU
SExC9Atd6b0ksE66puAOMkV7lC7JCVwloTdR2Y2m+Vwn5iExHW/fzMnBY+xYL5V1n0PqeObdAhzb
fbQCJ3POwFQLdZySXvVv5tjXJaMLS9NQAif6g0EMGCPLmfM1QkZulIUSCmoA5O53NjRv9ejdjPHb
qeVdR9hZLU3xYYNuox2b6F/NakTnbtYvQzFZMJM9SKXF1/txZhwynnUYwpfMeot7Oz1bqrL9BuyK
35Mvm1MmIuBdcxKigDwWGFEL0ZieUZNba2HSteG8cIzIRTmBFsePVpo+gyG3D62N0XMmEJH3DDQd
Rba6adt3e+rigB8ndWdWX0SzeVvrS5fG5vOk4CJsyRpTpiFLzn4FtZxNUxfq67VDHTpUunNftd7d
pBgIa+NiXJLRXE8ATZgPg7aBuqBAlfXty9yb1J99lh6me281ytNYVX+mXIaaNul3RJj1QP6HurSo
7UbwLASVAo4rULBkmg51R7JEFc1D5g3VG5TKTxVoBuBM2iAMsAyZVb1yMwyvseMRM+SJos/+thXc
qX5rrmOOylhjm46txzcNwLnfO5Ovn9mHRXOxgAizCXH0aPy48JL7xKJwsFpN+Vze/zLb+Yya9CHT
qnK/IEbAUW1eNCZvmBxyH+7BSUk0NmoA2h5DB+/ihYKKnbnMfEYgsdsXJ9qgAgsxBQgA0GU6LPlL
YPWLSWodsIXQs/1sti92/s9tJvOeudqAzTJZc+5BDIC3SboPGGevlpE0+678qaVn7bths9JwlBSU
eQT5OM2sqkJNyWvmwNFDOvWfs9JeS8tmBEnrm2fOVZBHUwBNmw69dFaMqqmHQESiUXA2Blb3iWWF
hDhu/GCaxp8BmE+oF/kbRtsZ7A+vlz5mrytboKDk+VFOynOu82NTTSNZVipmteTHfsjvU9uVYVtv
VitsJSCeh4wDxej4CSX4VqiO670s09MEXqqwuoh0jP1ST0OAvv9JI/JXDZSwa2f3e6kvh7ZrQN/M
8CYMdAunt+7mLgEnMb+bm7+xa7y/kV39MzezhWNCr22ZgchWjox2YFNQ//xWa/s8riXBdMYrdQ5/
Gh5OAiHwF58+UcHBXXcat6Mjxb5CcbRN84GVaZVskoNlUqK79WeBt8qH5FTz0ixF/YVP/i+W1X27
gCKVfLOy1dydXk54JIX7Mpvan2IUP1pjnhPP6m/jfChr9eQ485E/fS/oOoIySmGg6ckc4tO91fDf
eWosATcC4UJp4gXkjOevYt67LSGVaWSXWy33RHSueFAIOiNw4XEvGIVBZB5xIhh9+VtM29inxyrg
Gr/RaPyM8rWFNzcifuztFrR33HlmUE6EvVuh/XgZBlrp4s1vjHUO8lVOpxQzgPcvLZ7IJXxmRt4x
3rlUEyKtmy/psSEoyBQJFNhMc2BS483SvgG+HTG7Nu16hmQhkXnYw1FmH1FuM2riyN4ByPmdBRZe
o5gyH0v7i5PIDxPpBcODeW/nKZc3KnkagzIllhKzP2KZDyBhdpXy8c/cx0bmN/Vv5RzhYid7rc3+
sq8RSbkZsFKsTht6vdUgANJgu1D0GY7H/tIZQNEzeuABUIiwTfwV5fIqM3kZ8TCvDOYPsUckTQfK
orB3Y6pLfhC9LsRDicgLKfxJuH8b9lMB0CRnpnr+DaUm2JdnDU5HPUMfaodtpGs6+7SYqE/j99Z2
n1gPsV8XNz7pfX1f4jAZ+XO+E6GSKoAFdtXwBqbxJ/f+zEO4Yg+hR4cGOHEYpIDRXO8NiHB3jWJO
cK3Von3kmQ9aQ5Ght+NF91jC4CbN/UpUZJ9MGOE8ovW2qAM5xhy/bKQxcudLWo+4Ws+FM78vCXa+
iujFLkFaQTdvWhDZeD8OsdMESqVAB22oFNipgVFmkP42IWxwtmwc2xJ1N70QOe7L9JfjdEQODq2e
ZyAdJuMQm0RNywS4VpfT2Bukn4d4DawJcnVEIwSNf/PBjd8d4NqShAzXePSZlWQsHDzCOquQzqMK
aP+9sO/5Eu2RKExk/OZSsQugWd7EwA+xwToOYOjV02byrVVbogFV/IXucuyn7MHJKRtHHCfztGBJ
VIi2OLoDRSzlusz50RmOteZlaAPGrqsz8ErZIEM6PYUdQvuDh5QIYdL3QZazMSlmFc+liswHG6dQ
MpEK6g3jJ6qZcJHnvRlaJI7TSv7McAoZOEs5PTLG6tvq4uIhtFP9J0PHHZQ6MrWZdw4TyNNiQC5E
3zl7SrN8w4kt+oKK70l7jtL8bqhxzNZ87aW2YCYajE/DbB6XYdLDkkzpw8raP5gZp7g01nO+WjI0
F6hzpK97Tb7UkRoo1+Npv8zNV6O64phgL7QbnnPK6m8jYk+B3Lz6XXmPZNuc16T68gAZk04vD27s
/SM2/7GCO01T4+8ijeXoLLCUNJ6DacxcJIA10OzlsdVH0GGMCKrGyi6dVZyiu07m7qM+rZeptdTN
ItoVEnTNg7bOh0tdW0/wobsnc4P8LE7LdbiOjMkne2uZMRdQdF4ry4P1o5nm3tVKPZSaLC9txa41
QXCwLDlJyB4Uh8oyrcNMmVIXwl8VHpYVHNy+jresPMXTYW5IfHvutAZTN1pBrQuPfrq7WHrpHEZS
zKHgcd8ZYquYzPOGtGOvg34B5AtsgrCj3yd48ntZH4DqezuMx+Xd1JED7M783DxfCJ3/zizMp6jD
Ym+Mx6Kwnjn1UeDROCyzlacS9/LOtTXoeeC8sgidqiqTc2PQgkkMXzsTBugQ658tX2Q4Soa4Qku0
iybwWelrZt3VeJmjpB6DlbqRz+QuzrroYifZW9rN57TIGDgVIGEBO7BaI3nJXYTDOS2+IZnt53E8
ZEvxlGBZd2Nx9HJmEYM1V/duA13Ji/3J5tWGMUWS2puWPZA1sMAzM+zShO9iz79dbt7SFs72iG2w
jcrkEEX541SBsJO8B4GWuP80VV8nMzZgUucny6i+KvDgvsukmnQe4reD+0Hvtb9OpE8gszLGIf0+
0WoHa/ioh/PggG+s1a+blc/5ikrWbqK6Qaljzd6bFyffkcUqHEPDXefNvBWlTNnvMyQ4XThvWN8A
sCzl04S4jibO0ZgJjQAlvYrAX0OQ8MjCAmBTY2pxUMhbZ3C0UWyDdGklQ2mbpU4kMK+TWp4nMyEl
FH95Cs/umhUwNeMwZmHSwaGAZ0uaHUS4bntbw4y/uPZ5ykiNd9p8k1VzgZSIOwd/6oBk/H9fJ2f+
j8VurGh0HNc2tkWELAHbljr/b0vAmMqM4j+hvKSaevF4jhfTW78WnNY7YvGXik1HdzK1vQtaVRtq
q/1FmTAeF17+R9qQ577Wqo9e4FTKdBdRerNZsfnmYsKX4TYhjCJ6xveilrzlybPVCvkEltbmTG6r
myFNgFSsEiHsX2IjLRgbL5n5UCrmtWUFMQh6y5uVGhVKDtbsGgPjLi7ne2EOpV9JrTmiaHX3tRP+
f7thk55QlNJZjr0zl+xxinDENd7i3CKykeH//Ydn/I+1bY6k5nVAfBu6aRv/54JogwcbN47AO2c2
9rZYxwmjavDOnYtYD+oH3L+EmLO2wVJ3WB5qw9uXWGkpMJdzm4EoMRD08MKpfSZiOjGW+vl6kxzb
NmNhhoJoJBPzlNYs50hnhqZGh1HNH6q6DhqASY/W0BCY1uaDV5jmxahylgBPDrpqobwXdxEBnl73
sRnmZu8CyP5/7F/TvP+x8tthgCKloevbIkvb/D+eHjyLIFoMrLps8yJRU9naQxXFl7QX8buF7M28
UKHrFWjyNZGZjzaP/03djDkooV2XedIwuippkwRg5BA39cLZVC53GegWUkCKVNVg4U1ldvjfCukV
vhhO1XPMypkjQfnuMbb5Re/Av5kViJGM7TZXKosvoy2/u3b6AMq8gQE7PZjbqSG7i5Iz6Onr5Gl4
+nr2uBW9HXiyGw7rUmkvvdDs/WZPDBUe9p1pcLkatV4956l6pmun+WPIczViCVCKo2+XOLU6w7bK
6WGA8QuIinf2tHMalnRo2/84TLDM6jSXJ0z/2wYbQjx11sG8A09T9ECOlqiX98yT19M8WhQjVTn5
DX3ytpp5RH2AHLgOihl1TfFXuPo33F/v3sLm6rET4RbFy7lg+cOx0djdbBmzhxNYfVZm/KuPo7uf
XWhZXY7JTm2E91Jnf/l/C1nzzMwgLo+gXoTQiN1p2l0rqcVaCE3wVba80vG/PZONASB1cVhBEA1D
AvDffZgjYD4gD6q72ELAAeb6vbASbNnbG4M+hoFD3kC7/vfLXNratfDk05I78R++OBDlA6eqMb1G
XW0HUw4L6L8F6001Rpeq/2Ilz52OA+rI0q/kgIzjfQFbpSRfsKvWLXaEtdvrNS9nqBxdfg+gS3yz
cW4Ga1rvUIHww+vdPQq5G0yxdcZOZ120esWRbXflQzzqeHwG89upJofCHi1m2QQ9xuo/xjJrh36U
czBCJ3tc278QU688nwVLC8r1puuqDr0GswA4QVBvVRM//i/GzmQ3ciTd0q9ykXvWpdE4GIGbtXCn
z3LNCkmxIRQKifM8GbnrZ+sX6495qxudtWg0ULUIKEIpudNt+M853ylG8zWpkgy2C3ijeDUttOvR
GX0PuiWkzKty8b2ZGgGzk+1ztjQrdLLumENCHwcb0rybLCFZqm+bNQu9zFihM4MSRUYuGys2rRe3
gzk/47kOlhjmoiOX7gTRrLzvRqDRNYnioPVSk0vu6ODcJzAY2hPSSjRl5AGabP/X4veff+uN7/75
X/z5s6rnlnNS/29//OdzVfC//1r/zf/5O3//F/+8Jp8teMHv/v/5tw5f1e1H8dX9+1/623fmv/6v
ny746D/+9oe1paKfH4avdn786oa8/+uniL6q9W/+/37xP77++i7Pc/315x+f1VD263eLkqr8419f
Ov3+8w9B9el//t/f/l9fW3/+P//4n/9j6Po2+fj3f/H10fX8W+8fwrU8i6VSSrYOl+81fa1f8f9B
uN03fdexPNMnKcg+zR7Vx3/+Yfv/MAUbjU+kR3iEM+jx7Krhry+5/5CeMm0TzC9PuWfKP/73T3b/
3z3D//2O8UL868//UQ7FPU2tfffnH5KA/r/VaVoSAo4nJOXNsPukJ/9+GkBx6GO1aPj6EWwt0ywR
k0GEL2CtgbgX+qI5Hivn1UKzo7F3PkUziQEHLNQo4GK77rHKq4ZDDctYT0kVctBPWcT2ATvsVuaq
PCuqDT1y59vaE/EWITkBTOCc7Ahd3HQfe1ocggp2Mc68ZxPSS7+OAUkAmUwAya1O5bBnYd4ME0WA
1CY8jHbxoBf6kiLLIhmeDDdzRIGQ4mJuISNv9Jj9VBDBCFw26faimKbfU0flbjzV0ojNvUBTe7il
7oKjf/aCjbllEiuwRA+veYEVqR39bwoTqLRyo56iq7vSZlLmluJW+Wi/UYg7MeEs70tmRT5DF7Ja
fg3/po+P2iQT79OoLgZE+ugFjQq+zuNEdKb0sV427b72XXdDG1HDyGEXgxm4dvXymJvzFWX5VjvF
j6Ikpi2i7E3EIy9W/2a7Ez0SABcdNw3phGATyinQ3ArD3SfMHraO+cREbuHq2NJgFLHFheEv4VJm
rVpmfzURG0Oy8/Wg0MA4w0OM4CD2WMpg9NGX6oAiD9xpCUkgu11gM6mtIbUzcsBokyMViSEpSbxg
vCa2EtBSSfGUmqKbvggPYANJTEpuJnBDOImomUFBIYJELjcJnFT2299lPtdbpze+5RIRxtf4xDsc
xEE7c2NiVGDdeAnngbJPWSWj8jNJUnc7Z1iewlgEiE5624ZkKDjTQ701umUHh7gBurkZR2s5+Yn5
IouSvoxE0W5NSxLLJO4EGp23qmd8OrrRchi7jtOS8gkF8p3IEVuLMe7tOUVqik9Vb3OyGoFP0QUG
Lp9LBTZIX9+KOH2GGfJY9N4jbAIP6i5XM7DTGA5GeGHHCJHYH4Gy1gYFa94MB2GMvAccMzTELuG5
kjI6dixnWI9WwwX4eQCwSJoYodFuucaCcvsKLX8+iYggQUdt4Q4vXHco0XPJM4Gqwou5N/jtweSN
MJXt9t6UetpPFnltO6OOirvmz2JFwo8DeUx/SV+p0MP1FyZiR4hzKT1CTh1QfalBeOk2JqbIPWvu
IAbB5t0OPiXaTQLsPrOQNIhD2RRsWguDjyrIphxZm06q7YDqaJN+f/RtkguzyynIabNqzweHeQNs
5FHWCiRyyw80RvvCJKCkmYoY64UyGtQUNMBioLJuKNQQ3Ge7mE9O98zlCUZs/zDQUXgQWcoYIu+C
NpGfmJ44ibhgTt00Oy6NuQMUgrGMdItBTuGe/D9p5HCCsJq33WZIlh0ci3HtIAtJo4L9Myy64UyA
ILUBoKyDwnywMuiDTZ/A+UW3DOtHvVDj4prZC0GvDodWkh1aM3lwKXrjE4jOBnQOej6oLd6r2yiz
jxoNlUyr09I4oilVKVW1Y1h6gB5JBWYGBa1iGUS+sUD6opY1ikhHk0hnV4bZW5eLj9gv8MlLOisS
ilhgZHtbskATb4VhBdI/pz7VP1YYQhp223OsOLPo0byjXelxbJTk6k8zA/LftUlB5dSHrAXvUsMH
lW58GRscU0vN41owdHacsUYLTZ8tg2tezdKwCRvZ48hzb0VhAwbuceX1egpKP0uo6Ul/2JWkASDi
Y4Tc2eBHTT+YNudnC8lJZETbpvoWays9GniRoT8zWU6nk9WJOwz6vuSMqQ2uQqKFiUsWpz6wLVAz
ZcnNmEk8BwxWSqk/KDTFA2V53kZV0WsDBp/MAJkIM37UA/eJDAgKo0twcqTt0voCbtzdjgkXnaFN
9vhB1wSlH27ieiqDIqLDVoftBWRvvzFZpJVqFb1c6b3D9emAxRO+ZUJPMgWVZ5ei56NXpszLpbiG
Xs0sz/ZeRUVGkbysx2eNGgm3Lk6LA9CyWmND4TGnboaviOtfzEOVj8lVFHety/nOgHYGvA/VTMmz
Mmz7YNI2tJLnCMDl3Y/EfXVarql5bm0kZaCnsc8OSe73+36G0kNQOLDo7dlNZRQM0nmsxubbbGLy
CX2CTSUH32qvsFZfoF4YvxhyUVhIiTLo+IOoHZp1HQpywBKRBv/rycrPpnTOllnNED/mO8RzJqNO
eudisyB1dwyN5ZbeQOdpwv2YpcOZYlEeV2vltHhokz2TDu4gmHpKUkQsDJuwJn7n5S08aykPlkPL
Qoe+vce9LfqfpBNnbOIeDWg4ETeVLO74OChwPfIbqs6aTxDvkKSmQJJgwTnyQJXlTjRcDX2ZhihA
eBAlYJoG9jAKnAqKhZ0bTziNBONbktiQskdiITJxiq1pxPEG0vSGLHlxqhczDlg4OIr04LFTxbXP
vMT1+zToE/nToyB2dCjQUrtB+YE3yCHA64xlF64dTucXU+BdTEqegpjirBj87nk2xmbviBigZ3Lo
CwrEF2pftzysosWzQTCAOSUmOAYNdhXdE6jDVlAFohhe7JrAjoyzg+vFv6TTmWCcYXFmkMppoGiK
vU2BxBxl+jzbzg3g6BdOWZmRvlJuQEUL70DMOQI1i0YdMu84ET6kQ3UGqfoPjwkpE6gbTY/EUdsM
jxvv1CbqlAM0D5PmY4zx45RGde918U1fide5JXfsjMheZaZONROUHamljazKW1n3JEl6yB4Ja8BE
f0tL9pR7F5iI1ob+TgK82o4WwKsZkqEFTLWgIDcYU9JHIK3nKo+OPQm7cXLvYXwqRp7AZeTs0ZKD
vYl3wkKjZGSmGRZpoNZDlCuimpTAGaOH4bsFBwXi4Rh66of5qtw8OY4T2X0Q94yDuNXARbhxohgk
+RT9aEMxIJDAE5nC+Z0zTLrpIlqG6jR5JVQUdMiImzgs06Mh+MGTDgrrUK4X46comqa9JRFuOhTv
ycSRk4334B2W7WBp3hxzelug/lGCRCul39T9dZ6YLmGvdrA5o5otPGCz1S/nKEEKnRwC4mAaTeaW
g3lT4MA5SlFE19JKL7ihER+WcNu0cb3PogJxYoGMDBQOUBeC2yF3k9tIF9bRtqs4KNIOih3LA5cI
49p0VBihCWxdK0SD5iq8tSLpP4YhzYBrUMkuox99ab705g86hqKz9k4+igr1v6R6cqyrpexp9BFg
7rXIgPpSyi66CBG6qp+rjhN83WI5wpgR7hUGD3ZfzwvyEZHRo8PLZWIaTb8NjX+DBOMe89EB6FNx
wr3EBrKU8pIarV5tY8utZdfMgnB+GGAXyoJY7yHkzbnrQmpfIXVudUMxVxckERj+bmi/olrdtBX8
Ute0EXncD7JV4ZEyzicrpg/Xn8H1gSCfzZAAeuu8mkYC6WgoiYJheXUYQMIZXThs0NhClAMm7WtF
JIbTaZigo9oVtZQARyKSYqiGdzaXbx7a7Low/qVmYaMWllrZgXQ1RNztMy2wVfoUe4RFoY/KTuh0
kZeSzZ10ineJJ1aO0GDzF1GH+o+1QGVw6DmTSZSFIEOApEyvJYq8ppMnn6qzPib1QajwM7MTYmnL
Mt2VXBUSl5BbypeKKWqAkeQ1jcsXBJL1QGxIcsaStQTYhg12jPaE89BO4EX84WiQVgJjTGuy2fOi
xbTNdByQd3xSUuLD8VtlntxClfu+q+Dsle136qBoJb3OTsBD/Z2trW9HIMN7Y4V+2WY3bsTSh3DF
ujzj9Ir4ZJdohDKziZJ685s5okMCUaE7rrozung4JOnyDI1YYQpGGk9mlMz1VWC4fhZJ6F0ym8Zb
+BZTIz97w3kuLOwmJGmgOxn+q532vzKgy9sJaxRVyEdM89/rObtt+u+8JMqt6bKhvM1CO48tJ/D8
4yAxeYLTLwENpI9LX4dHazI5ylW8Brb6QVFLs6G66ezNEf7WeuTGJp7mhDRsYeNFnteApvHN3f+n
BtSScj9wsbAfZC1vveLSzHo+gAMhCJQddQxGZlLIbmV5KFrIHL20PwxuyDvXVyeKSOx9h8vCKqJH
ia09Gtt8K7rpQ/nLtwr1IUvA8eVtBfcfDBBANU7gZVVPXLXybSM5D0J4iZE2MR4z4uJQOEs2ieVn
PhpHYRv5bmbWOUgO4VMKHjJTFHLjk2pa2jk7O9v1ay+WcR0zCOUlFgX8KHLnj8LflrJ57Dj6BBEy
MTKhOk4WPXmuxxbc0mxkvsuCgs4SmTgYibdsYs/5Qt3kv1v4vOZiouhn8ubAn/CNuTXBrGKO+xN5
zgGJ3nwcYP5dEBIhc5F/Lb2ahBQIBh2lv9uVWuBN1rjTXoySMhtvyonv8nRgKW1ttiKQU8WI9zDq
H1rZD8dQ2TdZ5d5G5JzvcoZ7IRG5bc2CsVXPrIY+RHgCNPPicPzMWmPHVLneeQ6zvZERok5pwsP7
vC3dlstbi7lhmbkVpyO1yK2L7GwN+vcct9XBHa1b0aMtFnW/tyC632M47O6a8VlElJILmlwnHqid
neB/sqX+HDx1a9hQclp7g3Qz9PosDTKCeVSJG8sjHDeH06M0zBfVV5+yTVDlGtaUgeUsHI9Ibsmu
ddqnFp4fDaLqs/JaTgX5i7H0rDfd8INjzMrO4OTgxCoOXE8D4fE9qqq0t27w6jSlpF2NRd8NlRFU
CVg+ZcsPg2uGJM/hxPUxtYWBy7fYtzlvarH6+735bnDIqYp5YkuE6yxN/MhWiQW+QlsEB3tYyMwG
3NmxJNjcXUn2nLVV1meKIOuDHsg8C4/waisthuODesJHgoTWoYVXVPSB6XsXEnYRplK65pJnY7Il
Bm35ZFXkvgVlcR5oqF2fA55mlTgaugPNVItrrG88XRi30TX1an4cfHg7s/ZvEshI22mFpibnJewl
H/T+oUkWce1nd18rLo5RgueZWcG1SYAYL7znTI+ak/k7isOEAhBgDbG1S5RxdGPSYlJAuiXjle7K
9U1xExAmjKHWxZozvMooYuA4k22TrKbCrL6adXuRvXvHUFfQqe29ZjOJyNQTEHhg7gKjxK5ko7jv
Jg32nxPXPgZAsNQSMJK6kan1A+8iSDZGNi05rM3YQF3oU/+Gu8ip4x3YuwZOYf6/OKLahAtdrwl1
FBtL2j/JEO+EkUfnYaASBHfIxmnJ/tGrkBBgINVNhCrLaX3LGwPj/NS+LZooQK2T9KjGLZaG8KTV
3nBITfjhFWX6uzP6K/ZxEpOISWFU9WTwiltKKa5O0pB707fFtK769kJEq6+5S6XhW5TwFidhOG/H
aT5Jz4SPO5Mwdf0PlJHr0s3dttH6POCvctF9YsadG0u0r8WpCim5cQ31hXEYAgaTcpuLHkIdQ5fC
9g95TaExaAqKd/3xgsBJ8R2gZSXgANCKFW2bDl3VXXOHt9wXj50qqIxbIHGYNEG7CU44lquA+jPQ
DW1zN3EA3s4mJ2FPICs5GBIp42kBlqbIujG/WshmbsR46pxSPPakSDZ+Xv7CR6YD8AWkHjPKrYhF
8DhVXvrTB2gWG+ZDVSqHVtuReUSo3scIo/HAHhfO7bTjkgj9UmOlatv8AgsXC43H++S7H45zmuTw
Uw3xsSyHF2qpTU5qyTmtxMmjmzZZQKD4BDqGjk/sxBafCeLnQlKzZMrfBRcp7ibJ0r8xL6IFgbiJ
mSLJSzqV6APaQOjiVqx/qXny2T1crDKwP2KeJS5am9DIsXiMrLyxW2whHF4NwyEs72R3PK9+UKjD
yj3exsZgHTojfaMg9nuGZYIXNf9dhMnrYEL3dZTzbdjQ9Ri/6VS8ZT6Gk3wJ201ndNjwfOq8dE0o
t/DJqJN5uxQ51bpFciF/QAns2NyOMaJVY5fTXrkdNb5Z65FSLC7mECVM8rJHL8Li2y+UjWXMC/26
Hu9MTseLLveRkWMExUAf2JrzSeqaiP3Cfhy86K5U3ORqzEqbUeBmTWm23mCl4DwOsz4CD14r8wOp
NAp4ZBhM4OTFEmKb1jP+cwLpFQtAi+IS9yXnLWVd+gzquoHkTv9ofHLA3zqj/5BXGpXOnz6ze4tq
2DfJocqNHyXjqKBuSbQ0cfE0gFLlfJ+dKBD9gdRCaE7ZJ6PM0IPVQlwNv9+2w1O6KzsA63X3Gon0
AQ7GGExKVXvHcU/wWPGp0u51GcEhM+Uj2kgY9xw6/k/6fPfOMnxikv0B/yg8G9tyYLbXiPXj6ca/
Pa98Go3llz3Qt+HiPhiL+Ex8onFvTBmah7kh9CidNdHXOVfT/9Z54u4iw3qrMU4iFlOk4zX2Lup5
9tS0lRZ9BYM2djYP1Q0R/MBIWeY8j1ITOLuE1OqSzjUyxaExdRtYx3yKWy686p0fh8hSj4lfVIcq
5KAucah6tjjJzP3tk2SKwX2Y8BiAu5BdL32C3940XfqIn08KdSNWd5rZ8DRnVf25UBuFd6p3MEix
cYr5N975eus38lFErr2x6+EbrM0cTMhxaLDOgXreMxJ/cxAjcblsKSn4UA7fMS132jGe40VeI488
UZ0Ljnj+7zmSu1GN+aGZcOg1oT4mGYuAF5vTAwZz68ynnLh3Zb8pxgu3eAhuMIaQLBZQgSn1ppKr
CzpnBLtJxUjX0wU8V+UD5pl33TY/8Sgaxo9m2PpY7w5dapQUplWU0t6Pa106hZq3OPNeorVInbB1
IPkhmIG/RXD5kLd/ec38Hml8iwVd7Jn7Y+zX4O1a0p7T1o5u/NANQDXHtQbCh7tYYqs1GefS68Nq
zCGPT+tEkUD9Fca01kc9WkFhgtWjbWNw4pd0rY63psymoPUdtxCFnpYZROSJjp20s200TtijC/FQ
00UP8Hlb2KAMBS31VXrojQU+pvkY02Gv6bLvbCcPxrXefnHxlwuACDTZnGpcfw2BOI4d6O4FFQ9s
vNPF5tV4tnPqz+mbkLw7Z2bMzzk/ZT7QUduljdzouPtJXor7g4exrsIrhP3nPEl/uczwQNlOWRkm
jIdZgi8PT7Y5t6+jWQoqLTneCit5MEr3wcmyE/1OvL+OBY3a1WQ9YBGopaDImMI1DWU3k8ajVRRs
FSwnW4fhkcbuDyXsQT3pitJspmsfioa3Scw/IWRcIG9jbIjx8rJylejYvv80NYS9Fnmfi+lYA9Ah
jrqRg40phtZS6h9odW1uccknfgSvD0Zg851DHGpppUCY4ELK3OXkiPZisWcJ6d9VmfXLNZbniUQm
/V49mG9wb50TAa8iLQzKuWJ5yFZi81g99WU3b8Y0GvFb3ubxccoLJi8RAw+z+Ma+lRHdcyFyWpjU
gZrcEPSCfdATGCvMO29R7+FI7CiaiFhkneyOKfuHxTTlqcRUvzBZO8h5Z7i88oakGSPsgZPO/p0L
8jqIU0oE7QoxdaiYT0UcbhoGvxtiWUwGLl2rwMlyVtdUDDLInO9T5L/JB3ifmcXLEpreoyrtR9x9
xGet/r5hSA6kgIj5ALoFE+ly6wPzZbDuvVumHq5tRQTPia9lSeNYQVp+O3bp+9Tv3AZEicMJw8wr
SYKIt8mcn1tvlK+hwyDEHYcw6HgxusE8ulP8RDkW3Ymtc4eJY7dUln0z2MO97gaKU6xu1+MV34WF
nx6itWYGamsVMkNEaxgy/Su2m+9KWOZm6PSxCKdX1XYgf+WXImLrKypjhwbz/zLEt1GaDxiC0hNa
k7hZdP/udfU1mwqYw5H+uajwZvFgJxhGfWelxZGZhmDiiWrX2sSYhTUfFRkU0hv6rusY1BTOdKgF
JtgidcJ1ZEqu14/vYVsgaLKjHxlqmyaAXZuB7mNjaKSaKnBMi09odsHauAqwNJcMUGWCLsarEidh
gDZq42JC48Phlvs29aCK8H29yqvyOJkOBQ7tC617H3i0jmIovozQOxmzPOaahCsSx8E0AaYWkjNV
nb8ZhAObaJcNnhMsCjtzMcLTaXheR9SuX084iryLkXGWq+R0LnOoWSWdZ3WdrGcj22ef1MFkcKSc
2N4CNqN7OGw5r1kl39PhxhuinRMPxUNdTOVGav5thPArQdZv8SZevdl9zAdoN1UPYq3ua0llEwS5
rGcuKYieDdhUaS0+uuOyjQEHM77LmhuSWyNXKvslNPvVJ5+qo10Ai2jikbyUa33KxhhhBszWwYgq
Qmae7u4ExHK5JClecQFBUAyc2Lpu2jFC3o0tpkZzo+nZ2dQuCu0yNeNJOtmHz/ldFO1BCF/vNEP5
YUw+MAElzGCaVWVIXy1G65tJxnTHALlhXfGgvpmfM8WwlAIOQdfK6sBx+6ZxKEMwcwe0elpd8W8m
JxAXx97xG9z3/CbsVQZ8hXWcgGVLZeYxroR9tBHqh8HbNw3k2VCpU6LCZ+GoVydqKKuin7e1UnhM
JJaGqHjsHRNGFqtJq/FWD1kbKLz7AePaj9KFm+za5RXv0R0BO357fJRIydFbg+uHOfxqCTVOkLRu
C+Ive8fobrheJqckYgQymM47dQAQIwbi2GEGwTLLP/jseIE1rIwdIWkWqn7bVQMA1gHlz49V8fwn
ltWey2HhE+7e+FhgA5c6vNr7SZSZKZVEIqBu/LNMWmunmjUvOlGBWYrkCZ8GGR0/5jEbarw51cDO
43WgrOxT6ZhFYPtgsPNH5IpX8ANQuzUjN4xQFiIaY+8G69AmNnBH1SXD2rioCnxgZCIquaJXekbs
siWzghJt7ln0j0JIEjK6eyji+Mt/aCmSjcbnMuF+AcL2J58FLKVe8rSy7NfQCuUGcI4cYw3F0Hm4
ppRIsbBx4TgalQKjqBmGRqgHdpwQScurHIW9cx84htARJvbKyd7oqWCY6XM8m6HTcKj27lzfekNL
xBUvzBuZJ7Ct02GHwZTxkrWkdNabJ0aM880oo5xL68r5jkN57/vNUWnjHfcuc3pUq61VQvTmIkHK
1U3uk4nDXiYgzCR8lEjOfVMi+rOHRLKflPwJCHq4cT2Dw11UfowD7KZFt6hG1BZtmIh0pzVKpnl5
o6X5XHyVHHN/vKGbFBKV7DdJXMs3TKVIc/mPGMz4NvGp/ktqj9qExKYtjGSkDe8j8waqdl1uB4aJ
Hl0mawokepfVaVCMKrr07Kq7LnEYGdcAfWBZ7Auj+Q0JmuSB3VBtbKf1rhorRnqxnvehW9JuaTRs
dDEld+xdy5jtvITJgIk0nVd1fFGcYny7A3TWcncOZ7HlWqQ5dc3RztN9YKdcPL3GBdX/nmWeecob
mR6GrH5qQwN5m7KbrbnmTmrunjEzM3IJYbiNrRmIhFh7Un8XZF/oaPxso+G5jDnJctKpAt4LwYzX
dLaLbz5BOIAPMBq7MamY4ba5jRpCCgZo2xyYDgEN5VZtUGs08Lw3XpaWsWNDV5heCzXiNUmGP4Uh
xwZi12+IQZtpGMEaTxysajKPuwxeS9D0jN3d0GRupNoepZIWnKwGoKVR1Z0DEiarStpj1pfJ09wM
tFak3YHLoHVkK3RGOjlbfM22HV1m52Hoi2l1vbLl0Om7NfrF3nKQWw4LHakbC7TDPo9Izwryh9D8
xIHSk475fH00pvJTawMKlDH7GHEJhXRgCHexgyQ+l8Y5M32gxAqbjcxXZ4TN5DFOuVyXZf3pF4lD
IGN0mQ1hKMJtyDzZ3pPg5tuIudv3q/ZI05wd2pyAvYLnU3HccLnPwSaBjS5epywkx4UfYZ/oiEyl
M5eBkX1h5p7OYrFXfe9XuPBM0g31UCHxAPdxaP/K5gfCjBzIyQfkF47AGAgS9zHx5dcYZlDyI3G2
+nO5pESDc6OnNhEfQl80XNfzqKDf1/uNoUfvy/A1MWjCNVZYQU2+pZwh1DTDqW87de4tRsZyXEYE
OpLvcJ1cfrXobrbC+NQUUMpaTkU65ngz8JFMDeb/FIAGlse8YYBKWq8CeVR7ABFH6IQea04z//Ir
QRgyn6/GeijJJ32zlMbnUlbWzpOcvGJ8YzMCP7dK45a3ABv7qbZ50vyY134Zl/OcOSUnW9Zkohm7
rgk/EnLtJPivE0IZoEDE2ayYf0UhHeYeXYSWXxzjuh52VYrLXFsmVcpaW5s4l8PB7/HOo+Th4a8e
Wht6lQkKfnHs5KDz1TMyYtSpgW3gjWSZ0sWe52g/zi4gXnOE7Ci715jdAFA5ORUtZfpQXCuCU3b9
5CwMgNcKpoKRnqV5CjIPORwVU2J8ZgzvvkUFKmdet9SCLOkxdbjU0FjpYksDO6GHDx/lhj7pjE7Z
oS1OxHQCIk2Ehf2k39bg5HeNxUz70Q+77qlqXnRt0MocE5dOlx1JszKq72ZqqA+khr+ZWTW7JayZ
BksO2llqQaAMfxftihb2p5cM1Pxo4/igXnkD94uji0I9T7OZNyfjChHHb5brkFDM2fHXgjCTIU3v
UCjKDb+/NEaxm8cfIg/pDzU5WCvNI56KxDnhjzh7dM+Th0wjgEldohgQ9+qRJt5HKZILTY72dmBv
3dm4a5gE0pOW0/9iHFsiH1e/YkBJIHITR/XD1NcIVIJJDzcFJixVeu+H0HIEct828VAFJSoklu6V
Ib+2xdlDHoDLBe8y7yJ8EwHT4jZodwmmiseUVnPHtMXVco29h16+HZcU0n3C24zR75B41sOYTC0T
DHIUtKpfBAuQIGCRDcs1amVBr3PunZ3YqVE7KAS1HDdQa0BjTWrERDZMohuxnpxbPIZ2iU2b9PHT
NPjTDTrqCV8lubY1AdKvWZA2Xa6LRaMZW91IpTWDzTU5EhIh6XrznNn9Jao4PuCoWGVK8iZKhJhO
uF95BSS0ev0I2Ws+xViTKrDgfvkF3OmpI64brtliSo2JsT3VxFzmv/Iua/IlFWRgQsIwPW+sWtMx
uLQ+DaP9sBteZLOUbJUZtD+Mdh8mpi+9pmwwNeMMdL5IsfSBXpM4BpEcupGTQ8tDlK1pnZ7Yjqe/
qzXFw5FXMJYzUFKpJ9y3a9pHr7mfZU0A+Q1dMySCwjUb5K4pobQ65oSG5jU85Of7fEp/absT7FEJ
BFF8oWveiHVjDKQ7nhsn/pGsmaQsvTXXjFLhpmOQE1a0Ute+tdYkU2SRaZrWdFP3V86JwJND8AkF
lwKPCmYRdPIzJZPY5dxsC0VsrY0mOeWuGaqcMJW1pqoAPT0N7XD0IrAMmDORY+UELFdgcxkGMNzF
3vXr8nYM8WHjH6sPMSmPzpIggCD24x2PQfdDnM9rV55T86FNeDeRoJkR1ZF3wG5+adacmF4TY+Ga
HUMcYPdd82TNmixjah/BAAQvaHNYTd05uwzsfmTgiRT0g+Q5gJCc6oZ1hG5DJizmzuQIGTi2acN6
+Bgnces7zPhJ7x0tFwjV6DLaoxSoolYweqF1aue6Z0oA68M4JfiHoDHgoat3cNrETVqC6YD7u2sV
/yohtb7NpXULejKoFcl20ct3t8nPDh5grF/E90xjB87hYBIOP9cc3jx6vKND4/ZPjG7LV0swR8Zl
CUCiO9Gz8ITZcW+pEGJx7r7yBABjyJbffqLvASv9brwM7YEarJP2LjXr7pXLmWEHMKq9Iy4Zk/PB
dE1rj6eeHuDSQqgT9kLasiheQa+f+S1QypXt4L5Ehe4zqmDrDWcCWLBK3hkW+pqwk5tOIbYoQEVx
Xh7DKP2VkhRkNEppX0XDdJxSduFmkrNMHSw1jd3JxOBTUzg1lrGPc5R7xrZlIhR0dqN3+XpZGFJa
kSO0JLddg2kt9mRP0e2lq/zBwmK2xHNz8ub6OPN5OAo1s3yY+kyR01hz9V45toha3kfWgiNpqP7Y
IPJyly7MXy4HJaMEvGwsEBj95IMB6XSJ28ecubPTxfDeCfdArIKKBC1uZwxs4zb1dyBvUv9An56a
Y2fjFQq8k0UziObZFnYDPy7dzc41zJd7gPQUta5YvrblXo2dYdjVUXzuyG9sjWV+ydUEiJwzGhsu
hVP7cbVKJN5HnfW8C/F4nph7H2TYOFwqrSnoVtBh71aQiu12MzW0GkHl0pF+X9mXeUWfjyOwexsz
ARjqGvY9e3rKbezg0U20w1xLgLYIr6vM6lVwarCLLAvHbr1uZxUkwed6VSMd399MIoUrM5UPDvs3
TbKrG3tMLqEfG7clrr2jHDH0OfmvPluPpK6mqNen+jrmGLe1bI+CAadfAlvwwUI+DlrOOX5pHo12
fCh873v9Qp6moPrG4YsYeUatsrLOsTX98BfcIQsNn32ZycOSs2HUGVYmPt+Bytg0VLEVlfzCSrsc
Sq0xzHgfKdhbrFxWeUJ9xEQH2D9wV1cQAdlb5uM0nk5kk0OJtx7pESSl1S4QxpLxTVCnvq43QcWT
SkZS3HQV+MC+sOdN1vQ8BQWgsW6W16Ti91AIGWsns4nwucxdvY9wS2+G0PxBQ4m3aRruX5EuT3Km
ph63PQxHi09LUtNYp7p8Pwn7OUxwuBKCldvOti5M1yscoZZktuDsM47NnC+72zoCNYnTI2THX7uz
LwQMn6KW7PPi0nSCOBCmzYCmPZxizKVHvB/8coVV7yvbFICg1YGDs4eLMv+dCMjjbXbqtb23HeDJ
zaL1QZXHSfkDTT6DtyFUsfLUxRGInXmQaf/shjULBRhvqJhcOaOBhFWJNsG5nAWC4HpsdlTCDdbR
+1/snVey3Ua6pUcEBYAEkMjX7c3Z+3jHFwTPoQjvEh4z6nH0xPqDdKMvyaqmut5vVYSiQlJxOwD5
m7W+VbunBFsuu/UFL6aVvYnYRY3KXqiZ7aM7Tjix0P/vhIuPHrYycco62Td9/4oG6xDSwM2QpFfe
pJnbWht2m5bxmRZefQQV+wLlTt8HfDq3b+DcRlxiqckqz1df7YCYmwpKItqrvDmRQLclKI/obaQW
u9a+limpjFy+94Wb2vTxHglhpKaWQwEOtmODzG7hM1DMIunF1Vp7Xn2hnEUKkWCQGEAYIB5hO6No
NlrPD2Ea4RdHal2zkflM5IPT51/aFl6RGxZs8o17GMtsjCArrGlepg33uu35hzijs5Xkfii/LyEs
5A7HZoByJD/GYMBIrQAV1lfXLsdFy6Y32oci5lkOKEB5JejNPHvgECNb1uu3U1gdvbnCqheAjEze
tG0NiHZ8jjIY6hvBaBfAPcZXO2tf2pimBGXExFky7kq2JvhPLTAn9r3llFgQ+hebpfdrh2ZKqu4i
JlaoSyHN6N177RZ5wKyPo+punB5qkINh8cC+Il/pxhy2gcnuZRCccF79Tp/xzcyq6lhLlLKm/RwU
LKHjfEyRoMwb1XVsoomI3nKIUBE4VYsqfPbWjSqnwxAiHxxNZMU0kDdDxSaK3Z1xIkRPMgBVj4Wh
c6KKj/R1hIfp4RuCZwRh3daafIamjISKptwBnMHdkg7nQbh3lVFsM8lwd7KfBPoZqA2jdZUtlaE0
0UePni4QPbaIlxaJz+Cndxrl8drOuJc8Jh45JmoiVcJDmAxf2lTzLBUouND5Ej7dbQJhOHdJVdvH
0XaZAgSCB1XRPJpF96rdT9CPjC+IVt+V2dfUD5e5Rb3HoHgTK6VPsTkyxgqniwX22zLTm6CM0i2d
wke+2AoHozt6zZju2RDVjJiyHDMbs5o55dgstYkHw0YVnlo8CggJfu961LIBknivFC7Pki8laUlr
gjBRkBYIbtt5ocr70KyAFyQekT9M/HcVLGE9P3cYXBcau2YUfR1aP4cLaF4t7Pwgvvw/k6GL9r5N
Gz3PyGCiJVuxNfTZG1h9sYBvyQ+CwlEUNHxVvHEZGDLNnYmByjSY5cwhCWwMbichqgOrIVc3L1RL
9oFnIFFdOExTjmeBqX5NZI/BKZfRq8fbKESS2Vnzk90tfiMxsiobbMzzcU9YRw3dHfxMRmwf3Zj+
yv7bRM3/NZsz734o8qPfzwNHCaPdrks/ZgOIB/uWdxdqXOTYR4bf2GI4bDlSzlxh1S3D0xdPeG+2
bd+C0H2PCSd+TImhX03cY/smZSlqvYYDFqwgpk0iIMSuIiBWMSigIUE/ria2HkEzjBcah4i2NY69
iwxMf63yvN6PcdlvYJV3AfyFminDpgyTA0EYoEcbrupUFluXOeWmnVV0oD8rdopmiKl6wQVJtpmR
U5BZ5oQWza9DggIF4dCCsFXfgp7MvJMBbN/Y3PCL+9nj2y0GJsgz0ndcI+O+WUYcam7zXTgJd0N/
wlWV2Qj7nGHRcaMDHmUjN7TCJaOkDw8E5NYoYgYrEUuyWuG/slyzPRZGcYlTJuepQ6bQULs0o2O6
QbbAIKyevwVagEl3Gna0ytxbbXbrkDrOUtDUlxmGSTTNnKR4fSayBaNm7wTL/UHw9sobiuowsxLP
DZJkxYhvqQAGuBumEmnShx3BUIclwDTAJa3dTXIIoBXjZOiQ1xBC6tpN0Ul18qYkcfMsEpa4fTCw
Z6r3fU5zHymyPWyl1XGAoMBek7tp7LMtiWXffQM9IkjD9MadiZlyuFSHJTBBy9faluAXPVJUu3Dp
7BounCRJXoIQb5Q3xo+cKfwd1PttB2U4G0W+BYfONNMDXAXQym66+ixuLQZM68X4M+RVftDLTMkp
H/0amJ47599cLlLXzzJwIoq273aarOwuNPAFBDaCMpyoREHdkfnj0s+oL42RXZVaeMPgPZlwvlie
vhszszlBkEo3oVl9OjGmkiSQj4FRH4hfgyA0mGKtZpVtx8DApgGHe+X4yHMn0/1mcnoPA5OCqeZ4
ccycb8wYCTIF03mR3xyQobr1xnXGCmZPOV7ODkEdODdK1YGWRGSYTfXitUDIaxJDuIS/0MTVPDTK
HWNJfYL1dEqthfZQs5qgW2OsDrVtVbvju/AzvEQ1c9WoRMXeYhg+ZK5B6lKhToXxzTSQrYZkrJ5k
2hcPA2RAvyP2HRgi/gLV33VCQZyfshpz2ZecpeuTOR91Ju9zQW5UQF5MYizQJH5iW5XbeEQlhxeG
bT9Sx0ObDAZHV0+tOJbTTdizDyzUaGJVhNKpu2lbm53BAVzXMD+SHYtVzqumhdKBxeygyIOL0vzA
SKS9ydjOHuwp+AwTIqWY/V5w4XwLawGHYR6Q5grU4t64qNs1qnpThsS/lc0VsoXLUqzvL9rNwg3B
fSX3NFYuvyaZFm4FBfhzqOO7iniQtcmUat3WcvGRRIyPu/KujvMLiAhUAV4BB8SWe6zyeWICQfCM
s4dUDBMXNdSIrGHUKrqhR6NCDUmkaCuH5AazPHBI1ev/cTX//7iabet3rubV//5fWRh//uRqXv4f
f7uavT8wIPue8myyFzwbe/Lfnmb7D9dxoBgo015stTh1/q+n2bX+cE3XQcbq+oK0OJ8/jHb5v+zO
LBwlcbumDVTDVM5/4mn+FW9iQueAIqxc23c9PNIYrn/Em5i4FbI6hyYeZE6xRkVwTRuXazl7CkR5
Uonz6GZIjprRPf7wBf07MzWfoPrbc724xKX51yt7lm87i0GbhuXnV47x1LI4ZkQcD8SpM694Sozk
yeUUsebvlWAElbc3bsa2qXSY6YlXs5++EsQFO5QyQ53yE478AFljfyIB904SjXpu7vwuvPjNtbNZ
29bDES4TxQnW6oaeBr/ZHbu9999/EJ7Yv36Jlq0cpGvC8lxmSsJdMCg/MGK6KQw8MwCRDSZqAoWc
7Apm4OvOm1+TXlsoANVHD1F73UhI8Ek+HxuvMPYNS3q6po/BJieAexi+cWmv1zIL8cVgekx6xtQN
A8W+7fTaDSqLPxcdqDLiizFj8sM7eogW024VyK9hELEmzC0Epdk5Ft6foRL8jRG0XIcT2dXwLURN
Upo/EkoxtkvYhzl86VWEgyvZ0hZ95exDA6zhMhi5fWPIntr/u3hzC0A2xacjfYbCWnE0wvwNkZFT
NvCG27YL1o4GVMzmvTfUd6onqr/IOHfBQJ6NcYbVlQB+1umtk3S3XfMxtuhopszCUUnU8Zp6CNaF
fPSpUtE3l5is1Pe4o7jK5nBfkLW2SWv1qnr9XrOGZaAV3w0PCGfXeZMXm6BiETMDV2rMblg3fXbB
rbYGkcbjFKqOCW4A3RYFVJoP4BKbAqVALwCqIS00Maty2QcH+gd+vyRVp1gPw1WMBQOWEOstwwNI
WtRb6E13Gai/0EmdPQE3FK1Bj+4coxVfxtFNO5ywdXxDvBjQJ1aL19BO0U7GwbR3iGVcu4JBQ8U5
BPoJNjdjmsKeg102zTsQ/mjcPQsjR5K9wR2LNhWcXMzCE5v+en6q4g+3hresRPgIW6PjYKQAkr59
l5LfYTas5CHwrnXuJCsXCnYYRldbi71RmswAGY6UCs+69szHuGurldT9gkth+LHbYYxObqzcQFzq
Y9EPI3UWWs58R2AkE/YsuKKrAzVEB1QrWBKs3B2pAvSjbAHXuGG0S+IbIaYj3jK2PPcqK29YRqIh
JqklNL4ExMgwpF7SQBoMXe50qNzvFVLTjbv0X71nHUn/uXd0c3JltTfG7mAaqbgyzUA6Vsy8gTa7
68bxiC4v2TkiupI6espFfHSDAFfiiGnGI9g3XyzSWEfx/UzfazjBEqUd6YhsU+QteM83aOZkBI8Y
fzZI76aVCgMqzV5SuUO521jjeTLYjxZV2zMfndND0iBACGvvMgHFXsmpDNEDEM03O/aJWOab3jA8
KGWxtdMmwU5iIn05MHdtMfZ3I9aZnJx41zr5untP/YS9AnG5JFxEr7EVA0Eds69u4xCT1aHnyfMb
B2LOepLmG6jXDcY3NPZDcwRkS3u3aPqJSNsOonwrLXk7Sq9Zj65fb7OltsmzCN3O6H4WKeAnr8ZH
bcriPTPFBv773MoFqYBSDrcPAHWa6dYcyIWrb+QSNRKNhnXghEJbioa+aMjXHnK83DUZJQTDDCgD
9SMKPeLoiTFJOqpal2QTUXY+aQIo0QrMEavl7kiXIJTAEiQVlsMOjh85KYIucmUtFbup2YB0Jqiu
Ul47gdLHm4pHgL4nWQTfyRpkeuBY3zJss+s8QyLdR3AXiY0NNzXJLWKhzI5eS5gLCmeApu5uXoJe
aK/QOjNjzG2eioqZF412gEQ/fgxLXCQCd21Q6Apq0HAXkCUjzemxWcJlNCkzgrQZrgxYeMCwGESk
ULEdImnQQQzlCJCtEjBRiK1pSrj5yv8gCAjfYUK0zeKyGb+V5N1US/CNXiJwkiUMx2m6W6TNH0IE
7yRHiXtz8VmGLlSc0Qv02jk52fwq2oLJcgKsOAKJF/cfjOrtB498DSpNuM7Bc+zwA+fwyZG+Ed1T
keGDHv4ZPhird9J90HBesHm2dNs0xA6WjvzNlg6YXkVOZEi1LhYxOChqfpVSEn5sRDit5vRtmIkW
gkq4mqV1n5I55ErCh0JNDJEqjlN51m2PGDlyzvWztUQWIb0eLPWSC6KMSjKNxnjx/i4pJcvmOOd1
EAdWaPByH4OS9Mq15T9XHVxrXP3ZxiM5CZHGS7dEKQUJKhhrrK1d4MKHnmvoqqI6ad+lPSWLCVcl
NTMekzGl+tDtdIAddQAv/67JcWqWQCd9LpZ4Jyui7x5wdsqk/t6QAFVPtDFLJJRcwqHgLjzUZX5E
nf+Ohl8c3I4gKdRGG+Jsyl1KxtSwZE3x1FgNTOCLnhiqfAmkYtFMDsYSUtWQVlUusVUj96G/BFnV
S6QVZR2OtO4dYMx7h4N+7UcU8AY5WF1LIFabokQBewbdGH6GIjUrJz0LrPp4VGN0byNi2c9+fDPh
5t+aM0AHMlV1fjEisgR0l4ADr+PX0WQeEWHO2RAFskswqcgU8kzPJNEcRkAiOmd1hLM0MsRHDHok
KcOzlh0qZ85iYifx8iB+gj/WQwBHptFg4bbyhADMymEQA9dPFYPch9qhZ/IFg7ASTpTv3TsNtgev
c+ABNNBP2MxHOzToBnTXhJuzmU4gD8g1WszVpZyyrSjv3LEfMYlZxU54NaFIdfDgS+OjjVS88aaR
3a4v35pRPhYQWjd5ju51RJ3dv1Cv8VkWVrNDKhlT0I09ZGo3180m9/trQHTWsS7H+7IlUSjNy+do
WaW202dqy/mYac57zrZrV/fTJR5B6ECXwssRHbvYfbNS+dVKbuCjtxfgnF9C07rTI8+VVEbXuWyC
tbLncdEAfYZxlZ74ztdDjUupIZ7wCqP2BnLukUxSYxc5VrYTRfudOThC/RUGapJtQlylHBYkvACr
ZjC7huwNgTjc2/a+m4Zr7Xf6MR4ZpZqIdXJrKVzstD4MeNcx7TmgijMUZ25FjRtNFxgXwOkhoAlm
OExUnlimPhq68hnfVC9VCUiDZxn0wfZFdiRFzIH7MUiEohXIr8K9zXu5Hsb205JjsA1txtdhhBaF
4flapMUXdwQxQRoHGJBBZcyR0CmZffVQY5gFVF5tdUp6LqB+v0OlhlqBxKujucDe0JQR3LcIj/0h
fXDdYVuNE6MWO74ub4YV5j5qkGm65kvv2rfQYF51CyK2xkVxB5yEUmb2/S1JotiRQAbuBnDdeqrC
M7Chbt94nGOmeIxLfz43pAfvp6h5bgT7QASBB5X28T6bovRg4vkTJEWNVbcLBmAge/w/ahP5PFkq
rULkDOnbOKTeo2aIgTl747rGsKtG7T46Fo7ieEzsC0+Sx4QVLHJ87DBdNRwh7ng7iu3XJjO7nZ5b
zgWrfmLMWB26akwuHrEnmykgotxW30ofXSjDdvBPA4u+GK03BgtiOjTvZkW6H7oxqkbnYDYDGkgf
yfMcEjwk2L2KAnpta3+zcW88T8H3pvfA15QsdrOuY/TRcvOS3z7VBCrMLE6N1is2jg6TNSbB49Bm
1eaJitd64rg+2uR7wZYY8dtDrFsV7vzUOcJ4lR7BXdJp3hwn9zcgDZgNeZ0+8JURmZZ6esMc/xwl
Aa2UuzZS5ayrMUfzZiAdVMV7QbDgyhxf2yhRVyxXYmvxaoEKP1SHmWoK6k8WRuoAE1cjjQ9QD+bV
nzAN2rssVTXCZe9CAuU95938VjdMfGfmqm61zDOUghcdegTBst/JS3Pcj4ATIAZO3FdAWrcMUYjd
HAcAABauKMun7isXp1L91RzERIfXAXBA3oMUaXi0RnmBJYgB0UW4EQIYBxCLltYA6490mC9QrEuO
Jjnsk4JpMmuwJGCBHMbice6a+eJ2A8kV9hcWmODgkSTVZihX+IJrPCXKOdTMxRd9Mr5wWD/GDO0B
eMrntAxHqwQreJn6bwIVNArAtqOeT9D3RmeavMwIL3mbvLkBhL0CWIO9SJIic9HOGhR1f/3Fmxzo
RC5Kg2DAfzaY3l2fmiDF0yXlFg9Zw9zUG9+dtpm2MpzommOyo8vnbGqXEVHrn9FEpzQhcJsm682k
cdilAet5lsNPmuXGTjvLXnJSe7AmwAGSRZMKGwy3Tngip4DwbF6n1CnHXMJZMEB5xdRkYhUqdX11
zeAZL6X3QPjZM1biU9kbyAoj+ygNYK0Z9OHZ+zQyjp3QwEdv9hmiBchYPOV1yFOxJyRw+mYstiZd
Y+Xq5lid+kErgtzlm0CztKsgaqGF1q9jFd9ixaEOo8YcQergNcnPuOxYTlLkkUOHzAUZfYIPdGuk
5b6qAzJeNWPwwcamGKi7Ukf2yoqR1Hd2dXY6GDoVoeb7xpzfuyD6Xk4LHnWI/6SPg/czUyqUulFb
HJ83FUDllS1Vve6bwV3XiNrW2YjaXDjVFbF1RcB8QO5fO0KoN+bunPqy3xumXR0Za8NAkOAe3LA6
p3FhvJljBPDN6K1dL4Q+tug1132csjJEUYA+gobN8bAIJl0SbatZk0Nh93oLnouC+q9tolURlPPV
9/hJOw+NQW0CYE97Ibc9nYlumbpaE9AT7KtXl21sg4ff5p5k4IgfgJzZHT4KaB1ev8sxp7AL01fA
zk+iNkooRx9WyFoadU/GFL931Ks1xZ/ObKYHxO+w1OULMlXWgZ91VXNgGwifOQa5hdnm4EK+M4D/
HPw8R5XjF3hX4QoAWIFPRfJTa3lblPyoV3huIvfbY4h3AzveFVn7CT7+ze4iKr7+ifUpKRfBAetO
d+4mBtotuZoqww4B0vLO84uvrZLRunfZfTq+ZT+m/XEwUUAQv7bCiI/cfL62ZvTmtmwCG9tahtaH
oY3Mfd5lN04tvwm8dyuRU3m4NVsMbbkTGjyCQ3p8+T04ZCPqTcLJPdJvYjPblfEkEOQqtP5peHbj
JdUMQd66YBTclgoLeNWFG/a5yB4TE6kKFUMcV/ipiu6dUDYAVOBFi0eLI8urI4Kvh8eeLBen48yO
tDzhMDEvZYj9AOerEJDzbRmycLHesN0xEanZV9PgOYfeRTfGxbBCT5DsjSx4K2RhsIIhrMVI4muV
tCmzGfgPltWcZml4Z8JxWx6k6MqyP8OIDs8By2DpmmD1mlbVB2eMBhl8aVvpQycpJSmg9QGCJ10h
CX5QNjeSbHFKBxLvSREr7cfaAiFY2sl3NzCerBHZ/l/3HB5HItbKBhn6EZ2kCUIUYVc8qupU18lV
17q5zVuXHIYUJIPFzrOz+vAZVepwymt7wXeWPjIvFrPIKO2HvrIOxM275xqdItws5yFB83Z0c6zU
uQAuq7Puie1h+EQMwJ5/R9dDd+drwz3yZZGlkyMAnNu5Of/1L5X09BhzAfIEwurW5ITn16Zo9r2F
8LaccfJZA+jXPu92lQGQTvrqDv5MswkSIMNVK5+kVurctXJjNmTB2bmljtAl9k6oXzqEsnd//yVw
XtoKtwtWA9PGUOQLB8lAChgFSMYtMbEcIHbW77Le2pcK7S6agegY9PWfmAzRxUucLspt9oFfPySx
jFYm6Kx15I9PLM8YJ01b27XktlbxhfJFbH2jfKsENz+qPthIZaNvRzYWE76fWY003k69nhv73Rva
ixthPVQeC6vZ4hhPY71a6p3yzECExNnKpUmWGxJn9RW6JbQIRFdpfddq73vZRc/u2AysfWB/A86k
HBR33VzPex2aD01xTqquJNzR+ZZWQGZZkJoivoQmMz3gttisjDHfBM10KMKZ1EeHIgZHlll+hSvi
YKVi3iLNg0umL61FRm/ZAq2bIDIssW07pFsknDcVvOGYbygfrJ1lWGKP+bhdhx6q65yV0MycMGP/
tHayODjHJWdXX0qSU9K4WQ8965mihTDiEM/puuZBdVWyzvv0lGe0r0jiC2QK03sFcHQd5RqTq43Q
ypw++CcVDtsm28qaeBYWWUCcuUXivPswJsqEroCnMudPdowoZlxcnLLGvT80giRpO1jI8q67VRj3
pvErc35uPGqTSuOJV7Z+cPv607HcZabqsMYqvKOe6s+G0lfbVX/Wo3nIYN4TWwHSMq7XxLcUBxgh
0OmMKD/H+bxLEdVis7W/FdVXwpVRRngYdfLCZ+MqkYOkM80XM4+7LExODDjNXYAAnYczkgi1roem
3J6tkejSmEmSjWN+7LiNHS4eDWRkCV9GHW+ZXzXMhSxLPR7+wcOcFUy5zBi6pMuCs+pulQjmFagf
XquL76J5urhJ1nCVTe7eTiSSwHZF9oV48Ud4oar/KNbC8N4TUVOWdcGXYbRwcVWWvY4mnoboa5Oc
2DlQ5tMK4weP6xzTGtq3dVz13X3JAK5tS+dU5ZiJ6sT3L2wjD9VYg9epmEgWUsRgEHqNqJVeIUuq
Q0si0gAEaAtUVa08D5mGtwTCmASshTEaLgzwZWDhqOQsmmkoKpULnFKE3mB4ucEhQU2PhWAsnycC
ek5y5otmDr+pceGFHutXyzUe/JasEVHItTf6xJIm7SKRavcYNrqbCI1NkpTweOr6CE9+ZG0f3MSs
SNZyWA1zjKUyeclLer+xAX7qxcM+xzjg+gxkQgIbwvgebepDL/Er0XeelOf3Z6/at+P4MaDgWXvJ
dOnLht4RZ8BBONbBHJwvHrOxLHJ5gIXpA1IE6ihsXjyA8DpnA/ywjPdbNdZMUxI+4RzGT/QRjTwV
wETcynAI1z7siTSb7bUTzzh7+SFhRVOOgGFJo2ckTiSJpfJaw2haU0gmuXtTFi17+maf2FFBrJD3
WuVqQ4IcJaWA/5FlN2IXx6W5w2RmwgFKL0MKZwyj3LEs4zfiQeXRGw1ubOz7GKjOXofqxeKhk9S3
ss0e67hxTs2c3sMWye7LfLwamqjU1v206u6aJKCf2/RkwPJsIrWLw5wS1oGmk86XKpqMS1l8w0EP
0MjFDbGYurSJOCYzwMqQKQXvrQKVIsHZuTOhKwWColXDCHo9hSpdUzHKFklczlc1NA1ZMEH32Vn5
3jdsngJK7RTNDyc6u+7I6++GuVErKdBBpQaLdOZ1GzVybZUJ4yGkgcvYFZmnV7MJ6EFB8FuxkTZy
+MHAp8+lhdW/48Zo/WshxGfcEkVpoHVnFAOCxvWqQ7Vw/6Sk5i49D/E5ThTm8VglE5tiEOygtSLg
pfQKSDoKqIYIcmRbutv1QUcohnPxalpAMGeUu6iEQTFF7BsCrHt9OR+Qhzo3ikIwyeJLVaDZKcv8
Ix4IyuKge1XEDNK8aE3UYQEYpUcIFsIMrgGarKyUn0eZHy5qKz14eNeuee0f0tksbsyYr9WIugct
UN8rTibtvJoxjSxbcZ4ChfNde/PeiNN4z7XPsCnkaPATNk/APo4WwVR4o8oV4Yi4/hz8njXTdEn8
wcYPp0cpJ4Q6NY+7Jn6YZrxTLPgWWfsstqZTHiTjgEKVI98LKRxKsrEHXPhawM+kiOTnWwxurmWt
SczRBprYdECCBpqCEYll5TuStXicd7dTpa9VNUY4rOZ3XHzfRaNeINBuKuRVW0vSHNhwN2fy1dah
27+qwXrpomrLzgc2Q6xvG1qzom1fJwJLVmS8h2vYKI9xOD4xQjp4nTxaLDnWdoDhOXcCbsbeRpFg
P3pu+Zx2rgGr9psfkaY3TdGwT13zjowVnmhNN+yE+WLN+XQajXmr3H5TEOXhughf24g2OUR3x4DT
OIWG/mJJoD8xzqQ1rL0tFQ81ptN3u1ZO1sVfA4LnzIN1HxMn45TXOW/f5sqajp1pHoPZHeC6mO9B
LKqbjr9hS36GiZ4bvmO9qnGvQw5BhD5Y6daxkw/d4sm1pFAbvIkeOXOpK6eTAI06k1K89mUDq71n
vunFU7wua+PLBO4k4g86xcF2Mlui27voFkYPftZUentXDh+eHPrzCIqidUTHPCTsKC+iZyO1om1Q
bHHhfNfkEd06hXPAzEAJP4ZXI+1Zt5Q2c9rFuy3NpzThqegwCM+xJ3AWkkPjj7dhy14kCDqNfBwH
T1xyg4mBLzpmbrfqqnTDmcp8aOF+GzGmMAuPQI0ueip9/9wy5+F4yRjGbqMqeenH+UpmB/SmNHwz
CH+9RYGFucFlvUgawaVbKGeMrKl8THvrReNTMlUPibaJlJDlQxFHD3FPrW+bBi5HNHYEoq7iFG4y
xd5H4GCKZC7CmyifywQNqeBLX4yU3wtP3k0BLVyI/HpFJt/DENKARIHXYkDxUT158X5I4bIgBLuv
0KqRVYP5t/TIWNUJc9/yBrwasVzs31ZuVqW7CWaEglC2jYls3zo+PIqJ6iJZIn+iBZartfiw6/p5
sJbZQkGWx+yNXFC5dyJOeoP4/DRPiTiwWLhb4uXSsKC3S0aGwGG26Fl7++CqEg5sfDbD5mCWqMOh
Ocabqr7B4q63QjKOG8Q2JgJsr3V1ttoWxsnIHFO3uCXi7JGBVirnrWsiWEojc1MaWD9JhjvLNoBO
50Z7T453aiieVVoQAR6IEcTBBDvE37VZGlFgE1Q8PbDK66A2d/d9ySKujZ9d3/swS2oNb7RQzHkJ
g1AkVuRtESIhEvz1lyAn+J3UtyUPHWVD32HTMZrigev4I/bD7113VSWfIIlm1H9YDEqwK5uJhm5V
1OW5QlJ1QRpb7lG6Agtw9TeZofFtETV0reCH9cuHJRrPb+/sro+2czG8mvNYbTSRB5w9w2q86Hyo
EFkNL33tBkyv5T0cropRoP5W2vZTZoCQy5i9pJP3Bu4vYplKDCvRvfupggaoMmqGPGXDD3b6JZv7
6Fgo00WDVGL5De1dwKodo2d9YjTPpISzHXBVm+3DBJkXikHORlcc5Yh8H9wMQNPEuoLVvFVvO9IR
sQQHHbHTMZtTmXLf01FNJHOi3m+b5sXPuz/NhDcElQjKazt+0cb0mDOAglzYBa94ghjdWJRkhv+A
Ezm+jqZzQtg3QwFj7810MN1pgVUproq3+zk0qbh6i13aNL6Y5SDWM6Hl7ojjOaiw32vjuW8QczsY
cvHjSo0xsXpox/YWB9/Xejm1/1KT/E9qBBvS36VGCJIW/t+pESv9tYmzHzMjln//b3UViV9/2IqU
Ha6yRUTlSf7R3wIrQ4o/FPopG92vtDyJxOG/FVZ/2KaAE4O0ipmjMh2iHP5LYWUI8YfkSOdPQmXl
CRv11X8QG/FzBpDrWUpK1xamS/6iY7rK/1kdxAakjUmxwj3sR/WrP1pks9TYXzsFWgoOVvIPqUvo
yX4QVpG1xOJR8l8b6h6UAnPJsPhRjWQzaUgK5nzDmDAEhdNCTMQkcdSEZPttfvgd7v7Wa/2YibG8
+f9WcRFoZJK/IAUf0GdGqMQvH64wRGENucLsUxXxpQtC+aJGIuW9tJ3u2Ckm+yxtSPd0kDf9/pV/
+Zh/vbI0LdsxyeZyfP+Xj6kxfNshQvZVzPLk20Dc31FZ2aJCClX3D69l/SxW++tjSmELri9lLq+2
KMB++E7hPGhfhxHajRqgUY+iKrbEhqVq5F+qcuQ5AyHlOVScR47XvABgAEwlg35wiDQ0Cv/4+8++
aON++tYtmxhq5gIeFxZEjF8EZ6gAUhZPMC+ItLCOSTf6NwiO5NN//CpikedZvmVKPvjyC/zwoRE0
0WKWEU5Jo8JwQIzYpY+L8OH3r2ItP9TPH8Yx+Q25Q7hNl7C1n18GU1YDKQfIHYj1ji47lOizSoQS
9ey5D3bA3KzO/H4rGrNGvIYSWSIUu8KN8VEsxeU/fLf/cl1Z3Dcud4/vKN6Y+EWXyB5rGLEbAIuj
VF9leHkoQNHP0+QP299/9J+fDFxVvJTw6RWIS+Z/Cx5BP37BqZeTVuTBFYilAXdJL3wdq2ZQwX/2
RQe+//ev928+Gn2nwkXg8lyw1HKV//CDhm4DDysNh5XdT/MXFcAmWkITNuQ//NO3aC3v/adf1bUl
CT4Kp4XyvX+5PX0DEUTRcokOs8taWulpO1DnElhqknOhIKJixA3uWOo3q8SH6Qb2rqVYH7rg0C0B
o8prir8jmUhX+vcBPpb5y5viu/Y9LHYucltp8+z6+Qsg7cScVc0Xbgj7vhynd1221qaSJGDSGCEB
Z5o4swSx4gO5Opfff/u/Pip58UXO65C5ZXquI3/9telZwN+MEfZTge4lAEkV5Z9GHh0Z6ukNxiSA
mZl/9/tX/ZdH118vyypaCYcLW/q/3MW1VgR99A4+ZZUoFlQtir2x9RerBD4ka66rCz46ArLIJTs6
9BFsXsz46Jtjf/j9W/nlqcU1Z3GPC6S+Ajm0Z//y7dezMaQjiYc4EPPqtjbFgM8O4PTq9y/z66/8
1+soi3MXbTU7nV9/ZVRkSUZIJFmZU19tWsfvT5pyf4/ipdt1JTGTU9+4q2bu4cJ7fBHjbN7//j0s
H+WHq5+3QD6Uy2NNmsyeLHO5EH+40ypWsx1IM0YLiFkAagwGNbNBx9zaGXZLjaYnz817A6jGQ9fE
xj+8/PLI/N3L/3I2Qn9W2M1aXr5ODLQEifCR5gK1eWdEVHxzvZZJM5R22prff+5fnjDL5/ZMtNAE
PqLpRvX+y+dOmB5NVPBrpwUXkwhbH3LZyysGUf2fv9T/4exMliPXjSj6RYwAJ5Dc1lyl0lSatWH0
oCbBeZ6+3ofthVvVCinaYS/8XiiMIggCicyb585mX0J3JPJ52zkbqhwQvUrRcfvJo+ogCplSCckq
pMDIG4ovAoCznXp+LnTyLpHcHBPyFbx/rmYsI6W634MF0B5MrhCCPgtDFKsolekplahSvxjzg5fI
aESv6PMlYePZhysSK7dJR89E79q7pP/8EEWwfBSVyssyHa3X2LMprX/+As+3i99PytbIiLbBx3ou
yy+VxbfrFrSKkXBfVC14ZwKigI78YFVjmJAC0kHvtfSLbNi41jDudIFe/fNf8dF0//kjzh49CnSa
6EwTbW7vIRwQuGCkbQAtC+PmpUAo/G9nPtZxOmcCkaRhcx5bzvmZHw/plKAt41ZYDrs+JxGOeJ/S
M9nTL04B/a9nYyyJ9Rm3FcN22A3fLyU9oUGVJvW5M7eiMKn7olqPMBNJ85aauMSXzOEk8uwbQAi9
vUBR3kTr2PMNOrjG6KfkWgNhxmmsR65M2PaOhnnNBYNkyufv4K9P+ex3zs/xxxbmm30v6YxNAXeA
dWhZ5W8R+uRdWPjV8fOhPpgS6AXshN4caSPHfz9UA7W1LHHCXrCna09pXCT3yrPdettEVfNqddzt
Np+P+NdRZBJ6cWWkk4a+jd/3wj8frjXMuDIFkSVvHcKc61qniqTaw+ejfDCFjsEeZdnzLYlr6Pvn
KtM6tKSBdWeQG8HGVD29h7QlrGSSRF880F+bBQ/051Bnb6uZWQ86fY+U+6q7ZtDglAEPXZZV5q/L
vvqBbMK/+/zp5g323SFzNuRZ3F5YKa8MncAS+al8m/IkpuHVMY9OCvNhMZG+2muD0JedXyZfrM2/
jtd5aCIaIjheHrH6+4kNfZorB8o0yFptV1NrnTY4H90oifyfkGtMPqNC87PVaOfdsBshzqM2DYu8
/GK3/GgZGbxCUgQuB4M8O4NgGxhWADJiSbMB3X9K9cYdvhTV9p9n2jXsORlhGDptNmdbBm2/svQN
eACEtO0i7NFlW1FHf4p/RCxsAL1InxqYgl883Qcv2DXJjHDZdOgQE2dril0zJ8sGgK2RlbN06D6g
jkAhjPbOt8QV/ikgHw/TlI3y35/X0vXfbXE0us2ddH9+naULNCwB+QWRQwdt4dmDVKvSmhPvSVkP
r0PY0rwN2r546h06hr8Y/oNvybUwu589v9kkzqe7zMdUz6WFh2KVJ5uwoVA4XVGnRF1W9RabUjJ+
cd59sJ5doiaD8Nx1EAScraMothG3xSWIVtdr1jYVsWWNanJrttggZcB41/WQRjuBZJWCu5acPp/v
v/cpQ+eKhsRE2C4X37P11UE8AMSZFQsPkfEPvZg7V6wmfyia8R+TU7NJ67uhztZUApJ66AQs6HoS
mDrUbYZcLXaPoWe1X9x2/16+xtyUx38AVVvcOd6volSacWBI+v7oTAB/kdOXsQBvn3D7hHGO5UIQ
YbGo0g15hfvPJ/Sroc82fqz2mn4Q2CBqDtXsBUV0w1umk2G86v44vBqoa38pVy9vSxq++39evjy3
y6VD9wx2DP1sMfluNA5UBDLavkv9uQkL57HXsXNZN2MFI2pIXNR1FTxm+4uBP3zqPwaeV/kfEUNX
yNpXIQQxH+tb/AJEInbT2CdUA+AuCIXsTG+MeKU5eOr9HxP+v6HP4/N46puqL2LMmkYH87IGgQzO
jOFjlOfZMgGFuwREWu3sLLJXn4/89xFABm7eIF3dcg3DMt4/NNrnXHNNYhez8FM8KjE1hpcRY4Dx
+Th/b0rzOC7hnSD0wd7m/TiuiDK3K1jNg9kO+NAmmHMs2qAYwQLATXUXusxT+qVqCtH/fPxwwOnk
qGwELNwLzi4/lepIDs41XEV/KkZk8U3gG/6NZWDJkxaR/+olhX3tFugtP3/meTN4H2G8H/jsHKgB
e+k9dLel7mOSWYw5ZE27SZfuEGM+7iDr/Hy8vy8/ZCGZY7YL1yO+EPNL+GMFh0kDmDBFNd2PwBXi
vPFfsy4MT8ioIgDb69qP/CfaXxBcpJ5nLApRWHQNBl+ENx98SO9+xtm7pivUylqTQlwMQhuDKNsM
rvwyVHemOw1rtwHVOulIlYLxizf9wUFg2iTzWWMkfp3zFJXnJKWRG1W+CPpi0qntmk3cPWfh3D++
al2ajV6+mPGPljWRk8ehNydA3bO15ViCq0sI1zTE9Nrk85VgnWWgQY0zLewelzgsVIh8W8W1sw8r
mSx7umeBlBnxOM1aYmQBwkrN+AKFqhtAH6T3Q4RtMdLAXKKv8WnB+uK8PE9Zz6cYvfL/+9VnH70e
9vRhu1i7DlT3t3aIy3IfDmqflSlKiqqlhU7DVDZoNG2F6lVcR+R177tOWpddZMv155P40Rbk6va8
AZFG5wR/v2pLYIFulQ1IYLzEBv0ZCiw8favu5Rdv6+OBPMMWrulweTo7WRKgfwI8E/xx1QqUHJGZ
1MtOB3j47+sQvJnLUjQxJjbOE9X0ZJM3Kyw21aiHspih27DzsNhmPXC4zydP/2DNU5WjDG1SD3RZ
gu9nT1YKIFPCxhq1k1HSKyX5psMO0c0qSuyJjCm2XA2F4nHZF4FPc0IyXXZhCwsrxjsWbbKB0Vhp
jSO2VGl661M4bv59Q7AEN4y5UkBC/TeA4I99KZjMprOdOUDjTotrfJEM6TZI/ca6LrEPLdbElhPt
d0454rZh+gHmtp9P0wevnlITJT5jTrVRrXg/S7Fpo2FzOdvrsVP2ZoxVEmx0c1acfT7QB6/D5q5D
doToZU4hvh+o6mKp06Kf0a0ctvu46ttZeOLfpi1GoZ8PNW+j744XqBsW9WLKPB9dq8C0ahn0b7hs
EaSEMUvbvbImD3VX70K/p3kFjtZYX/sINlC8YX7++fhnjyopM1ENYEYl7ocwn8/2vlTPAKCJ4CUs
s6jbECO5J52dNj3Uhey+ONrOjlLJ/ko63OKbovrDwXY2rRPpm8Fhy1wUGuKcm9KzR33bs64QlGhB
FPzQVarkF8v2bHP/76AuJXlbkqj19HlR/bFsSdzaTuAn48JVIf2hnhDP+YQtJnpLyrb0Qu8GGEpf
7B3nm/PvUVk/NPLZc63WO5tWG7a1h3RnxEMzXmVG+Ga38cGvq4dS6QcVtZcKA/CORB+SyA6QbZiR
raZR8B9fLhPOWcqcmzQMoDR4/+xoTH0j90t+RTuCazXgnFljoa0dek2/WEdn3yYPTDLRmReRoLhF
qPZ+qEKJWLZThP6cisY1DN70Yhra/p8fSBoOWVLOGPJhlPzfj0KSmmycNSCdLFPMFPKhAkrB5SZz
zeHfzpn5gRjKpQjLKesgxHg/VDSpaWBXGxGwp7qxtrwCVIUVBKP3xQ7w1xcoKQSySmy4PC5f4tnM
WZ6DcNqGD2MUgVWvHahluLdGZafABYyq++qsmU/iP3YcqVMcoaLM56DbXErdswdDNZ8UeWtTGSG4
QtRCcFICd2v6hxyK5ZRNJ/RvIZ04420oadcLBThNOfz6fGnOo/z5K7gd8ht4aiEsclbe2Zt0ijwz
1IB3V+/W+gv2IfqO2XGxpezC7xgWJF9s6efr08D0Ed0fUpo5w8Hx9f51tvlsJ+M5VGpoBthkle/v
vdzvnj9/qvN3ySjU+qz57CDbSrXm/SiO6souoMOAzGNLENYO8aYtQZ75Aw21nw81T9C7Cfw9FCvU
QV1k04DyfijbUFpMOwQTaE26Wlqar17CFHol2pOONm2vzvE/wGpC1F9M5Xltk1iINDKfBZVkhzjA
O9tW9DBPixFMGWIir3rBAcBaQabVV53gUuhX9LgMmV7vQ40SDU6bDxHu8YfPn/48Yvrvb+CWQI6M
JDr1zfePb4wEgXrg8/ia1j0IYKE7yUUBQjH+iXHR90slfdZ3NUAYtHv6xwc5BtQiE7mk9xgPzbyj
B8VFCGD2sJo//3kfrDb0XlyVbY52tNxnLwdsjuzwZ8DjzHOy27aL5FUBT+uLo+2j1WYhVGTTdQkf
z7coVXrQenC9pDjWmcuenv59z+VpDTTD33z+QH8daPM7Z7NAOoZ+jFv12a5hoDSN0xBxMYIUHSR2
beUbZp6dWK/B4ZaoWWsHV/gUq7wMhj6q+meUieXCtvKGFsQ6/Soe/fAnkauEHOoKCKPibONsJtOJ
g1Fi9oDo+LqtrPJxpIdk06WZCeCwExfKwg5WVHb0NIHNuZzEJc1vhKbiq+zER2+CuSEFwQZONefs
pzgV60zXiUw1IWJ7xUFrTdiQYn+L8LzOp//jxf853LzF/xHTJCKXuTby4pGE0eqo8iDcJ81vvuU4
JqvPX/0HGw26Qa50c2JYUlJ/P1hWUAdxNb52gzvKo4LnAFBb0tibttG9qWSL/+JYug+fj/rRJsP1
679ZLQ/xwvlWSk9mi7cLaQC7SzDx6RJBXzvlnm9F6JCv7OEQJks7I5m3cC0n+UbxNLyvk1p+tdA+
mIAZD8dVwEI2Qq3//QSkCOKxOYOdaLs9WvW0aYfvk1freL3n9N2kfhHeNX3MIfr5FPy9qDhKXH0O
RObN1j7bZmXhTxLVBPxeNGtbWu3SF3q5ycUHOS0/n481z+b700Snf24+sgwx5+DPjse40Dw6VnnJ
RUdnYRFSFJ4jOkiYaqquKmQaB9a+XIeTZW4VZklfjD9v12fjEwbYlFv4mFHDnj1rF0SGqn+n91wr
fEyKYNhNSKx32HBOy1rro/tCDtE+7cf89M9PjhKL/cOm/Gub1tnG1nSQt0IytAsUjiZOfTFGlZzi
u3iMqXiU2ANogNEWnSnxv05xPP58+L8XF5Bbiv7E6bPg71zUCeo10cuRm39TxMPRaPJxPVBHvY0B
TSxNiLdAdAax/nzQv48nQj8OTYvjm/+eZ+dlmLNZQQemZ72VF2TbglPRYGf/+Si/r1ZnL9VGXWBI
z5qjhHOtVZ9HEcxod/aV7fEBN8F7GX7z3bUVOmQfAz49QTtP06NvYZRY08gSxVG1S0z8jEIbhw5W
5Reb2UdPjlSHw3kWXpNQfv8tV27Wy8gmDGSj7mgrMKW0106EZvaLMPuj90qamqcnIS8Qgr0fqCbZ
mBfTXC6lBQ4qE7z8KPOR7C5MAIP5Q9MGMKgpLufOF/eJvz8lcmPOfJkXc8H2/OX2RVkpWVC4jPy6
xdXQpYWmczwSCnV8kZWBDbtB2SfYQ8UXe/bvkvf7Fz6n5QQV8TmZhczx/UNnXpGrKGNdQYMBEFxa
SzawY2wa96EZdgsn6aJl54EpCIEC1F3+03fbZyMtLpMMeXji6t+LuvqRp8Zj4U0ZCTDs65Qam6WH
6yBsJx9XxRS6JTfQetFN2G+OmgTiOHbXNGB/ka34IL54/zRnayUasOhrCxpRY60TwJLM6hIyVHuT
ROUE5FJ7RmqPc1E96mB4aX1q9RqrKBefp6x0+5fPP6a/F+7cWD8np02+JdJg76fWyDqb7B8pqaQV
0V04YWSh0dP//fNR/j5y3o8y/4o/Awt2Da1sWLV+ZVf7ILabI0o0a6tqOd5+PtS8Fv5YK7Q8oCkT
tsnVlzvEXxqvVqhaNA7E+ZqeS0hglsDMIULiDj7MzgBGYRQafrHZnk3i+Zjn6xP3iVoTkj7LVsS4
qYLDL37U5dxc/vmzIU4357Dok+c7zwB5VYVnIVHBDG+4VrVjwAyBl2lRJYNHjQRsg7CuI75xhwAI
91Kr847bXNViFYw/RhUgfce5ysjdrYPNDy5rlQ/QxM+ckr5rL+7dFEZnUMfcLqVwLIfkBL1G2BBP
HF2g2rJagyTQw/cfbgyUc/YDtqM6LZXZOHS4ClKARue1dP2gzr0VeoopCiHimHkR0uJPE7G+dD2d
xvVlV2VZOX9rVmaG27avfOMmk1YNCsQTfb6hu7T2S/pFXQy1rKDHDCC0gmGtqSLaR+g2LsYCvMai
oo39kGHAfCjtRh4zEXhLy0jsBQZ2uE7hAN0iprFoXIvbSayH1JtORlYoeNkgTUkoZzSK995VVXnl
ZsoMsaTnk6VTZlx02W8PFV6NJ7cX9TFRLb5znNlbaGoEakXu78tOpHi84LDjA2zElQE/UqvAtXdI
HW1fkzxYK26vR60Jhg2GZ9XCiDwbq/kWFNqo9fINC1FcCkmrXbPvpoegNSUzRnuhPoT6S00T/yVp
CPdlgPt1OTlYypD4xbuRDFK/zBHT99A7nOKkdZq6H0pHf43oSlsJEmdrjQYOMlrYIi5AyYnV5Iqe
LmAHX7faTu/6TqrvGg6W9ECr4T5EJAEjyqM85vTJMrITej+7Rjwof6pWUtfwz8ZYLUMukuZQLswy
OIyA+1SNW1cyOjARugYzgjHuvpn97IXq6f4EdLExwdaxAnBMr0YcXfLWfTXHlq4AR5QwxAliVlWl
5dvJdKvLoPbEvtOt+DpNi/LRHviU/KJSR0oROIOoprlqEU7iudro6S+tENGjDIMgZowa2lCiQduT
GqJKqYEvEJpsFgmJNsABSXpMEieHyk/S0tYH45XWi+JS0vO68WIY9GOCHqgIdX0bDNZTOsBjJtcd
Hry4wnHZSUMuB7mGRec0WS+THmBs4GQwZ3yv4n7mhKt2GAAdVpMOXs5kkZlVF240O3DXRu824zIi
2bfNG/u2aTJvLaJGrvIsbHY9CaSD5wE0CvFFLeoAbzPopMF6oGsWkwm69p+yrJE/Uozhl/0ksL7N
XCB6pd6jpzSUTs63LDfpYDSEffgzFVsURfrJHwEXjkN8A+GQemf7K9XjB7LU625SP/BdAGFX76I2
ucii4qFIyrdq1H7alg02jfvnzptSctn4Ni6tEfvKwSjnFoPyXrObh9xBDq2GCVM7nHEOsjQNwO54
dWF/AIMIHwGbTnEN0MVKuPE+t/Dy0sw7ERb92iyccj14OpTAUmBS4qeA+RU9pXW6Rvk05x0gRWSM
JiYbX9fqOW/Vg1TGc0eBF9peANSo0YIVJJI9DeNHFPMAMeLplb3uwWpTYFB6AMrNAdAKI8bcl8S/
DV5jC2yYbulhfZvSDBcNBd4g93Oi4jQAMUlaG7pyuMs9iHZ9CaiMqT5ldrY1NGluSDrVyzFT39EH
F8uQ6hqNn2CSqbDQOlV6q2hMEY75mvXk69YKRVB8mCBlLGhj749F192woi9rEwKUWRk4SlD9WpkD
XlSi1Q/NhG/N1KYn08ZsOdS3LvMNr80x2TQQ/Gt2aoEFlLPNG220qo+4vaYj3uNeK7m9mYnBE2OC
RVe2DunBhVSQCE1QjNB/xuFsLIqpx2KEYtkGcQiy2VI3PiZUgJFgV6jMx6WgACiydUwbQU1qYlen
m1l1pY/mcJNGJREfd/PpZugC77qksRwKMF5EK8d9G7Xwwku9a5iD17QePrONsLZRfCykK2jBdneu
g54uKTH5DKubmvrVsqQzCMJHASxPt7c0NczUsN3oW2tDxNdgvg8Fnby+X689mGFtSHo+6OGJ6qgT
6JvPkUlm/Y+wnOi3ruMtKuL7KIheWjkcJgsHNImNgkO/NFzGBkXUdKym4QEfF4h6xS2dFKBhBP93
CbIhqJjuUkK8SkbzoqQpFyvuBZS1cD1owTXe49s48N+G0g8XFBMjQjX8u0mHr3GOvQGsg1E1nszL
XIthknEV6Yy0WnaSNugQZ8Ys1y7LyX5O+/Q1mfiY6mRR5eVtPlNliwwXpthkKaHjSprx2avyXRbN
BCEBQQBNRhEOD/TX8DYDSC6pnN6CQua4CnvrrhBvnfCXndvkSwq8M4gUgN94xGfXuCxDeaer5DmX
Uw87g96vwVOnOo1nhza18UxMlqt4x24P2Tjc2UV9wNOdTkOPtewKliOZ0m8OjkejNpuTERgsJhH+
gPa5NuBL5BpZi0mY23zQWlqX4yuvsC7bto4giI7Y6G6FrSJvJVvNjxayMYtrgZ3Sj6RVwc9Aeinm
t5UBadx4qqqJCsVUAU3iL5asvWNTu+uu0w5TARu+VkP3ilNPtY77ED9CNW6UzddVxduKBRIF7qlB
RYoTYFGtAq2vNxWGnCtPg/icu3W69KDBlexn/FNwpfNHsZ5vzca/TmMzPRC/LCUu9pEXr+Glsoxz
lpiBUtEad3lM07ZN/ZbTJ8F/yNh4RXdZ9YoG8Oo0Wh3SBHq9RXrjYApGKAYVmMi6WnqNHyzbGt/N
AkLOTAcrVyIKtxqtDiTTvZVXGzc6xrlhoqKrMPAi/lodQESR4r/Qcdyuc3Xwsxwb8YCPh65sahmw
Q7qoW4wqOUxecLRi11rEDkwUI1FPIkVUUtLZrTQL3/EZuVI9163c9A7gFpkQ3yT2jwCstOKcdCbz
KVMgSKeJlSNedDHi0Bk+mFpdo+6L1pFdkSabNq0Ps6IfXxu8vRdBqd2OUm7SWt57ucFJEMBnUVAn
jWBb5+ArLPydoXNYmnWVxT5L2S9/6n74PbCNR1sMDudDpVZhAciqh0XgDO6N3zpPugnqLgLrbCsY
3E19F/f6CbE56RJWqhk8OPn4khr0pFpwouobN/GOEwLUpa2Db3GLYylhcY82zjNxd9tb4bptrFUw
uKt4whogMnau0ayTIgKH3oNfGukTwu3ubhDJi8AAE+9546kbqT2AL3oJxuxm0qe9FthL3FSxBoTe
EAx4//YDptjGaxS5V3aSv3o1F4zJzDqYE+rGrvw3ejsJvEbjFUtIRNSht1KVdpO51cIU1dyDRodr
qQPvhZCL0C0bXuygX5W+ZeEblB5tc3oApLfX5u6JJh+uMI+mhB9fa+3PoO9Yvvpl4RDkIf+ODOZ5
ZJdofW0dRwxBo1JBtKsfuhB8qYFeMrduwCxsvNTeeZb/i2LoNqREv0LpU5IQid9Sob6XHl813bcP
icieAn/ECy81rpG/v9kGxOgorXYxaHs4Ditw+uAO0xLgUR3x1nW5rCay4JmmazheYbzct7BBgP3X
GvGVBUQE5tLBiIxoE1visorGCyOCIldp3tUYgxTUoK1hlcQ032lTtzU7+zAY9Yo6wNoGktOXWN2M
U3eBIOhN1PbsMh1uLJXf2bkAAFalOy9RP3FUC5dlYOVrLfXueqc85GZ0ss3olzn1tzHmqthebnAU
vvCJELgT05qLZwNQEEfikKS9BnpxGAjwfUye+HD2VagANKldG2jkkfA0i7K1XtdQQnLnlMJ+NDm8
IKBtaeXAjiiV1C/sPbbQa7Ns15ZTvqa+xM5AxqfRNtdDol+EnbW2fe+qTyqIqcGqQH2O1p4qAoQ/
a2ILzyL8EGhT2XRw6cjJP7njPBJNPguBDWHmS4jb1bqcAN1BhI4H+bMpIc+RH2kKnEn7B49zq0nE
rZjM04DR4crApm6LU/GTR788h0X11ACJdevpkEaQhwY7B4sx3ZkmKOW+am6ppF4CMvUXNBUCQemw
pLPMfkXXL9sGU0APXJLfh7V1Kk1wFT7ymaB6jk0XEX+yCkeP9FxApARyIrPvMzNfmfwNh3Uxg0vj
YBV41VWuzL2Vwb/D18QcHPA+ajXgAFGkb3wA686k2UICADfKY6SByVXmAjDb1lXFBpnSbd7FNxr3
7jC8HOzpEKbxnY0FYZ6BHtFIB3nFJcaCcJPvZcAxa073g/Ws9d8wCigSwP9a8dg07iYn+mrxss69
R7t4FfX3OgLmmACl6gvWo/Wg2n3KQyayXajhxY+PakgeSS8cGgVdpHQxkCsXen6V91dafu+FLisG
J7YGSn2XrbCaZ6/bmiao6V5wKj5oXbDzNSxDuMQA2dKPBDqQlv1VV4lVV79ZkYCFjks9UH7TvNFg
P0Ozv7Ig/kbyGIpvOEqtiReXqALv2n64qnUfD6t2VcGAElQuQmzW3BLMmI9tpHEoU/S03hscyEWP
5zmYD1U5R4zqrrXm0fdvkglMZ+1fqQTrw+wRLMmCLBUwXgr3ltoM9rhKrGqVaAZ3goiWH0hi+YtZ
x5forhdu21Cuu7U4k2OYuipN93WwHxsQL5p2AUBhE7Q/Js7PeOJikuBMPnYXQnDQef5m8OPtyL+D
HYgfZ7AJKaS63NyiOMNSVxwi89ZqNhoVQjPAH1o/5dpejx5a9ZLQI49T5zoqQzRbN3rJto+DAOG0
FvxMR1xfp26jWfu8uNKTSys+IP2gnwdzYRPsLgTVlWdqUG5eOytc1MJfjHG96BN9UwQPgYV1sHvK
GvhbWx//uLjajAD6uUPWoUvKATrXKDgHWmsoF2H9Q8rblHttbWvbdsDHu8yvqkRs7CBcS1Ueou5K
UKwuTe49qXNRWc5Ry6IAI45h1ebNvTN6y1E+YUyMayWa8peuba78pH6sXWwWelIcaq0iDMLHsD1k
bPuYYOKl9eCV496X6tbOrLsxAH8YZU+6QbjjYYqmpnVPyKD5MQF4u2wb7WDNuIwxhxsFLDTj1Eji
3dy1HLuXfbmftGadp+Nm6sc9uTK69oxuPRj3HV7dTnDv9m+jma1T666wnycB5TvGAucmAOPtYp4Z
a2iIoWKrrbTURU1LSVWwheY97wMDgBw/I26LvR1uTLc45GW/RWLJ7cQ9OHZ1YfAS/HB2lLXubLd7
aLE4k2mPRDHA7f17ll477UhWSR1NFnNcmrdavwuRzy3K4k0a5GLMaGMTf6sEk8NqwoStv5Chfl8X
7aEv003Z1cc8cfBnVIhJ17bl/iTix83PGm4oxX3rJH7cJDRulF58oxR6qsqBCz7J/KIoFgZQI0QH
0Um59jf2gl0PTAjtdoO1S7OqRpNQXwVcr3IC0lj9CmFJL3yDjAcgjftc54+FX3ar0ZSXhi93mGsf
+d/ETIl2GWYaCONLEk67mopGxtWgTPObiuSvxS2vlc7CU1fYTvcwUuMBLTFn2bKy7Z3eDlf+GGxy
W3+IKiBwtrO1lOC06dYN9LY8iQ5ge48V12UyKMDRJPaOxUuc3fiBgobYfR+wialdrOEEILKiXnO8
cl3+ZWKMWonnDre/xI/WRSmNFf1++B4R4bIge4uAudpbRXqZeMaxGe1T7PawjwMuKzCIRAlCKk2o
9MmXWpcX4aSIqmm1SiQHQfvLkOictTdNTicNn7+EE14foVH1XCuAXAWdCQ+fsa3oWOScpSDHSDro
8c+IzaJqPKxCpu1IM3TW2qemGg4zSjR0f5SGzuyoS6+/kR0ur8mqgPlW9Do8kVva9+olhjT6wnDB
9UX4AeThpkXpBQ6Nxzat7dAMd13gYDXu3g9OdSD6vrPNx1gXS5C1B6fzVngorC3vbuLWbGSgUKGW
8kangvQQm5qW95d5Vz6SZdokmYkc6EHZ/KnelDcg2y7a1CBV6q1S3/oWSONelmSPdILQuNppESUk
M4gvHOVdElvsTKN4tgUWPib2FqZ7bQT31Uy79cJ9is0THpELy16TJVz0Xr8s8GLGB3ftA5NFz7qW
cblBzLvIsh8GziCay5Qr9P1Q3RrnrhL5utapDRr7LM9/6sDj/B1g9lXrf49UguPy1OxA+e1RFq+h
Y664x8Eanhn7QMXghzTSXzlQhcFhUuJNKMH0xIrZLmfpy+jJaqGkYyUB2HJhTa/Axla4+h0xIDrG
MgRaS5JCzh5C+4p3Vqqc0wNAvvnoqa2KgmUQ7EL+JS26kAVxlYWbURs/EcotBHuVyY2fO/fBN7Jn
6A+kCMZnugy3gfuAGhQJpvihhc2hNMKNA5jb9B9FyR46TRezATZcuH2bxc853zdZNEBsZrvTB5cN
3eDKqzL5jFD7Kiq1Y1ySPhu85qdf41KP1nJdeSM28K1xKsf6V1hiMDuK+ApCEiUGbsbUR39Gwno0
reKE6u4u8HnS0emvC8rNoFJOppleuYX3XSv0U1x3nBrDQxtu0q7ZeM5VINq7Vp4s2ayC7NpwnhPO
kKp+sXXEvDq0YT3ZBwHHmulxEY/xB7rwpqsawR22ZJfg4FY2rvYdUNAgTXZj9av1vRW0aRrbFUZr
pAvUUuIR4CQ/8m5ag5dcO/yjZaN94DCA6xpa30PfwG4Ax17ojC6EgwiDVrEBiEnX16+GuYy5OaDC
kRy6MizxPcfoMfO3aWAe4ootq9xRDNhKvQXjqm0x0z4F0bXdhd98i/esAUDTWDVFtGuSYWFUbbqT
chyv0AORMiITxR7lDTcs4n0xTSvb0zZxD88bn83pRWHXEWFi0U1PHibYoQ2XtE73svR2Mnh2IO2N
SXsRQTmOQAHTCb0cXWcbxd+BslArMZZR6OxSrt3aUFA/toe7NJzuJz0+dKh+zAiX9+zGArZgh/ea
r19IeaOgp1Td2+RfewPnGOESxe1lgCdD2eyiiE0F5J6sktXUtzuob/A9bw1i59hAxJRd1sOdE2gE
2t/8SsJP7RZp9xiWmCp1d2r202ZilQINSY4ivmU5046EV8WI9RXNMEb5lIJurNyj3ZirtuW64qys
EHoyPp4pQSLX/vEtMe8tUjy+Gi5IWiwajPeS6i0TxUJOv7J82JLNPWZT+q2xYQ+kzgonhFWLkRgI
WvCSJg2EXrUfsC3vzJssuUmd+x4aX9aRx6wWJfWD2rvK7Ac7J58BCrzzIf97rz0gvDbR1xOZcNjE
+OJwiSW5lNoXbvdopOXV2JHXciESprDvZucmJ98Jo99q2D3URMyKKr1SzUHrqKBEUUt6tt80pXsC
AAsMgmMkd/Otn4SbTOIC4Yq7BOC6gRlqLLWTL/NtalDUD+se/h+OqymwjKhHv2SQNagE/EIUGhT+
SRVO+loTFKCywrpAcrWDrAm1e8SVAgmaugxx1sGKOvgRlyU4k+ApasoTAs8LOcq1oXnrwgh24xAc
BqF/6wrnBvB5t0tD995OuEx6IlEkqbAczuJRLRLb/pV01Qxedpsfneg7bLeIkbE+bJZxFBzQfW3h
kGISpLVY3lDa27pafa2bxNQGWeleFcEmrkhIV1V5AjPSLBpPTTtRhVz/Wgtwd4AR6xDuJhAbC5+m
eDRr/o7+//uuKYxF13sPhdWTXMmmcolp7WaAYF5X1XOqy2urIdyoJc4E3NOmkDeSm3yQmoy/Z5gQ
6lbGADrFphxiLvW3WpDDlnhAuzHnnmL37Y+umWyNCZNvkgXc5P29P6/ImLoY4WV2BVS8X6azZUzV
j9+S2HgpPIfMnVeraz2eyhWc+mPpjJuyNfHnDZrNjMD7D0fnsd0qsoXhJ2KtIsNUgLJsydmesHzc
NjkXRXj6++kOO522paLY+4+hyisUf5JYWd1Ps+1oqq/WwfI+NbY80aH4H0ubR142320D3RRQZ4Vz
rXuI3flJ9K59S0V9RGD07NtkwYK7k5tia+yHiAiYInrM81mZE1Xg0b4dSx9kzLRhS8zKwfZUxykl
Hw2xA8+uWOrX3m9Jgq5JCH2zaCMeXws+aQ65YfQHDkOBuKeV/p2qyE+MEpP/0tuzKwl9kgKipwex
thNxmEhX/OfbMZaBykvbPTUq9lvlVpZ2Xsexra7gvGv2L5vN3vtptKanDVA6tBRYPBPn2R7MS+dx
rJa+8S/CmRAdCsiJVErxMeAXD0lPZjFlrYjgV9IjDGfzaYwWvROqV4SA2/ETKfdxQxx8OWNKbqpL
kZldyI5Aunk1DTfq05xDoq32yYzzaW9W+bAF3WjOYkVraORVFnX5aIF5ml2+xTJVhd40Po1stYcs
YVn069K86n3TkNMJ3BZpukFOP0H2FGIqjSWgmH4nn2bFdoKgb1w/yAlxODlgPOe15x4gT5R5rFyy
qOxLe9pWhkckq1HWiE8rdYJoRl9eeeWLS6khwmAQPJJrwIqXMb3l+izcSKNhi4o4d07PU2r6XPgY
yBjt+NMWWuXbzUh888H0yV5fVCJuVquGyCKe85nE6Zpip4p2QWWOjAy0LdqpTjb4YkHuNHo17SYa
+oB8a8Ui7g77Inb6qFn9+OzHtGhbTsoe51HbFyxxYrwv9yM6UfbK/4BQ5VrP86tPyCjCbfwbhYFa
vjY1dWw7l8hys8xZ9BN9WU6tPqQPVbGOFDsTM+4wznHdWJ1eHQSAYFS1abqLDRH/i5EnQ5H19vCa
1Is8+lmqh3fr7L3LkpQXMQNALILs0kl4+zWV1bkn33NnKRLovcXHsmz7Eg7LuddXg+gSVMcLxRvo
1tYgKE6NZpmXxCDojGhwGia9eo5GOhzomB6r01TcVxLA5m27EvtrKibgGsnjm21XX3YxuRsHUmc3
2KN2hw71F9tWPUHPPWBmoYo3Q47/r4MkUwo2CwZn7ZsKCYoqnyxscX+Zq+pAL4ckGLAXbEV774Xu
gCxlLtV5aUZe9DLRn8uqRltnqqrtd+QqTrxmR6Mr9feFWnDMlHAi6fS6DvqjLGr7yMddpBdfSwqy
wvFQFwVkWdqaaR0a6az8c9uLAlemCTLfJkCGNFCezNIU8tsX1B7olLRpVCMRDlzfaxaEVqnyvasr
YX0jZ6bWamtZq5TdIbGXtYQ1cuvufaXZtrm2uda7L6vfO/yHaGxlybjDF6HeXbcy7T+L3PYZpqXQ
dCg8b6Vl7IjY3ytuhSQw9Jj7k+UzjcR2vV0ItB7PY0/iLtRQRswC7e6UImgk8haoFqDTEJOVn3rr
2OZvYiE3/NdoCb2OKzZU1gSz8Rc4J2eaqZkHcVRDlkRtW1jyG7Bj7C9qWPu4C3V7ZlrbLJ7U1mvW
WJV/1J1uasilImC8fRdF6yTxxqdywwbksfw+4RD1U960m662fLA9ILi4+izwbgJ8cPGk46/mwpux
qadiEP9x2FxQYnQl/Eib1s1k9zmWXT3eHEvN/kGzcqt/j2N98A+lmxjxn8vRXx6XJp6XD5RAg3nM
nSaWwSDdhCBSYtLtfVIraodYFLOM3KOiFm+ND2FHyzjLRUTwpyfx/Q1Wv4Xn4KkxxeQ2n/bQGcNT
6aq5ZRCY0WNVI84AHOqOm1BhZujWw9B1vRlOHSLhKBvG2ESD4lEOYySL9rkYjfc5WJ7L9mKLLs4i
guqHFB48tXBVBRUxZpU4eMRPAh9Kq6mHaRe3mscIoZeiGP/4lTsnwpDkwsrhlvkbxTiq3372acUJ
VpWo/rNCZsAwac2uoNtsiFeimjUx0vs5gVrwdYi2dT48nwsfmC7L1u4g5SwYwXPHXs2XxmzS/wbP
mLvTXFvzE1Epo0kWsiPzR9/pjSqqGnBwUD/T1PolaD30Ke6mzhYdntkYaBcCX1pWiuYSRxjtp6Xu
5WkdEDRHFWiGZXjTtJRObYiypV9uxhGts4En7nKKm8RwnxNuwYp8SCV+CTtb5BOhTwb1PZ1vdkcy
us3qbyFTivjAvKROo3PQl8Y0R6uBnr08LjOWNENpQZuMurm13IHhu1fGkhNh3uoUNVpjo3X/2opM
7m0jSDo9aZ3d22E/r73x11GlModmHwv7zafXJf6hylld3B5uhBabbDJdWJwkicmlXrMMzAt3WM2U
YRUNScxZ2Wq/WP48780R80wVa6KB7P9r5D3gHp5mjR9Socb0XPJQpXs9yUdCZtbs3ly4lkp+r/xT
7cOtc67PDZHT9Kdqo6BrRidtrvuLB9svnhF0rdnecxB3IktEJ0mtbbyWbQ1cNtHn9ziUNsNf2rh5
9j62EMEfyezO9i6OpemePYI61IvdLA49xUummYSfVaVov/Rsok6xJvyV/gXZ0TfHV/JfqacDlTNi
pP5kmYo8Dy0y4f/WWMw/VuGn9xAx/YMiXX/aDkZq7OcynayD35MBv+bJcDTMMu43WdIhh8qHdZ6u
FBTj4Y7j2ntIoUYfuCiRijad8eFnkNPkaPZxAGGXEhrf03uUMKuW3mg30TQsODv1oQMAKlMN07s3
ktlPR1jmPSBWY5zxY3EiSw9Fm4V3t3rMi6r9l1P4+UGeA3yENrjub6t747bmUbzZuVU8mQSVfaUF
9p5e6wFsC08VzCuKXZlMrgEWRVjxgz6rZThggwCaXwjIf24Fmn32EY/2m8WHBQhGxC1IhNICzLrO
kuHHQLM/bUyvmSk9r2JzS6SFEVCUPTx0HdWUO60ovZsjW7W+yLJvCGBI618E6JkMpbJy6u+8Zh3C
adHNYzUP6SOJsN1jqmt9pMXxh5WMn4xfb617r28dTIR3XZtsagu7sj5N52SlZd4Z3+xqRe+HP5Sp
hJLASppeUNnau5gh2ZzEec+Isz/39VJt6fJmvFHutSRAh32SfvC4QE0larTqzTomb7Et+x8w5+Ra
a0Mc9Uuzx6btBLZBAVo1aFuGKoopXGoBCTBYd7wN67Mdm/0Xy0XKwN8dYxR4lIe2WmjnMTiV6ig2
zxtrl8Q059L/Pez7dtKuOW8DOrVzMZUPlHTR0LUoPsQSb1W+pBnjvAZTptTBpa/0ZoPV/Vu0anrr
KMftnkxRWNFkx0o/eJJnKzDnrrogJUDbU3EqCTCZO/9p0QzzKJ2RGHrdQZFLqQ0ampTIynf0JJJk
dvmbyYZKqaGFzFHruOPH/1N1S2uQ768A6g3oKgk8d15t2NZtbQQDH+9hdgaL0pz+nAJsOVWPQaxj
SdJ0oKkFsy52XNgHc+hMsi9wkjWtVwVyUX6kx9a73VMyQsWefSHOCDU7L9Nrm4JgTGb3ZnRAnMJt
1lNvxMmT7FbKjFru/9owL7I0TsIvWVTQjgdtZVbBnDrWpu3826p3Z0YbJAKxyz3mz+vbOHrIQfKl
oxVB3zYjJdTu7E4EUBCBEFsscfrMJz4a6XVdYcULdS/MqfpHq6e2sXHu+Yl3pcZcojhFVeegdnM7
Ev48O2xH1zip0b4yjnxrJVNSAufI4azWAGkpIVAFdawI2NVJ4S6mcGRl8RM6n2rO+GZODnGmdArI
uk6OnTKPY9KgIRoKClWFH8SqrECpEWrweG90r3BDvxaC6qLV2dptj4xBjTPvHpADEq1rFvyiCSYe
1gdSyFxIXYofKl5DCCtvs0/KdtvxCGvF/Y6HMzrQDlls6Wulacow6Vkj/dJY9ZiXYLVGxET4IWkB
H76UoJaMr5Hn1U1Qpt3PBHPQ1u581grrhdK/AbJ4eBud1QwGkdoBgSdzhCmpOMwYcUPeNzIsklbu
smKxT4S6aTtkAdOra91l9pq0InQSp1ZNzB01odtdwU2aUjba81IO2m66FykYB4LSm93Y2/uOPmV/
bpAP5hVBNmkGPynHMEvYEKTK+Z41ZUbUon31A+maeAzgrmo+YCLQKX+xypICHAAnC7VLoCcMJlVR
7lBywB1k6uz5NvQX+DV8bH+2YtrS0oK+A06VFpQVQ1KR5u+GQtlg3V/YyfqSzgW14qU8NZX27Bow
6a37kZtA4BDke2LA7A3Nh1c0Xq+jBUaxTu1T3FgfKRP8XatgUDnTqVvSdGjfzEpdcz+ftuVomKHo
9TCeaeCe/PqdK9eMmoxrOiuICfGRMgaLDa1C0VBySBYDwpq/h3cuofOMAh7wE7aj6s4Ol0vxO+rC
CQtTuAFZFGaYSvcnNsZHPVs+Ud5+tG332Y/9o9F7D1k6PoJibGtG4o0kudSpNe0tS/THyq0hEL2a
1vXBAyMa3/Q+fkp7YW7dVX/U1QJqlg3zXzNhJjUpXZTQrCLnj2FWIQKmKAUb1JAfrJ4aydGgth3a
qTrM1b0EqLHz5EJjsUSFIzgWHrHOo6QmfpG5iCRWOtAGioBAySgVIffsRDvJcgVwUE8CofJb7Q/r
a29Z6olUJXOrfFVfWs+XuwYP1HlWRupCnTfIoOC2bC+qp7xbbqIdeCidSc8odXLqDomY+6qjziHJ
fMEiyZbo0LAWr7UOQNRWXNGdGC6Dbe4SU4jNqgqECbolH4q5096kcJatl4kh5IP8SYQNBej2bJMk
aB8Uqxciv2k9SnGvTc9YQhsgnqhhHQgdeySsk9LIjbNkaUAqJJShpK2W/dvY+35ymuPmgwjSIsjQ
lb5XPVzIVC7dgaW4jUbh9KeiYr2n+SUk74nwrrGCk+kfCnu2Qluu/Z0rWK6EXlpRrOnTFmRnn6wt
OK8uD1mcoAIBN6BEEukxG8Vuod5vU5uV3KPjNtiFqm94qfVhHBPutXZAIrGqQKyef1hAS4+CiPLL
UPCx8KnqhGOnBXTSYL8mPZFLdQ5pahjpY1qMD2CUyLq1nOdO9cgekvRmrXO98xOrvHvr+QOdM7o/
9m0BGjZ3FHwosoQQpc9mWPN1/ZbjADS+zs+rb46ge26PgsXqD3pJB0grReTeoc9GB6jumzbnPVc8
MIiDO00sYLa/UHrV7u0Z43UsD4VQKwYB72uQ6qcdFvhdxuYdugzUQGnyK7P0Hj9xaMv20Jf91tTq
4kywwuNawcfY9LsELlc9gDxCHjBw1h4xJ5Gc7rcniiZ7nUgf9v2gN4snw0+O3NHhmBo/+dC+lwpo
uxzW64gdP2htWhm7rvl0q9baFo39q89ZES2u9VOnHKF17ChSmrmg7bE7GKWJ9w6qSd1lJPH0ksSp
H7H04N62e31CPpK+29KIgwQFJxr2unxrbf1Z9yoEZIWPYHFZzq4q3otp2FcGW/kyip9JFJHXUHrp
O13y5sRc0Eg58tC+l55KWe7lXJ7wjWtHobgYsK1T32OV/dnLYU+I2rnxij3JZFqCupBnouuOtcms
Wy8t8oQeAs4Y4mOZAWZ53hcnOlBueTGWJaBt/lHk8Zu+TNexnPeGBd1Nl/S3SWUyZEIBpUSG2hZ/
fBq6LWnheT6XyJpzolOnnp+zoXyIx4mKQ5Vy8mu0TZmuHAQvJtCdk7rEc6HfsF3pvs70tnaQ0LF1
ZLomYN9HMDD23aUrvGHjpiSXFTWq0NRwz5Wr7+ZUy8K+NTVWeX6SoijewCfRpHkDbEtF7yvSdASh
eLqClfe2nlcsT+sJiKlFmbw8zqn6y4y7HLFBb4mvgOq/iRUqbpfHmMk1MCb9Rpq8GdmlHnZAw+gx
5u8+KccwHyTuMH38jf3WfSSKmIjNWH0vtfwqKigbA/E+LXospH1n3Epl3pKy36UxTkkx+c+ZyEE0
bO8Xaxv6FJcKLgqfpmAcp5zvVDK2ZMPHzEKZDeQVp5YZJrBFh66PZ16NRreFzNY242Cgviy7SLmt
vZ386kiKiTx6GpJqM9bXSGDbOcl7fVxfWn/EPyFF84zXtrFMfju4tLT+q418p+f2pYVXx2ABqBkn
6X5c0iPb6GM7J49DwiA0gK7n7vTlpfFTz9IYrV32X82sDrxZH/pVfRrU627Wzq+44vRxo/fJTUMw
5mn1w6Dcs2XofzOGdyxg2jcquwP3IKIB29rS/HtBc+xH5Ii4wbgQrUhQVdL1/xIPSbwiY79Zzf7J
Xa3d4vk/Zpr5AVw8zunGeif1+GqWxWX2VXIaMvmZZXNCMrT+QfN2BVHCOu806yduCsWn4u1jpPM3
tUzzdiQRKRAe2VRVdp7YJW7YfcyLxxIM5msHhjOfZFMvOCcg0hMwQD8pN1ist4Sr7PrRLEOuJj6X
2vxPGEhnRantUkBMPYBmtE7lLP7L3eEzWWsEk231sibptTGXD1HjtBCih17T5E3j3wvEmO1yozy4
c36Sa30i8WMIsAKIa1L5h1qjo7wwMrRaipmjnXwwY0WlmQD7ilSHZKdo82M+yYPV6EZIHVUZEO7+
lMYNb3/D+42L6ZnFfcfV+Bjr2ozVYf4jmvye32+Ye0IBv3t+H2dCxsC7KjIL9ctr+KGGC4r8ktlw
SvwH4r+QaGlPTqKPYdnUN1fWkuln2vLroX2Jv9y7137kQDJZNtyg00FX6EC1Lt9TguPAADX7NenF
JrYrL+i02AirVf6mXZaE+tx9SW2KsF6+4QVDPWY8avH4xpxzcTvnH3UebMVT0US9hlgFqEw71xMp
GlaX7mRcwb62+EVhi7CrQHgrL62pfJXDZRpWn3ErvxTCPNqJgYxo+tFn8yOpWZ0pZ4Yd4GdBf5PT
iAtvjMTVCHp2cy5OYCzVyJCawwHlPIKVYgFNbI3iJU+tm4r1mxG39LRatA6WOsfXXWwUH7m5SRnM
7kLoqrazQ5p7EgaZ28eqWPsS+ZZa7h5ODqVbUh5I/nj1teak9dbelQgCeuNgx3FYVB6jb2rv+pby
dv6KV0MTGtTE773V+YRc+PCXgY6gnEcyPSwZMDuhwwoNxboFDnFCZCzPnpOnIZxTEvY984aY9llj
QFH72ilhFAgaE7nCiCRC9vZ5duy7o2QBRcx/mkZ3NrQQHeq+ogJzVuKAkWBXjISU8IrJL1Sd/VrO
iF1nHF4AdrrNTKZGTIH2gCBVdSYmQdR05oC8YzrzCES2KaKear20vRmyDX05/5Rmd9I8ySNnPAwG
9azAu75Uu9ZYPzK6fwHI6NNbIcuH5bketdAsudVyY/yyjTgN3Ck7TtYY+pUldizUNyIdcFa5u67J
EVLEAZQqNffGZkXuOcGIZ2TMdI5LvgVXq5kdy+XXp2YJFRumM169L403f+gxBclqtp+lPe4GQXAw
TZ3IAcZhuVCx/EAdhwudzbHrKlwK8x/mEsyNMNFBkq+vdb68L57xbLfIB+zBPllks++mhrI6TlFA
HuO+oY9Hgvth4LAfncyFG6suQ4J2wkvxBknry6vdf7a0PxbDAQexOCy4DyPfcvZkzaVUU/6fQxbV
XmbVoa+Aw2Xfb43W+Vv0ikd6OFLqt8ktsa9Xd9P16tUr630+WSdg9QvUL4e0esj8Oqyks6NHo0Bg
6xy7lEAIXdfQviVeYGv1VR+tOooTNBx+Nj36S3ySen3IY/tM/7ACdENGlTn9l43QCzHmsU4A+sv5
AZCOKt112OacWE0ikqlTWhfr/q011TXWZUIYxt28FBPtPhGROpo5ffMzgr+GscV7tREPtMaDu6p9
6aFCaqiuu+eHZlp3cMzs3At1iDNcmp0Hte7eTJmHma9F45xcGZzJOk29W9qOO81og8RD+0jBT7lh
CaAbtrbftPluIMswFtjMfPcK3Nmft8scb4FxS+4ylAgrGckhF/9jkeC1FNS7tlX+4w4cqruwBF2g
PyCwZ9KLh5IyGP2UFOq/thBfxPacTat604R6std5iZTnaqGeNIfVnZ5Ne9wOd3u2VX1oRReC6Uc4
oJjRZQo1qLNR66a5r+gh6du7G0tFi2MhzsHpILz4anbYINc22xeV86Di6Xv1pxcQXTbi6tQa1RGK
59hLfJaL9yfY4jbGalHB28fopdSDdFw3qCv3QbgickyHazP50gzrb1by2cEztDGV8w5maQemyP7W
jCuy93RYb4OglgR1IVFmKqL49NQPqLt72z2a0u6iyrQO3WxsW5dOy9WGoSwCzGr7VOAwsNRnYseH
TGbHlEum6oANbRcAG9TCW1BJ9fR8t+bRmOOA87HNtPVPp0yeTf+sM1H0hRFOmfmYGOwPk6O2KlPH
XCx/8Ir2xvXyC8HQUD8oBJN/011NVjWoXaU8xNX0tBjPlAe8W0IwVnuhgyfyLjo3UPfbw2oHwxR/
tZ2AsppOSZZtDbIguUeHF7JObuB0EIj5eKQlMUor8Jzpjk/GCSJhuBA3QEaBQC5GyxVP4xCquDoA
f/3L4yLqexKt/CZ/towYKwR18G68Xn2lv00p1V312u6TWftPz2lYJ/j6yRfx2ROlEcouebULNsBq
KbcybUNndRjklHPxlvV7ceyrXwCSAFAg7uLpa9EhbeZpReWm64ARtXV0dXVAW8ieUu+MmsJu5EXK
KCtwPqCJ2mnBy2tG+i5kNHwiQS1MERCojNLw2b6kq/HdJvq/pEFZ6sttMsv7Cd5lDspa2a/A08La
FVBTg6dH3uzvSnjcvGoeS4eoHR7Os+uWXlRC4Mhc/aRt9YQ19SHHHYeJoDvMRhzmjRsO8/DWGNWB
hMOeBzQVSMg6Qs/kvJ/H7l/fWHdLkLnHcCXQZmFaNYYHMdZnqrjPpnxSA/1XyWocUmc5+bl906rs
a0JVQ/vl1sq9Rzv5mCuKouL2VGHGMO+/qGNtk6k9DZW1bzoPH5z2THz8UWvnPfFUF9zQ6cbBBNwq
68lwRZhaPUOvpx0Yh7tgmnyJyw5djl6JYjsgD5brm4QS1av45CWtGU1V+ZcV3otDlmZYY90IXZUv
W8PDDcpaUAdNAyJmt7+k+BYbFDUwPjXzmwP1AnrbB3MOemjEyzN+Z4zfuAayusDqZMEodHHx67Xe
w+rDmqwuKnbumLLQb1Psn9y1/R3d/NOsi6PQa55B2FfTwzTYvYuRFNROXbuRQF1+IeToU2Z85uMA
gaGI0CtVFbkepmP88XCGd+sYAmHWAfRiubY+a/pwHfQmRBGLnGCM/8SEWIzWUkHtZ4ohmj6eVx78
qErf20TsSsPbZxanyWObyqYdiGSAzxPNZ6mTHyoBzFhkq/yfQcPr2BrhYHr465wJeoIG7VKKOkwm
S4ZmPaUPw+oSBTKDzyIzcKAuWdh0S3Fo9Xh+VCmWHt+RzGG121y6JJNg+8Zy6hZp7jxnGLYdFY+3
ocVciYf5RyVOi9iyTgK9AyAshai/XeyVRMRSb1b2VP4KVD4XYfREVwjQp7iB+EkTZANVEhGf/Fdq
zZFBb8/lHLnTv7mdSIdxdqpef/ucLnHQjKTawRkfetgfophGbBPoJnArcn/rbsuoQRp4fq85JnWz
g/oGyQMzv6SSPO0mGYNhNvYIwg4tDouiYACqS+RScT/s7LLd+rp8IHFxgxd4k2I5tFUT2e7CgRXX
mgSSmOc9rtrL3Q5PFGY4Mmqb3ni9N0BnjrrIFNzVIrikqMMC51JdzIGrT0Oo5eUBZdAmN1EvJfK7
FfFuUu1vaWPSxG1TGc5GK7OXemIdlGl+tvPhw6+dCw8Hfj5zE5OT4jYYZPB/mMkxoXw4QVPtsXBp
P2oSXLpWoCX6hQ/rnFXGvrXwyLIaoLbfexR9Zp75XiXWj693lzrvIrAPxnynoa/XLIqfemrGAPI5
3/bzEBWGv83pObbmnu9LD4mN2rLYBvT8ItTNzjMcDBaoW51c+am29Qx/sUzWn5brB4RSgZTjxULQ
GCf8YFr81iUQa8A97lCEE3Zee94VJfgR4I/vxG+55iBkfG2ml2b68XPk8C444VBeC4AhaCFSxuaP
wlHBWP8OmfuSdA71fO6jPstXJ5fbeJ1+acTemujIbZVFasRzDGP+RSgAlCzmEmAGdTckZE9OU+9G
vdqbsiQDCH1qrRcMdRzidvzMkkstaHjnzUKx8o/TyAve0LCknlxAZ6Pkb+xgrcXORdV179lcPRYK
3z3CkxzGYtwp75XfO2yK5Unhzb1HOizj90j9u+Qgd2N28vr2wW2qU5OwoVXZc70mF3+cj3IyT77w
zs26XPDK+iYt4QlQNyimLJaT5YpzlTR8nZN5ZOJ7FEkWzZ4XihaqI52fsbxibsuPrc/7UlOPqbWQ
9GBfUO3o6Evdy2wBdWvrKV69f2VC5TYJ6z5WTQ0j6zCLlyHVT7H+J9byYKzOabz3XErBcM7RVt1/
HWkWm6HlFnTVF8/Br2/TB53mW2akx5LmdecKqfmcGtUl7oYLES5BWy9X/BZQzUcf7MSjfXa5c4yx
scugCRYfIG5qTWhbbde7w9XszVfDZVW6Y6Xe5P6rZfZDczUmONupAQTqQ2Xr52Ks/pVe+8LdFM7l
uG1Im17+X+9IbzNo+JCJ7ztjOsblSc/T5yVbcEGB2jpT+eE05btReHqAMupSxkhJpfbsZyR2Znw3
y7ptR15iJIJv79QKqqVhw1CCxjE5EZ+AU8l5yJyG9aPZ6bAlRdGcGqJEbRrXvWEEr4NKIoh9wIbN
N3TlBJ3LefkrndKC6MKa0Im3mjB/V+//EuQQG20dSFhIvwxmnawcnycgesN19zJBTjq560ts8+pK
DYJonfi9uyN69vBC8iVMHzbubthniLRQahi71iaWrcJ5lwHJI5h5GgftZnbzFQY4yi395vpfylpx
uDeBkPabk3l3kzmimILFwaScG6g3pdeHfxj6LP5ykuGQ4wqYhvSNfeZQYRyp+qd4LL6pXAjc9jYJ
k8ejPOqAKAOdYKJfQi3uoxblfYVpv4J4deJp67TpyUSxPXrHMdfZYLr4Ye6Qaqlh75r1a5GbxwVX
xJLxXvHHrYYwNV6xvZEJYUIJ9/ZrF0+Pvau1KBWkt1Gx2MKRdrr2H1aZAGQEy1j2O1vWdc6ns+je
FRmySZHwJWZXMZRHvJJ7lsoHTaz7VVUPCp+Yv5h4kel2tZz73oFuBo6HvcEvaV5ImH9zsGA1gDwX
5Y8i0QtkvDuM0AijOfww6R0rixGja+9OEOvd1NWuNyTKeu0mjPXQpfWbI2fiTPDSIeTV6mhG5ET8
yM3t5z3GLrRgB5w6NpdlwpVC/kC//q1lRXjLuu3lHLU1daWU24vy1MxvvCuOvCf+YuJGjFbbeOI1
83yEo4gFF9YIPGl+5796vLvYncPcX2Tk5MZbMatdWuv73JQHZyy22lAE+syLAkrbYwDRsT4RbJxm
dlgo72aBgMwWRHz/nbdrmMU+J9q7MMIc7CHeJLGKrCr7ZhzbWIMWmMhuLZS1LbhZxzBY1FpYz0Vk
t/o2RTst0PDqC5teO9PZJ/xXqYlfJCK7smJGdmh52FCRdjJKf5smoOfddEXedpY2uI6N2obQpn1t
WhF3X9hnLhZ0RYDIqp0by3+XqGzHtMEh4vw3N1jsxzUEoT7kGomN+EOBkimIWu1jUUA19iJK/as2
WR9mhgrYG3F74kFxta1r9MFCEEST+FvojhArGEDxL4sBr/B6pw/mnxrjUw/qqWmvHjkjodFOV6ta
jhYKiQa0rUYnukE6+jC56iyd9tbnVpTK4pw3qPIb8787G5LNxnWy9PdZr/d0CuyMxtytwwhfTzYa
cVHOPBzKycc0WEc5GuvVTo7koh+H+DueiwfecTB9xFK0NXOjffN1HS12HfFrv5tW9gRu+UlcYr9J
XLA0bDBg/lZUggB0c7V1k4H029cFZ95sk3Jgr4gwphyjghURKnkyOtpN4I2HWFnMHH2CzI4MHnSm
BZq6ZLXghUdS6b88yNAKRibLzbeZDoANPDD8Mccu/mxrvNvj413o1OPsWQweYeeFAChEV8IIUBlH
/v8oOq8lR5Ulin4REVBQmFeBvNRG7fuFaDd4b4uvn8XbPXEnZrolqMrcufdKtAJR7EvZ7j2K0gG5
LQjdq2Aw0PVXU12T7KvpOIma0jfdfyYUJIuDyQyrLzHTB02dESxGeiJe9xlP3hHiKzOwdLovOvO9
0mzKOlwNLKIgXqQuVer6jn0uNLGT3cNARMPSf4Eg3XW5tR2V868i/cA2a/AyjNMAWJRtf5msbysl
cZ/N2xQ0gwrDjRn/G2qFWbpnHvqPPo7obvuTpMRaQ+diw3nWuj4ougYRLL7mFOQuDnBa/7g0qX4B
XZHUugBRP6DzQgbkzOuz7hTSYrlOu8/SY6jHAaYGTnDeLCnOqnvv2yLQWvJ5uRieGe2xzDuZ78bc
/LZbCFzLUN1RCn9EWK8VZwFHAtlX16KKtZvhK5ftg6Wt2cvGl64DSCP8tktcazJuKI3syh+AbnkS
31/OR63HhR8NKfnF4XHus5eCVUVDuyrWGYAILC9GAkeqi98a/mmWd96ror5EfKCTwIxNwB1TC7IG
p1nruIScb1H4XScf3Ey+tQ7xpMvc38LtxOEyLPxcy6D2sojXD1W9zYnxGaO+rysY/2SjY551VjoG
8fc4oqLq669SJ2IvxEMjm4/EcD/l8Ip0rW+FCvdhqu8KGb8hvH3G7v1cZv96pV7KYt9xsZO1gKHy
AZdsJ2iG6uQJRNiHPpUXz+iCsDK++sT77cKaY+zMSga/zcM/TTcPJeAt6bRir/dQimxoPL7HkvWA
TDtXWwE/IrtEIRVZqak7smfJzZ1V+Nmuj2RW9C9JYrr4CZkV4h1TSMQi2bq5Wz32tVYETDZUwB6E
GJuO0Eledu5Z1q51FHUPmAMI1bbPzDPOplDwKsS8vyAsDyVRwqCxelAaDv09vnEIEya8j8zpydTn
TXRWumww+veNPxsmqRLNUhh43S+c8V+LyhjjePWnI/jyCmNVtUV1K5oq24WO+pqkQeDPYxiozaSa
y9mxNomKXobG5r+0gcXkorkusz3sGwsVtEvZiDSZ8zketOEoNRxAqAwQolemU9+ALUS5e5gMRt9s
TMr9qGRGYVNRjjLZYR7grykYZuGEvB+Ve3PHxEFJLUxKsWYbCmKH8WAkm1SVYu/Gy8VGPOSkJac7
VON+7OwvLPgdFScLYZyIdaEWJrrOiZAHy2+WvMIxMPgNLPauEXUumDltRGQ8iMx7HCX6tbQPGauj
fHakxcQlmay7w5NbDoda559AV2X96M5222DuyyNUpy8XrcRBEkm78EHTmJ6qNfkzmBevHdbZlfac
U1AujRMwAu8Qifpv3IzMkUY/zgXKDukqq7zjr8bOzmcahWayGWpJUqVfvrOZF6Zd4nm7FLS3kwFD
JXYLBn5zSzRQf7CEe+Tr+YVOZZPB1I6lnT9O0KBGRz0ilZXb1oF1ZUoAABg9EFizeidFfnEqtDEm
m88TNkeZzW9Jh+aQ4kH0ZyvHKecOxyJZPIaxNQWhZ3+342I/FEWF9BW2FSRvJ/IhywQLx1ECK4wF
jWdXp2rt4u43TDnYY9pof7HyZ6PP/tiicE3zjpBifxuE/qS71a+1qPUaQhpjXQcxsrH+sU0NC30Z
H0tyrXVrfYYuOQxLkoT3UgZVSWPhFi7+jMQ2sAoSV+gqKoOqRFW2sBOWrU1ikTiH7S1HESs8BACx
j3PS3Nd2fMXd/rtYhjjRmX7zuf6wi05n0TkhbEM8YJX7XPWtai1LWC+MBNX6cQOigYWxia8cAwAp
446pdcMNrNjRn+Ip9uN0+jT65a0jkTYvy1e2ZsCbcNg1wgIXFIZ3VZVdRcIxRxeTbMYigRU0LBnG
ymgHMbHHhwDJsDbmdCdSQBQGp7Jv8Wpt0r766kPxtPByl7zYfIuwqHrByxibpnEcTPTgCe8+40D8
b6UFi2O29b8C6/pWdcReuCtfvbpzNljJcAqmIGXoebe9QL3OYDobiigaDvu/pMRp00xOA6WNtJfT
ANQq8FiweOjQFfMfIsB0aDtBIisdH9lGfGDYTXuUHTUMipDVpqBbZU4r19DnsYbAmjkx+/rKLXdb
8z8I+eFemWbKT0tjVpGra+wUZN8NMCXhqFN6r2P9SRgXCXspWMpx4lAQBH1pnp2UA9fMtB0Dnl08
6tzOuTynMur3oaqfqzn/cj0SrkVt7HN2Km7SmQJzjO7Mhg6OtYubCTqKX9PH1mYz7uwwfFmUfd+X
9k85eFxSVZDn5cPY1p9Nj/2x0phEsrowSFJ6HCGealxloHRKK5g6CZQ5DjWc/NW5KcI7fPiXdhbn
tDUOpjU4qMsfLAbQd7mynyDPvYwu3gvcP7dSDT/ZEN+rgYUEqXNNU1SeAt/7muCyYuOhTZBDhMj3
ST3c94b12RXR2zKNr0Yj3pD2qUN188ywdKf3GjKz9ysw3B7jqZsDJVB6k9QYDouLKT5f9mas/yn6
91SuVEei24SeCXHKjaqihmA/6MG5i0AEpNQ1HJahNRy7mg0JWAY/6MJM4kYkAG2z+aoz5k96yjnJ
YOxunopbmq7l4YIDVRdg+tKWhyOV7X2ZucXOYwiZiFIPMocbR8NkoLvpHTblaOMUsJBFn+DJlpa3
3gLvIHbSDUHKDxGRvV9geci+K3Ao9ySJnNHZRW1T+Koym20bT0eeU8tnSP/UCBfvA3qqJDi0zUYe
wCpUvNI9IR9S2JGKHjiITl0qvt0uu8wZmQBgRGCQcm/chk0Z7uIa77Mu8O+I+ZwI895w63+Ljj6v
HApVIJ3Y1yG3HFlyd+34/8eO0UdnHsPaVgdtZFe3I0F8mQ3w03WgtqQgrZoUaV0r+7MCZRkksruf
7P5kQoVaeOPx4+yBYSQMIcdzYdrFFnwZsZ20hbLOZFxq7i2txC9rrdjRPHjc3qlGGRqu8hPjgkNv
c0dXI+esynoOpxIMENprsh2kc4tjzhkQEofU45nsmPqEmH6wTVEbzuM27ryPTpNvDjSbMAmvxJgO
TqI/ekVykhqDhkrLmeiyt4Q0mHFjk+Z5gle6GRWdam3nQd5XsBkEkk6DGkTSCKNU8tlgwVjouLUo
+tZHeEOz4MRC4caLKY5U4Qxj5yF56l34IrlTvpcFwigpte3Ar16sPl01jIg1OVIs7WFqK8Ltakx3
7H8z/Tjq+kPnAfQkrNNeIn2kBa8x54wOXjE5hc4D/nDn0Ib1Sit+ZEGmsTNK+8VLXZ2gNOy0pbeB
EgqCLVUCrXIsGz3oCyvFAE5z7+hLDeMk/OcN0HqozX0ct9kuNZCBiXpibWxWNAJCaC05aaZW4yTr
b2090T1HrykyTp3an/WM5m/hxGcl287CsOCbeXEt8+wVLxVfzbr6MwZ9oZ0Gg/bIxCoQc+ZjBV9U
f+gd7XlxxcPoWK8sbdlIRv/uor8rCFZZlcARFs5VV+Dh+3I3tdl2GYdAFeyns9PVwb7uSDbhOzZV
/dJByatbApEy1j/7ejqyqOVoNs57M6kPlj/pwFQGBvOa9VJk8EitVBiHhNWlOFKiFRmrGIsY5rh1
JwG/xKsvIwxvO3KaTdtWH8wb7kb04U3EqA/sn/6UxRSItS1flqp76qgKrLI7ag50j245rM1nWiXP
WqzdEdp+iWP7Gnoa/X1/tmLzItp7R6FA0eWshAHfqKuzoYGCGOWedOmyqRFu/Q6+EZy+ndXOV7sk
PpcU81dUPXlp+8LW0wPD3NOQL7ey6uh04GxkLKSxNURf5LiiR7ekzBpi54VnqvUn3KiCDBp6V/iw
SPXuduVEfFD+kw002ogeTEd3ZTQBSTm1afEtn0c7OuNzbFaj9suYR/cqC88xo8IBJAsQ8g2XUuAM
4oUFv7+ZinehXtz16Aj98JX16mpBi0oz9w1J6L7PPZyrjF367jAMXwyBN0mtU8fRLVrLJcyrcQVF
fleIuYEmtHuEOiyz6RvWDz8vP5UD+UoZL5LRe6JPl6rpT61DxAcK2KYcMHRgryYmdqk6/TvUscq4
XMKW2T8PlQ1LGVwjcIJooiD1un8I0e0oj5gsN6End8LpgmrBgjbnzlnjMK3JM+PjuovG/Kym5FJ4
5T5mO2lbdTbHrQXKJSxew3p4MzX7lGOxiUftDageqE15P1GwoOe6vKsu5UExYFsqO4CPbRsHoaVz
9w9K7ntJO1v2+9hEEWjTtxCnA0v4TrHXBygmCLG1r4X1fplcUISfrKG5kTQ7kDL9DFfbEVb5Y4oG
4ED99bT52cLlZ5VfOmqaUWMkxqTTGQskDdsk6ICTuYgO+ciToiL+/BRYGMq1JUIUKd+d6sHjxo2i
KLAsYAn9T0VIlRK4xsy+JG9jb32h0KAMz/03VcMTgdIAGPKevN6tc9xt5TgPTe78EsCA7aFO9aj9
UbZuhxBZzXBvEzjBceh3he3xhZeBDGe/4Bgmzrts7cU62uiHtJbUTdidouyfyAhrqwR/KTLGkk0n
x26YoZXTS0MfxV2+M+xxb7jpKbQIbznag4V5ONeYC2cjvk39aSzNVRLmhAA5YbBwY5eiR0A+k2xf
CKdLb1FsVsq99kz1x0p/BNhJvNXKGB0vF4eTnvl5FjQpTzw/xH7MgYpUJvTAhUJs6abPvrH3lrZQ
KWrLO6kQpFpx0FrtQhT6ccIMERElYyCr4gCy5wEz8Vk5va/S9i2aMZDpBc3H+M+kHvDtGQtB0xSH
uA6vBoYywmLnyqvOrQepNSx6enFDOswuhjToMzjGGcsMN45wDjI0Dq5J9tjzANU0eu8bbe5rM2k0
xiFguVqe5pKYaS00AEbleQZQGQjVv0dV+xbnA0fOTIXDtsu9lnMt2sVwiUV6bKjM2Z2GyAlbD1L+
xjFxuxsIjeCasy3i+mvB2pSN7Uh/8uA9FJkS2zwW4kzX+iwNi3Q+HjRuHkJNmR+T8/e9BQN9NX5a
ZfUwOQo/d7sZXHGHVbXbiBLoXty0j3XifarCm/0xDZ8TG55OTSvgxdd6pZMTez9wfL+gSgehIzeG
o07daN0oG2jeNY5VbeMV010FFJA8nWMAnsWAOWnT2cI3Rq8eVMzMJnYDVva3hDFSF9BA8MAsVHcV
1r4MWIb7pBcv0CB4y1zi++25bGn2GWHquLzi7I0ADogkFG2QbECNKrqlQq8O49KdXbt/8nDEgQ0S
iNmqfUDaSeEFxXRsALtm6inEWNvjtvWK6obiWW16bKAqTs9lrPBi8hWhGJASrOVbqIHBrQCF9YYD
Myt+oVj1jd7csgj2w6DWxX3JyWZ6pHfGRlNH7If7BLP7prBj0jISmE7ce48RKRM7097qtLgBTp4o
NMUjW7qBPtg/ykiOY8vMzYEMy7B7ohTDARJPdr533XY71MNKa2TwMrPGMtMSv3D+wJtzenHKWNym
dZadhpJqQXwyn9x2bYo6+AtZP+CC8cNcv8wN9DyW07GnY8VqO9dQpujXrXa/AC3aeHhUgjCeq0AX
w5t0zPtlwKETOtaDV3s04rZGdZaGJ8mQecCyG/SGu/OmhvN3oSu0n3QRPxXsqWB03MEXsUEYKr2m
Qputb3vmZsaXHAAF4cFedCphq02oFasb23dxZRs/LTK96U5b4qlMSIkuzYTQ24akdmbd1ez83muh
e8tVGW0pRR/i3N3rA/Yr5ga/UUMEDaT+c6tlLhyGNmPlewyfhmXE05g8hlLeYcTfp3FC9YAXDHWt
21sZNc3Q07clNQSYnj2IQ6FeKuH9sX2bXgDRqcNvVMVMcSPJT1ZB+cKsLiNixQDqKvloI9v6VYZ2
4lgD1ov4mazYT5znuxaWWF9bT6JwXti8iG3JjCFAtQc4tffOOrSlxeR0zj88zXhWjvk96O6d0mZK
y/C8kCxDFSHvPhHUsGs2K4TI2r0EIJwKVu5O4/SQDPKZOR/Tg5jEQGH/2fMd4Qsowi3ZjdqJEZnD
9N2e5WNTmdcwSY9kL4PSxmnIoMgaJ6z7/Ay68TYmxiHnoI76darRtTRufDiCYjnsOPCkts1da6dP
NoAD6EBKLZxLuFHKYCmM53ohcuCE3Z50PvV9GMSSdgK+sD61H7hBZh6tD8MKfbdzDww+rb0QCEZj
FF3ixeBCjJC0mca8lVyFiRGD51OnPCyQ78XNsSoeIJ2mp6V2md3lGlcrkNW+76z+MjS4rTw2ClRM
xfNh/mt5l8slxVtl6Nye+ltnchWgPbzLhUUXotfu6CWDUNewz+e9PxPCVvqtmISPwFGtXiZfm8Zg
4lJL8QqH8Xh1E/NiTd4BN0RgWLCPhPMQWhpvts3RnDFBR3YfRzQbLIYJ6neCLkBjYRxCfGdxNexc
8xZj+o9GWCFCUMuGjvlKMPcemSy9kCirzl7n/crZPJCrP5EDJH8YZsQmcOHZP2aj9nMIlpw1Xcep
SSkJsgfIKH+YP7jmtfB9tHBLEktZ/D5p34awuy3he5Ooa5bOb1E+3Yw2LXeOAJnBjrWHtJu3IsJr
l5nUzYzBJ10/2+1coKdlwGQq17cgiooCtzp5giBU5RKohfSU7j22S7klLLOdLYfvbkq2hRqfTJsw
X122DJQsVvCYXfHPtIdbFxnhvglnKgkMscSxCmzTWPORuRqcx4tNzWrfItX86Am3ATodXboX2xvc
1ztplpfI7b4jgavMcyu/i5yCNoTfn9m3N/YfzWDkkCPFlsb9oBsG+5ZwOdZF8UkMjGKxoZ7kCX1E
/b7xSfhQU07DWn2YDM7c/uAY3nl14k6l2Fk2jhVPboVXfmpYZPV+OE5dc/H65AvV7JhULYoI0y52
RcaBqU171dV34K2P7B1FNJA3LJiGrxMCZgSv6Tu0h78GO4bmmhUVbL0fTONg4aEsmXVqLVPfypsN
yCLd1zAfS0F2xVh4aSNWmkQThJ/xaMvqLVfxCgrBT6/YkZIx8Uc0xqMCXDh12l3TuAe93lmROI/i
xwjxDPIbyQOiEKt4WwnXCv6rmjQMDLArB+tpnvCL98VdFEJQS9tnRn3460D2kq41wvxxnNXjYson
3LZ7zcmOToTSj5964FnxcnVRE4WZTMw/Ir2Yhqf7IaQh5aTfpTyqeos7cK3wUjl4vlDcunzjpCik
VlGtxlu9XLgMWNPitiMb49OUH4h1CEjiNulGl7z50nx5hih89kSsZOCOC64u+eSYUguqW6AuG4/J
KVMBIGwFx3lSdn+Sc5kxhPgQBqyMLrx5ffRC/3boF3m/xOZVI7EEP1/jhqfU0sjr+EY5vrdrY4rr
5s0ucQERtfrAhkLsKH+qPb5Ju2KG44wbjGTUKn8mXUuXRnKfRKSfZs0PCyJJpua8VYrVKGDvvruq
307JFORhyN07Jmyv0Cqy71h4AApupxls2EjiN26waMXfhcBqmGrA95kC9tzFhqP7kWNQ89Vbx0y3
MmEMopae+TTOP9l7oIJbpmAZl61ep5cpIixUp+qSq3y7WKzYHbiB24wveRLXfrCOFqgYEbORJ8mA
P4ZNdu413ILKojQ02aCCLuZ+NSSFBms8YzOqsY8MUOnj1e1dlsMmBq/sTvKpGL2bUXMMRzG2YHYS
aA8sKPGoE9oLGKqLJANYTe1pMIkV6A3Wm1+0bF/TUbgz45NGHW+WRpQHEPNtFv1P2VYtwWKgEzLS
3t3ZfirqidKnk1s15jtSv9jnSkzsqb33KDo3ZM9ppEbnlxTwS7WEr4XR/agQTQyF5SSGn9ZECLay
eL8wog/JSYoRn0WS2GzWENO/svzQFsIJrvtU0oGUXrYvFnk2p6fC4Z4ycJCPCS2x4xkX/sAt7Knh
8a082Pr0OeTuK9lPLEVgSPYymXkOE/09zYz7cXaubjf+i1mDwyntVicZyufarX9mnVB6vY6/TD7d
KAS6EMfnYiJsaXsHl2ZjAOHftMxmqt7cxaV4hcTxR9L2lJl3kqh/6Z1BB72X6Aqid37DRLsr+ZDb
eT7ZqfU215zabXZkBfdFOkhEwE67SH9wInQIrbgmEwNXytjF7QKQyTyACFxJG+jLi81knZ2Fe6tH
vtfOKr5nVVVg4HpMqaHYRI9B+gAEaT3yyEI6vokdM60afvS7HBilYvRYYUwtcMYu+YHIDrGyedcR
uZ/i8cjK3CDq6NLwNo8GR9bSbIWeP3urS4ZDzqBzW0jH5YjKZcfMklGwb7a9P0TWo46EX+bpFsPW
FH2Na3irehGUJ5BKeM/lrWGRSg9OkQfmVZ/T07KaCbVin9l48c05ugzJl0yZDPNaNWwrQHsdau3g
zAU3nruvZHm1FuvqWr8EMvjm001OwFWZdDAOG0+d15TZgS2xzkW/7uL5wKueVW5/MYp3o3z10wOU
ZPXKYeycXd+SNHd7JDnxzRQ6SOd+n6Fy6NF3ueLNvSmIC8bc/fOI+qS4ASvNOWSJRKjJaE3CfWby
vJfUVbr4srll2L/DjxaTOmSQgar0CsPiWpb1TsVfrCvdScfZzfBpV6s3ZnfIA8W2Q/crLCaZjreS
STczWrg7Cl8MxHub4qQxoMjb9tgw5q9Wnm8k0Ze048jWrRaJbXAvKc51A49f76GWwO6aGLYzw8Oy
Qm9AbVSX36WJvyEikYlgFIU77HgEUqN9qw0noX/IEoPAYm4qCEqJiT+y+9DMi22QF1zgAIzPijDM
yGFIiJzy81gpgLGkRCHlAdXmdOaK74xu34DeBKx6N1SvrPr1czesgzi+dK2Fu9b8bRTXHtdKXSDI
azTcDHLVkxgu+fRUTgedbJs3HZbhmM5NINlmyrZz1ByuHSffp2O2raIfF30iAz0ilxu7LXa6Rt+w
ctPtExySO9cqdzZmBS+OPl09uqjS/GcBI1ceEGfNKP1BDEE0RBBLjWdZVKjIrcfuBQfL0zD+Wpyb
EYYkfcy3hmlxrvdqVzQI97MgnduyJIEmNCIhWJ9gllxM132QhaKBygiVVr9tq+67+arB3JFjeBa2
tp0TFk1DH0uY4c6q3Xfcvdb0RL+Qmt/uHDPaOsxoc/VkUYUZ2wm4HT021Bnq2akhkonIXfBiM8xd
Vh2oY4lFPRyRIxl/sCYTo6RY6gswy96aNlkEplEzApfIUbWwfTdyDkv/1XsIn9I7TtNj0oN1w9aU
EVCnYEJfX5qdwVvkdsWlIyZq3UUxYL+GHt/onUdC12xHuO+b06g/C95FIwksbceBg0r/lUYAj423
tjpqMWt4pseJ8iJ6mLuXMrvrLcHuhHVu8YODaVMzDnKNbbQODVxra/Q43ORrynSGVKSc84OYGNMX
oIFTPUgGazM7a9PJVomq33WRtWWxIcJsjXlQ3+gAzyIGGGCKeF1+rBGeWEZaeQVLx2pvDvrNKtl2
4Fx0Z0eXtGLrjfh7ad9qGqJoQaqjhpxjPt0UJhbhNQ2vVXN0uSBMfPyTuVv1T6P4xF2XN5dafZVY
qWtiXkv0z/0Ma9KeyV1Jd4oU7GJbNLgEoQZAEfIlfAp768yfiQ5r+57pij3vmE6jnBGm20/tHqJj
1FydlR0OGSwFXAbf0KZJlPWucFlV/Gy3wYgH2YbLQwScPuEioz+L7J/JVrJuCUYNC4x354pl20fz
SeKI0Sxy8ll5qrgp+sJjf0GL5jhvWxb0tKbHOUGSh1xiZBLzYRiLoLltYu566k+29VHEHdlh44W/
tmRpXnYnPHM/u5pfoGG4zK+VXG2+bPZbiovlHXnnEJ4BADQIgeQDhP3mxTBZRXbA5nvqEsDPdvZX
pZrfV+3foEkQhDoegLnpMfGRIS8K47Zq1mz3iGnG4hhWwzJ9WxFE+wpEKVvD5h38ppPrRS+ewIAk
nfSBeT5YAUg2oDQSoiDV7BxYLBcUyAWUfYGZ0Lu5O5aixeqxDycoy89WjS2PMMJYbhbxlMOrbPV0
C7qa4D+4ycE+xZ3p623/4FBJMoV4qyRFATPRMk6OhX7v6kAdn3v5EI1XVKmNoC3WFjbWLJ8zE6nB
0q5Z9TEapCHwBhLMKmTy1inO9hpqm12f5fikpdrWxQcJejDoE+dk42kEXEbbFEzyXSdMgBEFlNGm
oElDa7GqQ2G/wwR3QgLJbVCidJbVR6+9dfhFjKTbOtqCmYYIIQDfiD1U+vqWcV9ET3X8KvV33T63
4d04ReiVdwqQc09yr2YKFqTw+wx1ol61HeZ3qMPWT4ZXex1xAMlkgPdc1IqhQHbsRm8nMt5dduEU
RF8lu3hy63lY9pZ3q9h+BGgUa2R1FIS4R+vHaGbyr3dWCh5oz0abq7d8TIRasSBtQYgFCRzrgQYc
wbOUdwqrY/LiuMfceHKrd1imkl3SE7hH2z2k4ZPNAyjT42LssOsgQ2DqcI13lmKiXeAvYa56Wv2H
q8l3ig7jDBKXRVgviXdnM1An0OINeTAPO2Q3me5MDL0mI8+EPG9/C1m/JHGSevklbtguse3YGcMT
OhGhDSdnRwTpUnOhgo1Y7+pNDnGB5XpodnJnpOrmVYMG7BnemG1yebmR+46MMLFTgfcHOTJMSC/j
yyVc670s5viow8U0RkQ6rT8NbXZqJjIr9X1VVPTtT0zqTzD0Hwo4NnGl+3Oy+PB8EBTqTcz808i8
zwJHpkMFDP8RAd8JLMXq+nfIuwabEvgeOqCZSbuTLPBDKjDb1wZmVXfs2Jy1aA+TdYma56m7n0lE
5vsyL3euyH+SmAdV66vzrBHLgvnHZNc3MV+GubkHlPup2ITDFjV7l+nZvsRg7+Cb90bMiqlx6Yvs
n0tSopPTI4XdSWPLTUuCnWueaZRxKJmTTajjUX5p6+k0dqxT0RDm1u3PluoBEjdEpmafv+fY67+W
qwd6YkPFogiq1e9i6rexHF8XN7ka3bK3NQS1seHUrczvyCENDOtrKeTG0mBcM2YnpgIwOOR8cViM
M4UL9rRUEKX7i7T6YVBbA5mi/5iZ9dreJhGgANi0yCBFHfOGPMlLWFMvqaBXzb05zxDhHtdmGYbN
IVTplk0+7Ic8LMX0xR5EbCeYnrtyqznjKWMzQdQXb66u/MlgF+Uh7UaO12nTlsNDl0Kt5m29gv5D
SSt0lD896HB7MjB9LzQM/6bcD3pLpuhvrM8LVbZTXJdF7G1EHVddNKPejs19BDdm0tiFRbiB2fWY
6lhZu7ucgBP7C0IBP/akhbuKpjBT5gUn62Gq74nKc6KwcKrHHLVgD0jk9ISVPBjZF9X0SHGZ/mDY
037smxdQZxeJC8zocPo7L2Qk83VhJS2uwIEhTe2x9rRXa2CoRUEWiviQgQQrpwfCKb+W5j1U9UyJ
WMAmYZveHPmmA8hL8bCCb6FiAjCCiS0MKI5vzFFBA6xUoHhvJqCmWuuIhr9lFRGrIP8NiJJx965T
QczEnPCKefHJ0t5LZjet9jPN5VHovzaU4HxicwOKRFtfx/oVVD4vN2W+FZ6mxL4IBsXEa/dqgpCO
4j66nJnol8nkew57mVf4O7Tskj8WLymUDLVrLMxuQ38oZlLXbXxkQdVzaoW3pL8O9bIT0S8nEBZw
MhcTNsCFrsqm8s65Z7SLtKxjAUJnGB97Lgn9qWydI+++7v7oFINF/961r5Xku8uPWfsSk49PqD/T
kDRPEz2HuH9zPLhYJLaZnDCPD//KFY8wxZRQIH2pbjE85XDG29wCi7r16MvtukZvHVm4YAeNSdpq
+iDEGYtTGxlcRdqR2NJcI5Ni9rbqNxW/LhH7gSJ6kZi+sHhgixj/hLlt+Johb94PPW6EBVu9e+ro
YBKSbYlJtjG7kZ3j68m3IRnKceSTmmZWRrI6yfBuswxU+tKL41gqGvVHraI9NbQ9vNMtXipH669F
jJe3oHWX5lvIR40PtCy/XefRhefX4GEoq/uZsaCXv3bNRydYq23zZM/vU3rqcFTVbINj2MBPo/6w
kRMskJwgzmG9c920PbBAee25qFoM7u5ubgM1YW2epo0Em8ZI1tc9qFMkshLV7WrIw71i2keIlB2O
pPQWlv2Iw7r8JNSqXYrLnFafVgoWgVudM7fe1629Z2v7Rjf1K0bIZ24JCHIac2KF7ys5ToO5zbLQ
HxrUlrj1SyJZ6+iKUElAH4qf9+oM8jGBwG3g/nHlfCh4wStOoAXY3aIJ9sRYJxJrB+grFwyGRz2k
7KqzVwJITwkbAkH1+vMyBo3yQMIg/ALLilmeFbf9hg2r2yQnjcHbVgsUTJtkK699Nf7qlLtcLviL
uvAIpT7oMf+kC+GCzDgAMT6Ohfeoe58yTe5j9iVEk3aoJVjxlhLXBF3ADa+sgt5TBy6rBwUBQzNN
oEuFJBJV0ETuU+pwNiaQWcJ0T2r8QkD1aBO49h3sV/dLyDTYKHG1UHbZSfo+2g4Sh0O30CiWYjCu
ija9m0MozLO/BgJtOcA6HJNrJuaXBWNV5pSs22zuBXnLYsj31mB+aSmBn/K1lctznv+1ZYRZa3qb
J9YSG+ZdREK8MdOzHkf309Qde+n9i2bvLWZG29Y638l6ffzn6DyWW7e2IPpFqEIOU5IAwZypMEFJ
lyJyzvh6L3j0XH62pUsC5+zQvfoMUs3242udclxq4ov9yV8jdStTl+x27Mn5K7Zg9UEWlUgPS2QA
zyxHXmjN01GToq2e4H0b07qKWxsFxspU013Xtce8KZ/VWDF22scqfGMkAxbULE13YM4LQge4Jdua
zJWCfLwFTNIUVVobhnhpyQedKFxrsWPuq1yx1azBsDHC/izSc6ez9re2HNjonUbJhlnu6H1vq5TN
nCe/ccjvyMELPe4PnsEpDvBj4q9XFZ50Zg8Rv4dJiZJ0mdua6iGWZmfhQeqtDpuTTI0M6074DbBF
8V4ZXxOS9kb+oQJKCF8w0teI4DaJhFUwJI+GwySQoi8gnRyCmEpE31iE8OV0/pOR/IFciAHHX6Ox
MjYSGsmQXkzTt+30hKn3f8MzDvgPpfgYeDZ63z+fj75vxaXGJYbDHYYItbWhResKo1UOSiXPJGjy
/7rkPpBu1umlI2Np6z0dySLZAyobLVM/DGN+qvJkFZU6XkJMt3m1neoaXqYKq5L8jKF5dvjHMtE7
9lNhS8xSuZP20IdXRsV8rQjOMiMNMxX+GGU+tfgRWa+wfEQChFNPI+IMBLbUU+vWK3U6jYWGka2B
WgSUThV/CoX7LEarrkm4B3jbJ1CfGuODDHGGMVar3Mic0iBKxYpcbpBVP5EbGHf7MJS3cYO1rr8g
ZtiowWPO7iBsko82pD6LbQRJpzBBUN6SNFN9hiJUgXYg/60B3TAPf/y9ELZ2GVvoeOSLH5euzGh+
RhF5HZ3RCLECn7AsbHuT6qFVtlrIIjYJYF1ZdNRUaGpYE3hDKUDTD+NXkyibMtPRuekEQhPJkHvD
x+clK+wk0UkymULc49u4ReJOvlCZ+7bmY5KBlXZoEw23fGxbhQKC03cQzNStBviCmS1x1UN6YfJ1
jb0Gv4Bx15P5EGLnyU8sEbDV2lZjridb+lqaxC/Rm0EzGhtAUPlCQ5cfoeWL+RUaAS1z2koXUUu2
Ytv+xVMN4qj7jfH1UU2DMwoGZA1DClw4VmJ90bXjP4CCF2tojz2/5TKdEsQbGD9nhTwFvTDN6Ah4
OGmqOZVRjXwIcXJHEVefsnH0TkGZP0yV9G5JtQn85qpPy1sCDIvMo+a7VWAwEE/HEZF5SPVi5T4G
/gvj21MI4j+AIE/GEH/DFFB7S5yeZQ8lJiR5zjZK6teokH77dqAtUFgO5WPf2krZY2Dupxqaeayt
4avtRqjYHl91UbVIorWqoHPPk7WlYT8Ih5MeRDXeEOGlKPGZrJtwPYUDyy3vmtK9rGo+2GWv5gUG
Dx/kSqw+5J7Dd+wxr8L2lNbWSOCDNqumlcwjKoc/M6nQRDxKVovBiAOirOV3EWNq8xMF9UrXHw2c
9cwtDSwdoi4su1yy0KcXN5GJ9TwVOstA2pbAJnlUNO3LD8e1GXvnNkscf8q3TSW6gczpm8l3k5JS
ypS1PBhHnP3GSpJg2egxWnH1WimM74nlWqh9+c5FuOS+/PTBvGKpD0BM4xvVRGEbVNm9puhdpAro
CAx7St9/iFEMwCceH4oYPtJK1VdZq3OVgycMATjEUrvDLArgtEHHaKyzOWc8NvyTZqIusgz4tixM
c5GdoJYKDMUNHB/xviPcNhz7vV51WxY2LlTrfB2l00eY4xCHfI/1zVh1vrBEb+iYZnftE0aPXoH+
WPsx+/KMocxWIussDgyNBgQhENW9ePhCkUKmWs0EBjEvI0klMMhxq55EJBySprpoEg0ppkt86KKx
l4eJpaPsDARoVzNaiiOOecijZ+SO8+Waqw3EBFFyy0p3e5VtAzMK7rOy4BNu05vp+5cuRGpSyeYu
r5PfIGRwXBPK1DICCKY3u5BvtSRiuW9XjVJ8dBrJV4HCLC3Wbrky3caBVRnMDQIp9HgveJw4hONa
uiJRf3kfRJRdFGlkKB2f9DR9dklw6Bv/Z8YrKf2wrxh/krex8fOpcJS2dTyZUUDJtjcT7ZoYMSWU
joXsv5m7guQaNpqobmqko3hB01U/KMWibigpUgqdoBUYBYrHWDI5hWQXvgzWBbRnBfcrobdVZW4i
NrWpMGyhWrlVUK9gqCAMbKhR2SIgYdoLAkiARH+UJssHOcbUNLcxBU1cOhqnUY5pvcJ1DWCAFEHy
N3TWtNnGG6UtIR2OWSQA14EnWSAdWf6w9RHj6yR7TlZAxej+lSFxdb2LJsEeCjx/3H7kEC4SM1lC
fugqal/UiMwvDkjN16QlbXJTPulac4f/tBm69ELA80qjyvTb1Gkl4ZyUfyHysk5DBY43Zz0jhgMv
u5hjcuJkcuWw3Q0i1A3WMUJuPNtYcKv8ZkyfGmYRsb2LouCQR/BtCnNUoXHt5TPQ4qOvACXool3P
pq+PcFfSEiDCX06jcSmV2A70FMAeWZE6socJhVBkFltjHJH+5kvL2s8kK/KiV/h+Vo2B2YA6MLPC
tSwYFIakQZQt97uKjE/f++GvPI/phHKrYB5DhFNbv9lIfFEDco3lQxAotjFSYPEyZuAOI4udmcXv
w7BEvU4+fRKbvdz6EFkPV8wMGELzPJNBLqrbxvMOmamQ9QUdhVu01Yu1KGNv8P7S1nKGRHVKRVgT
2uSSaGFnBm5tVWZohE/dYg4eM7mbe6OcW5J6ny/trRT5TyKgw2pHEwnuQTRIFsEjCDPKm2LX95hN
xyMvdvGmdtxU0kNOM5fYikWtI34I7DKJ9xWsdzH+ibNnUUtLYVS/lGE/4sT0MT5pxLLHqP6JRVpm
PSV0ySASbRFXiwO9DkfNPQQanqGXDUXS7Vm9NDW2hAhuSK7QBzI2hshYyPC6kqq9yoirRAkEejJs
rTHAPTEsJSGla6sQEiB4BuJkKnsz/TKZqBP/wwQ0s0Ev+MlFmpK1SFunzMSyOTsk6ZmT5NRogBBz
8BgDVW5Wy84stal6DnA8FCPwleaf3j0kZr2tfptHTa1JjiPhcL5m7UnYcBVRWE5WsKuo+3NsJD6J
X177r5R2ca+taqR72vSPUMqlL0ovmdj6RTQxMmS7VnpslhtII3q6GiX/V4qDq6T1dhZG+3AqD+kE
MG/grq+8TWaltunj9A7fSK6ivrjoXfVP8MmR6i2qgYhVLj4VRlMERuxMk4Rj/Fr4BDdmoaw7lHuD
cVMhDgEwIKjDQJI+OB6KLYvEH2T0jsFbbMSgh4qfNvhITeJzmK9IiHplGBHBXLWMM1KAMXhHiari
z4OMgwpgL6ji1g8wfHccq+P4zRG24gbf44Pei6yo2+nkK5+WaAv9B9BTVn0gbEXfGWrjWUbDT6Yb
hFcWGK6VpzTqb07HLSRlCA7ioU+BKrGxktOL1L919Co+rQygTPzVs7bBqg8WxgVjvIlUWvn8tea5
m42ejQTUTrQ7iUvL/loKPrFbh5RhuM7L1RQwboHIIaKTpccgZE+vEn+lpsRIjQcGLSV/0hafqCh9
ZFAs+tYC8MGHBTfHHeTq3QvyPygaYzSwmgoYppLfwGHBVC2KCW+atjWeaeYxiXAy5sRYRMo92rCS
4WMt4EbhvE5FJFV14k7TvPEZdhnE+lGBBMJmvMGhHSnpQUR2ZiKS6soKC1K1ItUS3bBEdi2oGWD6
70i1UIWXW5NdCE96wyOYkjHdYnAi24ZH/RlP+IL5akOW3H0Zzi6gJ2k2vJZMt3HtkfRNomUJziFZ
d9AJLPVRJ1eM8H1/oDY0USwLu8J3w2YfofcFYDFZbkyXgwaWBPhyPBSI7vzIbkSX0WXdbLioezgd
J71blNanXD706TPtENWh3Z3Uz1T501iNmFtdOxu5ZDMt4fwKk2XDLBTfV6+cgUJOAuAuGF8/Ep47
3cFGypIQFAnsbImb3YADkPD6IQFAUUM5V885XYNTcSoqeAi133T8TJie1H+gaaZozRxAOsftXulI
LLF5l2YSff1PBdMOE5PV3UhPqI8POAJkD9wmDcYVINtk56nY2ag11ynbulAP1r3/HDpKkOBgwPDS
gH7fTOV3iFA4rCTriNTPrY1vlA4YcGUgaanVbnx50mwj+TSzR8OFSfiUHUIkY4OmYQMY1r6/U9J1
K2wZnpMBbudRQTO4VsEDduZIoNSdymupBkjmBLQxrLi/heqih+98uJQapEt4bHDijmW7UNNFmYAh
XRT1S8DSXn/o6doQD5SF6fTPTGYdJfglaCEdcXT7PmNwWdzJuo/SCwqBSMDG0j/7AlGynWmvMKQn
2msgXch9Q7oXr8MPCCimCdJplguVO8D6lbYhcyYxV2rnyOUX3asIzNErgSyC9SAkusqfEBaM/GoI
EQxt+pYNIFNQCIizUlRqcMSAvNsZBsfhbUj2cC7oqYzymEDKkW6Z+TOL2Q3jMFbsfz8T1KBib8u5
05qnRH42c/TkA7bLhJkHEc7UH8AwFumPOCdljHbIhl8GwI1lwqdJAJUtYtlfJ6F5SDt/owvnLnVy
CSOLr54Zo3LXLD0Y3gvSlxLr3A6Amgk9xOBJXldIZbXO9O9BJc7QB9qWbwOmFAn/UMNsSGChEzXa
0lJ8kqjZT1yk4RNxUFNv2uBGrgevFqa86jfrVx1Gym7dlnjaYGHAXO9Oev7AsM91maNcxkThs+In
iRclNm9Pw8j+s/jIiOvROFn/0eRgnzqOqEs81HcKie+4WZm63Ov4zJNi4KixlBND56iAgTbHojgJ
jY5G3daD8sMqmxNExAA9sOVqJ6YfMr9dHFzi/K8FekC1IZy1AlA8MpYgdQJ5E/Wbpr70wxl/3hZP
V6muWaR0XOJBh4D/BewzNFwFWjHgfmbQexxgdwD18mx4HPqdwpduUfzH9eyuxc8ZEkuAlCoFugJI
T+SzivBQrZR/YIUEfwthR5qOg/kQOgIgViiMgpOAAiwBcM6Lg2u2JBOuhU7j9oJJDOWhHi8K0y+J
nqGKp+cg2N58rGF7LtIDPkhkmGsNz4jVrroff3qRlRIGb1YnptDZIt4KghbxnftEBp3H2k2Z8gJR
n58s1AKrfj73iqeFtq2SqAvldy37q2BE3IZmxKfWFwe2Dnc8Bt34rQgfPUqaXP1Tpg1Sjip0MsPO
yCgfzZVJFVb7B6ndQIiJUQOScqvwgMTmWfJ3Un5LMUM1YJvGf1G2r+Q9LDyahQO8xcL4NzJtN3ih
g1vSO7hY+emBfjKtp584AgZMxqT9O+b9JzSsvVkgUEVXZ6Hd7lPkUBRalnJERF0b/YzyAMwP84FS
CcXseBiNZ0j0ucRJ6GQduAmYIttM+0nqL6NwOv8UR1+a4oQeDTeYuRsGMvyHVfoz8mSqa/6vfFoR
LHnxcNmbmyBj0ZKuYnUbBfsO952gugNyhUn6hMDQWCxyQTIRgmNuIL0bLQZrZmqiPDrCrHwlPFHG
QIQ+anpmAAwb8Z+IGbDejdqBmHXyRcfx1Qe/DdEG3J2QC3JrPcpLhGdBT3WOT5MUg9mN/s08XE+W
mIZzeiVKSc4/7WRitSAyhab/1oW7snUJClQjuiLGGEyrCBM0OP6m5MxIq5v2rboK5pXyv6hpGKUu
p6+hRF/m8nL63TJVbEZWIFURWes+i3Kkga1wSv1nWnwWAXNltjVdOh2xtZc1rlpmhhzQlv8dyL+i
dc8S4AbzbbSL2ZNaD0u5T0AqDXuGPQkBeMzQSdJrNX36LKUModvLYbDyo8scPxTmXDfdb01r5q/i
ZDNGB913zWQNjd/p2k+stCimvxLg8+IrVH7SEj0HnVrtfzTFF/5kjCUA1JOMyS66H3vwN3K9HvxP
sf4Q5HBryuIS5x+PncXCf1AeMTLOSuVP0fGB5PfgxYK8vkZDvzU7vJ7jou72af5LCbTStJ8p/lRZ
rCIuSv9FgbdiVALf81RBN5Qhg5dwRoCte9pp0GWHTaIOQBypaHMPINxIw+x3+/K7L63r7GEaVk2C
QyxgdILMW8N+AFapme4ZBxeeTPiKnMokKZWor9gN9mSvGRQQsu1D9c/Rcho0UVWGPlGDz36E8jWh
W0lyt78munxibZELp0xzBAn1lfLQw3FhqAc2FsqnIf6LeA4T3HiZAlAI9S0Rfo/AtLHFLkzh10AC
BP5Fju566tbxpk3OVvRQvRNeIpQZCfgf6aHXK7PZoTS3WAl1HJcciuz3RYRLts/JG0JfqjQns65t
C+hGeUt8NQx04Ibu5PomInXMtBv8RvS262mwFmU/qItGe/PhBdFJJfZI1W0SBaiovvi54b4lbhLx
j+UdvfTiWQ9RuTTaRpKOvX6uio+0B+vr+OmnOh0q4PgyWeZEh/gch3AX0DLQoBf5XgDdUJEhQHCw
yOXsyuOqMB5Z8SVRdPqWuDLhWwrMG9keyyQ3I0NpuIPBaC0CY9s1BJNXm6h5C93P4F+AWSCuWkH0
BtffwtqxO81G7RNjlcSfRc7vkh8zJhc1tEVrH2ofaksoEmHmIaUSaZvo0t41y2DgXzxO6K9KvsVq
I1BJ57VxjEeGuRD08qUwJ1d1D1G4sP+xstMscvUYa88Lh0sG6ywUtYNiqhCXMQKtI4kS7E9EvJd8
twYAKPZy06/U/1hsvgNNWevNziw+dEYook1KXomxjAaMghB/HiMYFeJmNECNFNYZdpwcVw5WlArh
dXTyIkK2WUFDrwEspa4Dbo2JWfOtCT7lD5gjqs6mgsALTQa2iQ3yXtTs5Ju/Kb2Bp2iSbYU0jnlP
QFBLBJq/wAn8GqN13xxM/VfjUqrP/fjLQn0ZjJ/quDE9O7EoQ7knWKEK4zMMWOXQcC57AXAHYyUT
2hjRgq4hb9phJ6LQj5QdKgRreGcQDRDW16RNsEbzBPEQEqzBpBoR2YpeBzLtaEEccUvm/iFbdQnd
PXpMvzoKCJpHEVvYuGyVJ2qyMHDniIqB+XROhnc+73iqgt4Ai2vvjpLj6Q9f+krpX9FQtOhv+vid
Vr8T9k/JAEUDSoQlL3PkVoBl3DFpOqjFWYKiHOhUCzwWE3OTVSO/BjiRWgqyJvrumauU8rrkdAKl
rMHljdyovJstlrBiJxXcmj0VjLoxOJ/6DxwEI8lY0wdjAfCqW549Vp6ZcgmY1pWuXn7r0Pgs5rwg
hb4kCfPK/FfAT2K3ibahyIuRMSwq1lX5E0eEPB1H1Zl67OzdF/6EWVqGj9UGH+wTCFU3e1IvmGwP
yxLwl0cV32TgS185Ov022rdMPysHkcZi5DGogQbG8TH33hF1nxQnjqE6RnFW0EVBz+bY0PmXNbv3
OdsBaWMDZIf+0USQRx9Er44tclrlaWZfMk0tcr2gvBvSWy7OtQUMvljMadV5ibNlWSMjlz885h3Y
ENjwEfCSXnQiXSz+ioVuxn+mOPZQiGdAF/rkCZ8mZ+gXidNqmK9YXYYibEkMDQWHZRKOywTqOIEI
leFm5pMQeeaFOh99WD2U4V8KXtL4RU+AAetifsEz032nTI7V9OeXVAJkzpvLMPtOELQWzdMPuL75
LWj6ramnfvRXAlf4Sgpudcd8A8OL010LnoBqVSIAaTXMkFtfQ8YQQqdb6fVbrYn62kjyZ42fWLNQ
ENbHzFgNR2yJy1m9KYHih57pc9UDDmu13cDR6NEiMLLw010IXmHqX9JEhPRKGPcR8UZ0OHAvQef3
4V8U8Mi+8+xfgYSFiK5NrP6Z03fwT0MdIQubRPnGxuVoaUSO0brna6vmx/oDuacpXIUCb6/BjcIS
ublF3XeHmEi1UHdhlz6M44nALPKUNTxJhkfEmyMidQavzLEiiW9WJ4lw8IRtKZCFeKMN6dhSV9Ox
jXCcJaSig/XVArcti7UVER8LhUTH10F3IEl/Oklg/DMY1Nhdo9o96VjTMDWb41r38YM9FYbQmaHa
Osc9P4pzFNSaNX0n2LKq4qUGu07a9623EqlKwmQV4ktOg+5AMLnIHyiOdzE4vekAYa/td1ZxFv2d
xzLDe2pXlHNN/6kLzNseCVQ6bXSygKaLLe2PiiLKRBqnk0HVxLfyRf4cDIuge+X4CJn3wAA8+Ahc
QaXKT/qRFmiC7poec9ElvMO0m9koi0H8lvS/qKARZkWz1LqnUbwq7a5EG+iBS73dFryWMljAmzYd
IcVbERPeg8RKwFMpQ+avWOHuvRndTxT+kLURYAtWOkfLHSRnYIh45VkiG8OzT+ATbMSAY92WzGVh
OH160IYlu+SaQZ+24RKfdPwm0EYQAsYcpjwdY76hX8X/N1qrtr5q5rgoh++J+4lPT+Sgjg+womvU
sTHLWP1Gi0faSsxgXe4Yq20JZnVgPKKcW1gBGS0XhKlMdPV0N4VHT/gI8i+hc5ikqfEtSDFJZd9d
wvrhJoroHNekEwCMNFCuVqrjqWdTPXaSDZUpTC71eGUl1oX4yZu/GHFdh/lynH1NHJBRF5Kq4lKJ
a/Ixrvdj8ycVsVtxu4P2Wk1ki+Y/8wEYp5jpQwZ65TOfremMMJVyHnrS2KbfRvBbSPFWL35NRqxY
21g/UUrkxjmjecEERqYiG3UuKKQYlSOY+7Jl3uem/SFqiQonzYHoNpIZURm3P9AXUJVtovTv/6Lt
IZn3AM+gyvh6lWLKrDlzLY4mHfU0CK6Wi7vL6dWjp6pgZDrO0PmerycIcNQugjkf4x+B4KiKDoT+
Kqlr5edaOHUc06SqdBw0414mP5gQAVPjuN/KOtFx21DbEorZvyD3tMXfJAOVgZUHdANNI5hwlAgo
gOPnyFYieE3jy0AU0FJMpuVeVhCkDoQzse9sWaTyyvJUruv8bNBhRtrLZ1YtRtgFn2N8jutbn7m1
hBzS9ZRLZqGCwDSeKwshgqTELRijcwXjgP4nX3UDSlMyFRuEDVjNKoyWf62Pv/Wm+R2/PSiCucVj
qiFAuRJrkWwG/wBvJWT8jgvMmrqD9GS7FPPytdsZP4uChc4Hd6qOYpelQpY66t+8r1DM0JmBmt2E
FggUyj3WMUgu1XjHIqGHVM7p3H5q9QGgfTBtCLMrzGfSbuFco14CUlXSKacDIHVlIZ5xfvFcmGf2
lG2zB0E1kpKltMdOeBvKMXwKHo4abE4VshhWoREghYSVeVFz1xzhc5GVYOM+o7Eya667xYxPNBWg
h4v8XjMsb6JwGUvscuYOj5hTFAZkHsFFSbZm5bJIxZ2JQGX+B2r5WaS3XJxdfbgb7Eb40gfig9aB
SZ8BM37koZlWZIJliAu4J6G7CT7C7b9Ss/1h59cBStyBe8aWdKI+MH/fvNjEgQRW+0dVbsWwHtkT
YApUGVxjV0I5hUpQJKsi571AlbQYD5F5J7WEGmJF8KpaPlDvkO1RJ985lih4QjWs/tiZEjoQOOVr
xULVrdAhHFta1qMfO013ARFCNXMgSrbgBcqu7OmEQYO3TRvCTlpywmBT8PoE4z4wviPlJ1A/6unf
IFyt/lcuXOa4LWpstppWC39cNdizckZU35J8CxqPAdOSNQADP4S3Tl3udE3DhQGp7qSyJdPCbYaT
F6OPRmawiW/ZkG8W+++w2DDAIHgVQgx/4x/llThnA6BZxsq/jsOtOCm3FnWkJM0k92qBwWYhS7sU
nk3yyjHkig6ltoR2fGvcDIQ/vTq6wT+xO5TNMWcD6JV/CtbfjgEpTbjI9lhBJLz21WfvLShbU/XF
x7VueZ108x/MiWjCAtwXKMcvXCJY9ydp17ePqMUVzxeArg/SSPNV/8TVOUyPQ3zKpl8VcYPCpqvA
rrINGK4YO628jBZmUW7jiJ0QSpduV6NRYfShYDE8F+rVNCnNKlfWtkVtezBEGra5nesX5y747aAF
lxNwy7azoWetTQjsWf/SYhfXRmeSzy3uI/RY8MAI82KCAQ87C+8NGb5J+laHXSnug4RPy/oqx00T
mujp8fSfxOKzzgsbAAcKetHkxtiEvHN575LpDlnlHEfrAdFIIoG3IP+TX8FKjgJYQTofdWOSoUw7
llxHCfOMdlJfkZSj3ryI3babCFBMdylpXl7BG7eP2VCIm3QiCofraJAvvXSmnyvic4iLizH6UqeD
ko8KWoTYNmKF9Kh+KVh3zNzYtKDi5VTh3MmTLXAkFhg7SCmkYgqAhKTNM+eUQZaZlm+5txGmyXTg
I4d8W9e2yP82uH8i0n3UYImCuiF1K+XPRodABHqBJjj+oGgS2dt6/9/yNu9fq7Dpk7guuMXqefpf
sCartUuqrRrR3AXDTwrvoYM8nFNLtqj8apTdj264g+xwLAJeVHEZazawVLCHL7H71bR7alx0VKvI
3qiXmI1VH4ArlfLMiqSb2WhL9tEtwaTEbUx6uCL2fZ3GDCrQWtQeDMrggJ/JjUkL1sP0x6v2WnJL
QE8xZq44/6gWv9CuYCUPIdFgITNJq6Meql2m3R2Uaa4L/63jvLQC3NA+47MDYTUkqxjTb82wIvF2
UvdWX8Z4knRHl+06xb/Ap/IH+3YEZJnE6wjF8Xih+FMYtqh3vdrXMU/7Wu9Y45/0ypWUHse03WTy
BhAJLafjRxj6kHDnVexaMCLrqbqjSQJZMIbKihtxIAwwqrn+qhA3LWf5uIyynybazYVIkFKv99Ii
k7d99B1l64g2kNOHAJxRfZKnqc1Kty2/Xk3ZpqkbERXchhjOGgqAYu6HTzKCNGVpaXv2Q173ayZn
ADaaAfYpusXmSSqeLO8Qyqr6qReBd6EXo8fgK9hZ6bnqrnJO3J3D+qhIFNvszgy4FXPHR+yFV1O7
VoheA4yvU7M1xLMgHjtufYQ/7G5MpnVy/K+XMFOgFEM57heH3oeoHQFdbU96fYwZskv1KWwPI4Cv
jkEDGVTifCaR3coQbb5jF024Ycysm1QzCD5g10kEkWlfslYwdAPiwd6jij8kEKix/o9FJXox8gk3
ZB462ClYHJJcRSzuLjfhbDyb9oDfHo4VS5jPApA25KmFqvHVXgTlbBn40hhB5epZ7y5acvGpEmT5
pn6W2mPqf8g5kgmnpIfJr0FynxezHrZM9aX6a6+xg/w3lDw30wAgFx/l8Ayya09gHkmHOg3kpilv
o8cTbhcW2XQ9duTFFGBsIOuXZpgltYB6GAVUf/YYaGf21LLIRFuQbDymr+YllnbCeOgtDrRHrarO
DKasgEImFP2vyGTsIjlJ9peIyqHRmHsx/kcNv4+UObqmt6UJWD8OS0+ldTZzNJC5U1MelioUyPc8
VpFHl70wlqeEz4GzIzkb/TWSVqN4DtVTIe1BhVHMRcT4slxJFeSMREM0y0j5QhXtKauyA/Dzl5pO
ytCXkqZFGa4y0il49KXig4hOiKybOthn1NYB2IKqDheqd9c125yWNRrIOvy0OHXG8aJlL/zpWu9M
SN3YjqKol4sTa/8yDxCWP9OcxKG1R43E+VxzbczOnWMm/cJnwHfpt5CIDt1rksaFpU9btSCcfPb9
Pvk7bg0FoYb8oKObyFBL4PfG/24yyQ6/0Kfw/APqNL1HYO1EviBuiwAGR/Qu5iOKt7yK/tL8mw+V
vXDmfzeM4SCrmLOWoABQmO7lvzFnI8tNhHZUQdcpsmx+6HSjnsy2ixUDriUmD1uDN0xlmnaBIGqM
HFd4oYQfnsx4WBNUYuAzLl1LvwoMLCt5V5ZrkZeuxrOayy4evhjzY0RgRjyPQveT90chAkqaIdFS
yd0yRtO4Qok9Ctx+DJ59AAltV7pKT/v0MIp/Sq2TKPASmW8MjCL6H942iBaK+mbnUKY7M0PqgEiD
N3XH4MqKwLp+oRuhX4OTmzH3y4mK2FqsQ/ClxTJKbYarxMeQ3i1eDf4gAIMl69S2DKc7Yri4CTub
3YP8DOpmZ1nfUvKYyWaJBOrXjJbjMQhOBf22kFrMykpQy61diaewaldD8dciGJBWirGJYCBPKBlQ
FZJyvBSmZ6Q/o+EM0cWqnAyMTP1sIsrH/BI0DGHjbagCYC2+RdYTGZkcetPsG+yGkbavjG1RhKyV
blVMmK5CwyLeDHbH0VMJ7vioTZEl+7EW4pUhnooJ/dQVaYBV4Xg9e5rTzn2GfIYqSsW7F8P7wNFk
6vQfg60W45qdoAlfLKcrQnZLy/sRGk+ZadwIOJGkgbG3jehD9I8Wlpuy/KsIhuETYE7g7WAL8G/p
JgcPDMuW+pMhXL6EgO+G0TXAI5d2nwb7GQ+5i/400SkiIcZKyQUbU+zE34J/kcujWj7N4RKPTmFu
+mOUHmhgwIP0oTNxP+XvDC1VHm/wMjLl7NOVPF3ShrK8tUXcO6CU4y3rraR25Qe6M0V3J33d5Fd1
sFOJZt8eFFYFNYNnZJZ595OiSPGzGzmpONovmX5iTcWosmPFsc0GYLgrf7hAU5CHjdre+/ZbBlIe
/Mjx0Utchcm1Xz56zWJaPC25KGxNrTe6eh70uwgEQrR+8hhTwjVOKSYGWxsZX+N3WaqEh1KuVe+R
4rYwH0lxjEl9GDbK8Eo9dzamaKO+kkJ3HP4sfHcpYlB+Al4b7ZgN4M44m8nVkfFJx/4vygvyFwYd
gdGa8lewEH33VyVB7k7oJM4fpd5kwS8q2NC4xnN7swZW4KnHgcKaDziK3lX3i74qzjbznNNPDwNw
EaZGgeEUA/03/lK8ol1yysy72F88PtsUEb+KFN9Gx8p2hw1PtyGRFv+LR3StdmhYzUXMlCvI95jg
vxta0wDbQ0d0rQAKJEjOISp/yKpq/mlCMU5tEH9mv0Zt30ZXw99h+wuLX8H4p7HERjDIql/luK7D
dUAMfbhUI1dWb+NE4digH7irIXZfp/0qiG6QzwMa4gZliTjfbC3BSE7vX0oY2pjklJcS469CycoA
HP0IDWKb3Org0LUcIdZK9G7MMFSjJEP1mqLOKbB+OWno4nQc6nPXeCsrO466gm3/jRZqXfcFKq56
2aqWC4N91THqn+KrOUvU62919kp9K+U8tiVALmZ87anc4a+qfRYmYGiT359WlmXNYqQAVyhgYqqo
lN+m+Y+j89ptHNmi6BcRYCimV0uicrbk8EI4dTHn/PWzOMB9GOB2u22ZrDph77VV9U5u7XDIKnIG
GZZ9yPijp+Qow4tis0Ul7zEHGMjgMaB3LrSP6qZLlsLP+p5E6JHJjuAlpefk8hOtp6iHdvhUlHzD
FUAxr3KoNGuaZggjlf+nM0WyF41xsiae701lwaPwxu9w2ugBJf70CU9FYW/fD9/CegSglYgtIMLr
xbHPinJwhuecljKuw26lmN4IkxuniLhP+Z4Z6Sg2NT+I8RP2Px24kjkGPOn3vfhIo602vvuwR2px
lBpJ3xcaIQWPVI8lCOWY88wRUpbn2YSd/qs/ymxYVCjAWGDp7d1AHVLwCNJ0JeFqso7COo3GLrbf
U7Kd8w16buQKxoMZrZ9B8V7i3KCIBdz0YqMpn3gvnTlv9ZmxJbW57SdnNfG8Whn0K3ZW8E8UG2MB
U4G3uHoVNkO4rykB/+D/M9KDau4FwgTs0B0qwuCBJ8wYnrqxzxJqUR4BwhtopqsKZvfR5MWILc+Z
f52/Rn6o53lcvcdFmQQ3AxuYTuEyUOHELBZHeRvKexGbFLBfTnrWcpJs5zHrOm53SEww/6bwkVu5
G4xPrYdnmC6tbxVRM4yVZjxHmBfz5D3IviP3auY78S6bhQuvkgkyfDaBk5ZxgJYiJUdkqPN5UlhW
Q/ACMkFaN7WZqVnotBIuaDpjX9/3XbDrQMlFnLUk02gIEmdl/exXbGS7bNXNaHgKRLP8maO3HMXV
xBMQofjXs1Wa7RXcWVAbxEL/1vWNRhuX+OcY+W+mnOkbU1Taygwq+ynbJTvvMaMuQMTHquHsgiDr
iTwlQJVM8Hf4S/ZnE1yTSSUKDOAmOi4QS+RPtX3qOWO3kNN+Ug9a91sqNxKJQ/3Ax4oCux3XOD5e
qi9l3n90aGcZ/DHabHkQHCxrZrh0yp/UX1k9FY78U4ZVL34ZHie+ZwJwMDR6LjqcQPspSvfFQnLT
MoAQ77G+KAPmCo+EKwLpuYeBQDuKDCDYYzTQ0BRPW3nrQCwk8ubUF2xiDCLN7hU+cS2fsW0z4KSB
aDcDygath9KAC066S8lXRiY4n4ErBSd3Z3zZ9T1r+daTYxcfQYP1OMcTf2eU/3B0Wuq3My4Fabo4
vPTW0xSCuCef3+Tv0J5BNXbdswNLO7ivA2WZon+GerG2kuuI0a5BlRvwrRAUsYgZbWkzgW+WK7LH
dCPcPEtVrvMoW6n6o/E3MxvKXonpfWSWWaNbbKle80M2eK6JvSM96zBl7I2odqSecYLv7XgfiBN7
Izx83yU5YpPBmpiYl0m70AFa4pi3x57g7HQXF0vFWkm8v+oer6HIP2sGmbHzCMy70/4D6lDYlyG/
I0/kMCjTA1dyFfEar8aK8vnSlvwdNq3Qfci8hf26rMtNFhxK3vM6TZeBfhNoy2EMzhdREWzG5p41
d/TqQDoPZbltvrhWOYcU4zNvrjKgq3lJNAjMS7QhqX3rhitDfGcCXH9L9SNXVP9h6aj23kBQLco7
K2ZWGqwwQ+6wnLwMThtCE7CbNxtET4JAFv3W5XftM41vTdstmreMTafKp0oSyIfmcLe2JB+q8Uoj
s4vjGJV9GN5REOX8vIxy2I+j73XuJr3ZnPdQI9SOcbPqqMsTqEeZa+yx3vFgf1gH1V1n5blFNh/K
u99ufW2Z2fukaS4gy5YhE6NQwkOEKUwIWIuOW2cxvMaqXQoGUpM36/LHZ2VLpNY3vMxqQtnjxdWK
C6loV+Gjc7o73NQlo5lsYrsWnUDgwp3zuz+4D3VFMkqIbpCALeOoTFezBS6W3tT2OsDd9Pdm8h0D
PEmGv9y8xAV3NKOkynMQ0ADkJdS0YiHaXeLgwx/fGyTsHEjvYfBXCUSmzh6wXUFisTssy8JdK5R+
ygclgjNflVh8IaamFC4qix1KQfz0ORIbzLBsvNPuVfbb5BmEaGKFAFB2RX1Ec6wgmUUfNsB8RW1T
mW8j3I4OZa/r/g3ZbmKL4fi/vfqu6+NKQoe32g8a5bEAsekgL4EOFaDFEAyhkpBzNdop5qp7WDBJ
8XEHOxxCDG2LZMnlXkCwQ/GrMc13iN1d9dM343qz+9VQVAzkbzNpPcTaLrMOJeXhYD76eD8qm4Ff
kD5CBtPYgOTmlmNmMuNrnDEG1xa8e6DiDX66oHnriftrGgpaGwrUXRjHgnVVdVWmIzijBU01xhJO
wSzwLNAt8JSI+/bVVcdnMIulxSoCVVwXRx65jL0hY5/c/ksps5giQDaqLa6Q/ru2z0NyEiR1tVHB
0U16DoBj/Wu0YaAwfm9QzKVHvXixqbxG1LBIE8o1D7iITqa6lfT+ZFPSlENPKF+Y+dTWp/YIox90
3Yq6isyFKt+N6qOM/gQwZJVc2mleAOrNsyh3LjzX4lXnRsbc3+zFcOGXDFFBuKeZdNKzrydxnIa/
ZASXMh2ufgsDVudeRzACyNzdWDV6TsSCmw4UFsxDde+bBO2hRsOLghqK0575wiy5QPfP+VLwHiQD
0oPuiUVlWcX32Jo8qyMpZGgeuvWNkc2bTNxIYGHlQhE3gQ5a5M3LqADkH5Cy8WczXbD9559jXh6m
PqLq/N1GzEB20qV0ikUOw7ojH53Um9ZU10K/p9V7pFRbs3niza7CDz8zubNQm9rXzv5oQxyczKSM
7j4yj00oo1tfW0/IBbTo1Nb/SDZc1YjqdAoDVIKDHDdGJNBiB5eSAPOKj99lcAiaNKgXCpCKAmGi
oDyLzc843bb5paqOEutBCJnYiLJHgvXfxXxXap7iXxL0j0a6CinAXRg7I2ndiW4xV5rlzYxaxHMA
r07M5aIHKEfk/TJo9BcBV6XtiEH0SvZuKoGx6Eg7SEhYwrzJ/zeSrRZ8udDgWBWysa0PDaFaSX1P
iZeQnIqO6Q3Si5jZAgN+6Vk34niAl0SEDvoVhz30FFnssVgMYfzrScQF6kn/sCFSattNJFT5K4cg
hZIJRtRwhtHj4G1aiB4dBWMWgywst4zXo/gNLYuyQ0f/gm5x9KqRVYk14Xxh4rLEWZmx5RNjiGoR
hz/WKUaoAwwFCw+sS/WjQyIFvM4jdMRGtoqQd2XDG6Exmym6DSF7VS6OGP0PBgPE1VjHdHOha9jy
yUMTdvsKG/SMzGwnDBcBZoK+tf7WfHgHVR2/sK6Iom1KAMroevVsyn/I8a91rhiscFde/YpzkM0t
bDKRXV3lQ/G/UucAZ3ExjI/Ovybahyg/KqB5dAfTKctOQfSp69eC9ErJC1dx640DK0iWK5QjEApG
+FgB5w8zw1JPuXLf8EwvIu1VTe6i+Zyid8091qzRRuepotZh5Rmx6jZLfyFBfL7ozKl1zseAe4vA
SPaHjFymyTmlQ7kOmHqF9XH23xcqKq7qL46c+zirZANiGdPwxy2oGeETZnTV0BJeKu2sEj7jXPuk
fen7+QYD6wGeM27OgVPsyRx1g/cIsbxuoDtUiGcK+ArUBl0abRJmhh0+MfLgFimDRh11n4X9ojAN
wCLzL7R/qnj63Y57Rs9Xg6Ks2CuA6GYVbTVMMOlbSrEh0IELQ0Mu/tNVrMjqRnJiG4e8L1nclv8a
IHM2TwWYMi5qgOpGCL6qXJVttYHgvQoRKg4dRU3oI83cmNWxjwShbfFdq34iYh0T0oiq6q1sJDFA
N6JCzGbTDzs/K86hiPHqOC8qy6nSoHntxhVh1IxzPvP5W58/jLpdja7FXZCxC7dcFKtzWwW0JWSA
oe8K3eQX0QCEbbp/qRGdalP7U1AzBf3/ApVFy+xScV4N60x2ASgaLhh4IabRIDwd8FG3ywQ1AlNT
y8VG53HtBQ3uOxYfEdAoPfzFGQFUk5opQJ++FeZeZ3OAJNUXV99+d7qDiDhu+7Wok335rlPbTCyS
c0yvjW0uZPxpd/+btYjzVsD2HIntLpEQdrUBxJikljjyQiq3XglefJqeCTCAW2NK7O9pzAWxSZmm
WQ77wokIJEHxx1rzUGtzb3gV1iXsXXbGgPGg6PVrFw1Nly5S8ZPnv5Ma4/yf4A96FZvluvhGzXhS
ovcA9bny4VDSUZ9Vjtei8UX/GUqERSxFt1rFY7YvGnBAxk5tyE3Sj6r8UtlXF6hU1AVDukthmOfR
TJ8ZqzoaEZHtWtD3CXK8SSNIND6YgZgzERYqmkAH246d/9jF6LXDPxAzMeaICoEa4xj2+jNk3jgp
Yt2pO8cy9nFmY7jqqdwNftkzGQxoADWZU0GrHG6a9UNE24S8B549/pe6+TbQ3ZBsy6p+B7TFYHQ4
9PdInxGsL43B8M0k1HcjWdwFeH+WvAQE/AQ/9nihQNaVt8jBSMQIxEEVk3SPooT0oD7yOAI0Rq0F
J3dOd2IC4KeHtH919RhjHqU5QhR9mfM01fwStPC9dLhOSDzvM4SyDqRQL0q+ET/L9tYVV1EC7uNn
ThYOcgAsci+NjRUerbZgY848cmloYPaXvfuOnCDKjKXBRnQt/YejAAzUlyrnt+J0Hpztl4jhFgyV
gGUFR1bsLDMoVME21raBaYE8fg4+4jMInWytWMf8Cp71Ej9CbteeiUWShE7+pRGAP5O/Ib67Ft1n
z6d1R/1a8V+lvxHqRR33abUb/qXg+pxRWZTIReZeli2bVl/Ir0T9QfTVIc/QoF+mCUkHezUfSc2J
pinqNhqGoY7B3xAyNWhOcf8rzBIQMcaBva0TIq3x3f7kBXvpmVmWULH2XsVQS6QDiLgl+EjMULZp
v0jMU4k6rWynW8ca9RQ5wimMQdSU9WoEre9jD5gpIp25Qf6WIg2Uar619UeIdH9I8uX8VVKGKXmD
jym6NxAC5bpsjmO7UxzmSdv0kSlvrfyePQb8r0TQZawqf5fCy6rBwkyvSugh5ZTsfgwegSs+Hae4
2SHaSZjmFZGO2rwCBKllALnSsXKMyJHI4bti7jz6qFVy9h8j4+iYjjeT5WmK54UuLNN6VD3UUF6A
5T7Be0Cc3ddIE9B07bZxE1zqzJq04pQGyTbAUDQiRsTUdZF5u0Z0mfBoSOL19kxxR7Ge8wmAx5FK
1QPQOWNaCgwvI7tD9Qj3cuNtMqys5JKQoCgPNBCEPMxCZIziknDPjnk77kZCWB00mcwwh6XJ4L4B
qvnaFmt4L2a8htaEbWRkAVNsRt3TDXQbTwWX+10vz7m+KPD2ZCTK+FEMs+fOFdpOqCK++Xe6OvpQ
2b5K1RtYtLADxveCMsMlAro2vnNcpEVzttptld0bNAHDX02tXZVcRvUbYW4vdItEDyTmnJ7x0zFh
H6qJ24LUjiY/Jizyaw5s1f4fLToaH5N6rmv2FPpal+6BbpoJneCsmIK1EOGyrKY1enXcDcagoJB5
6rRAcfQ2Rp2XV1eZsEWS24KMrZjtLKTeVPXXg0nlcJY6lv2eq2RgqoPXtbmprJ0FmcV8gDofmCC3
k814yrj4UXT/JvC2NXxwHO9E5Jy6YdWY9xKRf+M8HbWi/L7E8tCER5s6UFdcCuxDYJzd5mLarFfU
vZs9BztZjnTSVvFhaBBWVRK3MbfihCxz0IqJ9GboypAcU+NaGf8C1hKK9ixmlH2/c7E8mumXaFNm
cBkC7iOZzeRfRwadGH+iJgWr+EoLQttgMlAunRz1mpDQhn07fMvjDUlGTGEQ8m7GqNgxpdP8S44e
IsFOpdi/LofESDNZ1feq9QywwjhAAJmjuIEqBr7xNbK9tpbLLIjvOTlu2mUIj8H0gWggdOeJemNW
ZJOJpbRJLXXf2/EqzVNJFQ5D3puyDSwWzEyGiUMPqeqs0PPxracEy79NzDhaXjxm6nipJdmq8Uqx
Gg/1ZgeJIGQK7mcUx3i3UJlpOpIPONb6Pw00TdQ7uDfXWrENA7bzUu7U8BL0PzGqf73QKSmitWOy
QVDeGg5yDUurJWcvJ1KAmT/N5qONzmpC4evhNNt24Wnyb051t4mDsDJUP2BB8zMDM6jJKDxpZxtW
3N9SzHMkmOlIPP5CfZkQk+S/Wf2xy5AOIQgyXYBiKNUjcVPeXddauvIjIsaz5F0RygKdFvFslsC2
uShZ+GVsKYJNau9sqLu5pu+lwgLbpLHg3Y6ujvYag2yAouM1ykTQc+MlNdCuSmOGDGASAZ7NYFYz
qnUZVazYfh0aIVz6LzaiBX7XcYMHlQ+8wlWCmYE7Cc3tCtCOhUbV+hDge8Jh61u70n8bhr0olT/2
5/eszlhFW/jsuUSIfVDJRZUcBYSrbSzH53yB/pUjg1f4oXX82uo2iH+18KNlhTbY47btd1nV04R2
HmGb605nL0EtH+K76BkMFiRO5ClE7jatPyMlxPzkLpPwUrgOtEHTRprOhEqzuo2ju9v56S0+a2YD
xJajVS6Yjk0P1aHxVjsiq9O3id2wHn+1CGsKLDwpKhiRUW8gxUh8FG+F++d0x2ho2RJiYtMCVjju
CnHnV8gYzteCQ2OgK5MM+HzIv1V3nJoRZQlAfibiLcYKaZJfBpjGd7mpjKHe99b/3SpZgPRi0reW
Nv1gS6aWklWI6/HR1EO9LtGfWDo+dW7ejj0vZVcs6vcMZhL+gGHrEIumawIsAY6OgW9jsl4SUa2L
6Wkx56Vclq8TshiXdCBNh3NNiYi8MWKOb+i44HjSEqPeIYBZ2rW1CSd4SJDtysZGLz3PRh7hBKY7
sFfSJE4U/7feLSv1bg7BioBCWvnnwOOvMx3siIkjDK2x/iAwAOsIj1lMIHrEtibN+n+Y4Bin1f49
8NNlMVjemCfYT+zRk5bxaeJoTdhEOXclZyabrHuspimHR4zi3pewMXH6NAPzR/DGBoL/0OHVtre0
Y1TnrF0xrvh8zJjhFnbDUVRX7wqatApreOvv7Pabe0sifskxMCQZ6W22+gzZfwFFw1VhryZS4NGa
++TYKqK4ZpNBsHT5hrM2HZuf0oLsP+TQDHLsSWQMIoqMQ3+pNF+jCmhDGAfJ25k5s3pYbhMOmtxM
6QwxPfDIlmXvBQ3zeXYVESVyx0OTV3jE5bZhht43X2l7ITjoTKr4gkjsFxvTt4vMyqzGU2Y9Z8iC
6h4SdAT95GPabRdOgtCtiWE9uYRLCKQe0g1OFtsNu/zhD17b3Niq02eXY+hkPlWlXkMynZuPD4wG
rHWymWS8ChEa+RojS5zIceXunXSvgi+zSnfdJuG57Ji1pcqnU436Swew1v4KWI9KvJgpA6zIWBgg
a5UIUX2WezGmdLfbWNmhQ1ExpFsjapcOr7I6bSS67TE/KkhHXIZ3OhjnrP8p6NxHNDZah9MbODiX
OT+7WLX6GfaeN1UYfElhsKE9Vwno6/zewHn354934J+IUaabIwKOsUU+fioQpBNj/hK56i5SU1Jk
okWmp7tkYrqCVhT9VN4++Bi2ZN3BuOIyQV1gaHKtpAdCbxivwTEvyglLzEzkbJdhoh3KKjhXI+4f
bDItlE7LajZaz/TXzCh5qwsBkRt9tvPqyS21h02BQUQgasxZ3OrNzeJ6dDWa3Y7uvgwK4sYUUur/
pWMyvlRtdw4D0jBhyLmqSwu3hlm0dOt0SWexVgyqJDpRn30RtVXXsh4LqCTNh4+10K85RUOnW2ql
caD/f40DpvUOZIdjC5maImrpIn7I2mJh0KYqWApSsm/GFnItTDfLAAnbOEvFgNmO4QroUgvf2jCU
rULn23KAPI1+3erud0+T6vMsR0L7N7Eb4+5g2yoWjm4u2ZljvlmoWLhzg/bAiN8js3gGNJkai90m
1ZlZdF6DFQfl5UvX/dnw+6aSwjkooUUw15fWWeuj5YDsO0GoA8HZm53ZzPE8Q/bsPqkftHWT7trc
WpnRq81YXyGBMRl/zRAyr/Ezlug+vkwHHE0L8dqIji6qZsVOHoM1fIzKEWHfoKN9dBKS3SBIdutM
LZ4kiiBr73ucjEL+5GO876Q762OXWVG8WvZrk5uQcWrA2LmEhAHjp7m61cN2jraRI9/6dCvisAY8
hxJOd+Nci6a/moi9fa7smnvYQGvXPms0VoShxLCu00dv2/tQupvUqJEFcKql4zlQ3N+xDCHnIU0e
kMRUAc7Fe+ti1sype4E7EQysm8gl9dlKdc87hdm2uQsbe9NHPpt0lA0l6DhSHjDvosxvcOqFtD3i
F1brIo9oXWdRA9cjHGphRnS477rxHjOd0uPv1mbUHpl/ZMvSPWmAbVh2Skx9Yb2JR7L0moA41oj+
4azx3Lct8AXcHbn8mhDz+rId2dBU+MtBIwXFTc+w3CjmEsUIfv4s+2FWPpRkRaa/lev8uOEs4SKw
ReuXgmUiqwL2te4qZ7g2YmHraxTVONCsViFk5NzaFb/rjYLa1+DlMRhT5H12S+asT59yjZy9rn8W
HJVlxxl8Zo2psn4LjDtI+dI9FCaVS/VwcQdFdC/B3mgRxhAGkAvmzx8R9nBD+sSP0Aez/Q5byTrs
6NrzVnvWF/Wonv/G8rsSIFXlJY0RA/dYgTmv51iMfART3YIHIQhIY1I32B6ce9r9iM4XiEYZOqte
N+4KfIwJARWM7mXHtjbFr2ZxL/spSE8/3Exss4N5+cuDUfM7q0D6qaH68DEFtLoKVb1H2Cs2EbFj
SmkfpjDawSskVGx+ucn2Bvt6TmuCP3yOyghNvcCxJ10QZ1wlruw8bZbYIsphz2781Ub7gmO0dKvV
lDsfXTykjLPsNZUfQXAxS1bInUSgWXCm0ai65nUIGBYw+J1sVEE8jDpG2SG41WzX+Ys8l98kT23D
Bg44zzUTWQzzOwcCUdUAOFffBX1hrS971N5mSXZ2BjvnXpFDUmM1LDAilU0H99J+KbLvycTVyni3
NlzcbqSiFbVn4V2wU+j6zi7CgaixHhrS0qvwRKtptR3NiJY1XCkstgt9n4xXXzb7mjjltFKPBvYM
kSeL1Dz6SboJiUiHzPdpdM0udQwgGC3RqLt4zqEzb4WqswpEl8qARu/SfwpbxVhVuHmgoadzsvC+
5j0rTUReyJF0HDE9Y8cwFpteZtuqQz9vjOsUySSZMauYes9C0qg74bqoIWtV5efY2W+JNSLS+smZ
QGqAa21fX0TNR5obx8hk/cxhlbjNjbjypcHWu6101p7TCaDbS8iAolRhIfT5aVbFxwD2cgYO4Opu
ED8IwXl1TJrkhm1ioy25TAkNNva603pgBar8MujtnDnyO2cnD9SzlXobovaiUfNkk01R16wr19qS
xv0ikvLRBD19xRvePdCrycqmasnLcqWJbjtSnLiNDzntOUvNFKpCh7hFnequw7YWF3LbW+NeqM66
6LJ1OXc9MOso50mIIT/A4e1gR046cQRiPYvVd7otVCmqFyEsVPvwNZRPmWpn00UGzEyvGUlYuiZo
AUrqw3S8+SoxOXio8LluXQXcGWfXyIEW4frLfP2pY7NlPxG2ZH+yL9OJgiXcz8vi3PP/54WaK4pe
XvRuLQoUFj7xuVN+jhhsiWrl8IoVylebXoQVAY1mS0W+aR8CBsEZOKqnsmYcWKX/hnjyCpqlRvP3
bhCunSQ791W2K4EzOHzckgOiAHOUVe8oTukGmhsffoRGSiCa69rpJvJDJyhBnJDdNUWVAoXMqakV
M/fUSP/o2/HZbp1lMtC3kYhYYnZl2xPF1XooDS8isTDRI08gWnVj1dM1eydDMGq0wSoDAY2bBBO8
repHYLN5/SooJNxHFGIf9S0kROQ4FDQ9Fd/mL8scRw8XPT78GtkWK8TFUObnHqemBMiT+aQ1sDX0
BasBimKb7cbWYnlQFANaQfz7tOuqrRJXkq+zeuegZ00wWRUws0zc7kA+oByvfbg0lg2PJXsLaFDD
KuaqZ1TE/ZQV8d4hlcqu5JFCEkWdfwoxu4guWwUh+ypFbrTR3tRNsSqoywHtI9etb42vPCrctw1b
gQED9MSoZEw5i/12xaK/75iFqAGcOW3lw09Rs553mK3syuD/IRJsYRvJJhDMVXp/V5B1ZFmQmvim
LIGV7Gk15Dcg/eQziDXeEXx3BTpyBzOq+PHLT/ID/ehNY+KQSXXpgmLIgEu5+YbKaB3605trkW0V
9Nyd6VJi9TaN7wpQWMA2v1df02wZq+j84BN2olz0E8Whb10mU2FEQCyNCfwHBcesFbFHhlwZOC4D
ELHbey2DV7+THw1Jm3GKrjGteBWQOsOG8IF/VAgrkBtsxISQPaEUw68jomRvWu6vIb7jnKpaKnfX
sI69Nqx7Y8Ccrq1GSv8hUF4Vl1CKpjk2/r92/E3DZcPlGMm5PtL2tqvAQPuszUc0uSup/vXWn2L6
N5X+Yp7X1+U/w+oXEpnEkKjMY41d6dDnJNUKBN/SwGmiMidI+VF146rDJR9SNse0kzFHBDZehR0u
VDcgey26uBr6MPs+rD+iBKqJNKmaNjRDr1bgYgjDusuUuHYTOnl/GddAK5x+ereRO3WYRlstPI44
YYpgWAcKg81S7DSj2RZJsDfZqw7VQ9SndmDzozIG9H2BI5s1KnYHC9IQHqsTDryNpipIN9wrrEAY
25grKcVRNGxS0R0ku2MnxrMQYpzVHcxEGfko/tZG66GpSEbbjL+U1Ksqqb6mcdjaTFacrlxbE5o0
u+W64NMeyVUAhAAM/TB25dN2kl3kTFepM0Ozw63ABp5DYO5U5pVTuO/QTasjUasWSAYrXsNhXg/D
m3TGV4o+JqTqKnah1RpIIUQOByI0M/QLCQ50Z+fCmlExv0ssmK1PdkZegVkcGARJVKksZxEk67EG
9L6+jdappWdOSOlV/exfDTX9JY+Mq2TJ1xJcUjPpTKZynRXqJUbi0Lo6kag/oXywJV/bCnYJyI51
WaH+nXcPsGY6C5qcsa/400qNdRScGGvOfcPKRXBG9Ih8+wHKSqAhKY9PdRG+8tKfxil4c8yYe0K3
ssWgPTWm8nr5ZNi0sXPAqwiiCnZUKWItpfzNCfwhzHkDuPdvLNbwt70AkV/QfNAJUr3KFwp9jEXI
TM99QKltWChiMlBGeGpxGSXQ7iN7n2s/pdxW3I08c3tzdF410tgr4NDpwCcwRxnSJfjTtO/c4beJ
Gdhjb4vJZgnIpNQkpyT43pG6xTE/myJc52yGxxxn68BiSXuZ43Bqm9sIPV8Qlb/ZQHanRdOV1Ik3
4jtQGVJ3AfUIx48DTE6z/vWMj5RRHn24CBWkgyLU7qo2UzxpqYHGmeKOLBdPabzQwcw3Ld0pWgIT
fXCk/poIvqSqYrUssXbAXxXGZVCr9TyFzXSrXZN3O7uxwNZJ2BevQ/Om4q0N4QH5404rqXdVLvsC
dgubzUPAm1qW5pNkkAcizqvf4M2x0vnQDqHphQcanYsdwcJj8dcYS5tCVSG0hxXZi6Yyt9IZGWQM
N/3AWKuKdhw4j8MRTGRv/wuzeYXLFzOxQAjWzsAyPiQzgQFhX2Wib4e8MyrekOa30mW+FIzbiPWr
i4k3jbKdFGzmmopdc7poiAarcRwoVrlNNZL58JiOPb11YP/oWf+sOG5SRafgEujfDPuZlAgcqa/z
WM6sFxZg5d6QtwzOSSa7SzKJlVMH7xKoo5Mn+yGtbx0bA3VMtkrF0zbnP5ToZYz4wZe51/ZXOQ3H
oLIZCBULAPurvOdVbYicgsenD+OqZ/uvzwYh23kTAY3rUOwyQBFlgjzFcP+axAzRrLbAduwbEYQh
njbNT58Vxw1RBAjKw+kgYrB+fIa5VAn+ylZF7x5bvGLq1L0GFN7TiG8qBv9TAMnLPV6ZrT1IfAvN
tCa6noKd6bdmqZ5qPBtBBadJ/AcJD4RVo5fTK/Utqq4YzdzY2hZ9jl6dkjDRkjMpDhfRfxfJs++m
fSk4H0vz4Boqd8/3HOZiAuUrxFIbsPyBdVYbdz8N49YuSmByrrbqG8ZKAZZ92blkBaBTVBuoROmp
gbLgJi62B8rmsrzrGYKWLFyrROzVMdIIh/lp0+4N2+IKkSSZtBRqNA0milW/y16L0dpYKoJfCwBR
ae6C9Kn6SFHmFBGiEFrbvefgksp+xEMwL/oqLIhMpFBwScP0Yv3YT9ZTVs2mNoxTFzprg52jmQUL
TS12pT14omr2aZMjA0JixsjyX+mn+77kOZwvwb7GO5x4glArY2QhYlteX1TPPv6S6ffUADcpcw/A
N8cQW6as84xJ7lK134bxdPGLYuWie2YLxOQ7XogJ2xfOZmM6GMzA/NZecTGjb0phGxFzqX02Ltnq
7tKBTlqq9kmv2ZPE6qZFrpImx9DnMpEd+b2/PBQYekjPg2I8TLRQ0BlJd+cONk8yAlMJyb2T5rZ3
YSmyhMkhhpSajTaHseEY65yx/c1h59+TzRKE4VonawmzhLDnrmF2ucKazs5pULASYQEYkGar5j3u
MvcIkqbp8quPeJC79j7W7bLPsBOYkt0IpW8FMGhSvlO6Uh0ZppDlIQmcdRRZP7JHs6HWG01MHIgr
J7rPPUik1u/0W6wREpZtLUqSzwJl3IDYe1L7XRFWSIz/ZIMi38arOUsRGrQvWtGdUxV7iqaeDdtZ
m1WBk2vYDSbI/TggCYLtt2Jrx8r1t75hr8yuvimahXEOcgcTVXuUGNJOFsngk7NuNbB2H5nWrZKC
wxSlYsLEsNOw1OYbWaOEpeQ2y+o77T8rJNKZ+2Uy2m7z6dWdWG/b+ZrwOFKck+Qz5kYOwhFTzhDs
g54BbdR8W1ZwL1i/LxOrxeLjs4AXWj/bkGIM0Kr5tLuzU2RH6caLIb3bs6UeU6ITHtQy2aU4hDs2
QEAQmLDxrvU956N1n0knGZy/ONrk5XsyRXu7uQoIMmE8HjF7rEs8Da41nJNowtKJEwDRuCF6TN/1
Ihoo/2awQO98FEgGjLZ/Hcd0b/f6XSdmS5XFUwTMyAZr1aAHehlVeIJAXa0eNeR/HJ3JUuNIFEW/
KCOk1LzFs40NNjMbBVCgWSkpNX99H/WuOzqaomwp8w33nkthGTrF4vifb3E8A9MobqZXo2WsfkUd
suwbmBOlP6ZWlH8DD13XOWBz0vEdlR1pSBFzIZ34DDvsJiSGKtylCUFKpFl6wCtUle0MtChzfamn
8mqZZFyhPinT4jGQcAi8cxYl4Kt0QfxdJihG7Psq+ReVHt0sor6YLU3t5FsmeMcRh2SvALnU5ltc
MMWc9KI2BoIB8dbOCkIwkPKP/zqbaTq0uo0Rdkdjcpn+VLtsijDEAwJv5bnW+IUCtQ6HSKKjoUqb
g3Nc9jcbCXDK0SaM9hL57rXKkotnTFuZOfuh7Lg/OxwWHvE1D456mcNHMVHOjN5D65tY/3ERFNU1
VdZpivXBx701ozHWUjwK38MqyWCYqEur7x4yiNNNDJM/mIPDFCFrtABbLzNnshcygQWTbko03TmC
rJwstEAgeRCjuaiLUzYaq6Z/D/J2FzlckdDjBq9ZtaQiJhxD/HksmRBxx/lpMaLXlQHZV+6oz1E4
UGFxvO2yrjg4wrkILushinjqiToHI5UUACXJCHJGOsNFr84ln1roeQ0Gk2glxpkCL3ZWuli05Gjn
rJTxYouZnQPcjA618W8iNEKyV8tT4xBAQckAFsOfIb3bOnRy2teCH1lITBbozxz4F6EHsHeKQX8N
19jzo6vS3R8ivL1OnJe4TjTTBXoxTLnoUwcUjlB7O6le/SXWO0Ws2SGjSpc+GPdSGwwPVH5oLTCX
OQFnFx/rV06fphe3i2CvkZv2pxTtfR+Gz0LpX46Sh6lxLlOq/mwPVVCJNtOgV3RnCFIZe1NFRnzv
B5JBj2RY2dE3FtwQoFRB23oz97afWLzQ3bdaBNi6wP4oQ/fUZRWAXR/nYlzHLwyS15GK8GYBC77j
TrvrKoxDyWdvvjfTU13Nuz7M2NMRlDqowxLdRE95Z1nx1vOm3zZqOPUoVeumJtITKrpZUh1zn/SQ
0CGRo4HR9IBzQthMWhzMKn9uvDdp8cQ0FA+W7QFUho8UQmXykIiMmoTagc5V+GzDk8a/ZQJQnkyP
PWfVBNvBG6KTnVuXgsAdME02anZ+8wQQXx/VH1MlX+2AOGzafVF4h7y1QZDArgxNZ1f4Ys8Ac0WN
vXegUqW+sRMUwoz3toMcntNSLus9HAwYujhxRa6PSTqxwHAZNpXrNmKfmbdPmgXfNubNL4dhO3GU
RkgPJm1fNED81lNfXTscTZdWu3DWc16dC7h5FsvfUvyF6jkjCo/xLD5tTDqyJOZ3RuBD7BHNFwND
3Pw2ak/Rgm3EzVmmODqr9Lkjx8dRirDW8pjFw96vvwfq/E7Pq75/cqlt6FZwliN8a7NbhX8LTyog
mldfje9qRgs0EHnuPNH1fig8fYkpdxbWZJFXTHs03GPcPRFcSe5rsQAV6LD65D5qkZKli/BjPQDq
DG3ywNz2XkfVLUuHJ7c0b6KEOjxbQEnAPRru85gPX07U7atp72OPrBuxrjpqQIf0DRF+VNpdzexm
fQYOxoDZkzFVOpnIEia+6dZk2pD/S4RPLNLiEzCSfwSR3/oJ/3ln+i9D1X9quGV3sV4A6eYJFiet
UgTXaC6tG8LZm5ciiRcjjj6HEsVEr1ZZLvgqH/eW8VnjkM75AAv8sMocYb7NeHDq6lG72dEk3Uh6
4Q8E+HsW8XB/o1uAOaSz+TbL4Vpb3mNtEbdCppFEVI1C5MrFMDLJYqIlUL4mxUPhqJvJXC+dtGBS
Hu7sRp2ckrTPivZQIY1GZuKI4LOx0FYbxrNozbNv4WAbopaAo2RnoYmZLftil/4uitOdDpASIddx
BiqtVD4D8YdkBJuMic1lNJhsli6HQxez+zASagiYN1I3T2ltb03Df1E1jU2bjdumi6gRbYIayFop
nM8ARQDert+E8oT4kavbxS4m2gn3M8z1IjUdagUkLJEg7D0EUB0tuUNdYizJ29BG7JStRRM1L6aO
Hu2gfxpoQhlogl6UgOFGhYwdchqf/U4DaWoZ3NELPxQIQYwsZoqp7wO+6koU890YEIjnR4ruMN+Z
bbtxqWl1Kq5MLYgI7GELYwWchjel6Zkxhvc0+InsgSxR9mUOh2KbxvQswxu95i8dKj4hFGZ1xXCs
hpiPQp7JIzN6z36tWVfk+C7zUf+TPbtPSY5KPa/GHCV5NN5Ldp0CfjEfDs1ycZjiceuWwcawHTyG
3iYOfIKpgVVAmTVpVxBJr2cIAKKTaxfvjwfl1Uaq4jLu6hLvaejzfl34SywYWpUqeFcWuEDKDldr
9k/NFzesuypi/9CZNf0FTvFkDFL86wuSmrZ4AWnryHjqczS7lXvBiUf4bYifTAHG+NMdjKzyvWwr
SjbrvrGnk67cU6XnS1Xk16LPdmEBd0w29iGxnmNYQFaLENZlcIEE3WYbu5oaiUDBk+6eycijjq2V
WuaMQXVm4f2bV2BwPbBbKiEZrpi7M0pONPZFeqljEOolAQC58NlTIXxVnJ2bWdtPHudsHCpklRWe
USzJGO6KFEKVQg2des1JNO21V/pC0N22opQAGmW9VzlyiSrt2NCLbKUaHz+uC19DblRf06da5ZM7
MG0dqgemYhf8LhgFzNdGdgaaLI51r6N3UqlLL1l8tZZbkXHhs6816qMj+jc1ld9BOqzn0j21VnJj
xM1MCTwLCZPAfaMt7vefPmBt39aEMWpeQ8za/IMHEcHx1Lus5mPUZb9lVBBmJk4Z2nSncnkUkqvd
I/3nP7K8YCLV6nBreoyKiujkUBKlPrLEWrCAiBm+a3yJHJDEjEiobjNZwTpj4WRgSYtiSlqfUkzh
yjbr8Lsrynv0/fuGHIPIQg4r418jGx4rCfhXiXlnZiiYg8l+jn351TvgM1PkXBNlWtx7qBSppEGN
Tw3zGHKkvNkN7saOSWcJK6Z0unTtG/NhsAYiqDGVOZpFQwCfGD9PiFWtbsuLDKuzOxZ/mdeT9Q0+
VkXVJpMtwX5OvS0H4sVEeiyIJea6UUfqVFwNSD9M/1DS07jNR442UM/RQ2PAt/YgYTHfMnNS6/Ng
ZXvpc50ZO4J+KfChPdukdde6eWZ1uJEwvAlXwpUUG48Fu8TZ7tbCRB5kuhdpUF+qCUuJrA98eIjI
xGZYnFFZp7eMl07DLC9hglyGgrUp+7M0rCeVcOAX5TnOgm1RGn+ZQNdTowbyXULWpY5whVfbAJoh
khu8oia7NWqUwUdH5KFRZZolEbHlVwdh2d3EPrTwWLQxzUOAiPd+np9HD3KgjgRGfMPfzlTXI0Ip
M01Onsc6KmPzZ5g1guLxKWnaSxo8mTI/REZ/ShL7h7ywjXLTU2VwIdfGWbasvi2CrDz0ccApoypc
jX71EQfxcx1NqNKc+yxgTz+xUCf2Fs0JgALE4Xb5Xnjz8/JRqQH4m6G2vAbYY7H2sLbKGF1G0YjR
NvprQkALlVAPnegfYkyWIuCKSK2zA8U57eddGgd0MBLTS/zXK3Db0rYsDH4jNRtanFhdRuE8a/ZY
omNZInEWjj7kETQUdyrPmXX79Em9RI9AoQV6TZ4m09hZHYqhiQA4m5skbp1rN2VcU8BSRuNGSO9d
2Ttr9uZ7NyeljTr5riSqszQ7gOlUMSjI+858CwME+uyTiagO8NrhVoI0XLjNxXAYbCjMbqFDfztS
p2O6JkqxddZxhRllSop7bWCEbh3UeW2PEbJcBLA6Ps6+91KkBNph0Vw8TohUDhqHT2OY77U5Pnfu
olxR4c4I5k0/9J+eK/iz453nxZcc3i66RXPd4OqC13MTHct37dpPZVjv2xn+lhkd3U5fZz535aBK
KYBBx3aMROPHd0BfJdOTY/nUXbJksZe/dBUjVzegZBse8kBzApbXjl7NBQxnheVTF6XPhhsfp25+
KWbBIgr/TZU9FWATlA38gtU1WxhGymDrDID3xM1h5wTAgHVkiA4EE9LgwpJBn9XfHOz+dF1bP1qo
7mrvp87GGvKzQ2i0DIDmGV3w6dODCA75uHMCCHCoNMfhR/tvnBnvZtg9mT4DYgJCHPPJnt1VoujC
B3HrgCJNlKaO21x9HExuKd/dKXiMGbkVhILXdCkoAA6yuYKZxT7RbCz7JQOfwtUDp4p1EdpAOYnL
PCKm6HliqsJ7SVgeuVhTXLv+RaL1Fnspvs0XZ5BXXDq/FiexSp7YVl/q1Dk4I1z/5MPJeT+RgyiH
m7eGHGwP92aB/iUp9cm0xjMhhrhLX2wzZ8OZoC/L3O4+9ZaYF1TiUUKeAOllgcGw3UYEqqbvOmQD
hLfVgtYiMAWyAX4cJx4qz12N6lU4GtddTi8NLq6Wh16Gh0j8U/AB21btJxcouuw0xSoUiFnz7baw
2nr/pVbvY8ZHFE2vSY86mimpCYhF5SQoYy4dbQZbKiZnhOCmiVu8m3HUBQV0InghWQkIA1T0smuY
P5IUuUfo/jomZ2UJwCoDFUigIGB038YNZnw1dMMDHvdsmIid7u5VBmq8Dc4YHi/h4H5aXAvVIN/9
urxr4DgMfvoymTZp7T9Do168CMD10MLKRA7Mrsgs+51YfE76fnLYiEmsZFaAAiLLFTPT/KhMwYgq
WOhim4pgLD8nEMQlHGZMz6kBMkI0xl64HahFVhkJQaFjCAlqplKFS/2QNqjRHD+5DpG+OBESUrNz
SEfuiOZkB88OBlXLTib6lOCu9eyfeVm2uO4Dvg3qs+96dP9lfvswq2VMjcIgj52AjgivU808ZRh+
JsTNs0fEeSLsa+U3bNOndQgZwmJNAmNas3u18Aa1dfJPVyVSSb7yoJsupG5sR+RqTPsPE9LrNiE5
gUfEaP03UPHvoiEXC1+YQt5ZOMEq6EGqlpr7opjc+7lHa9uW7Onbcod6ylg3E6uTlE10iYj7rrFU
iX8DzHRWJJyHJcgb2O1CfOfRhPQwCPfe1O2NpD0FBgezFKRHF/P4IMYc3JGmUit+hO8a92XFxswd
MAOrEr1oFpEf2AeazMEK64ah5/fWsG5Nrg9Vh4NWUuA2+g/Txi2uWLMycyfoKUDLkzc9MQwqQM7S
77CE4pnK5a89YVibPPHZoIinBHSLu+Xh8OlzUDwgWxiBiZQ9w03TYn7AMXmbS01soHePqAT/QZw8
NAtSzKzZgBnDxe6rm9UxamcsANqhPQ0j5JChkEduG/qUCRH14LJnGGR2ATrmAZAA3T4X87dQ1YMs
/VuVMpiva35n1H/XtKjuZVTu7Ypwa09fbSc+CrLUnTZ71SAZBqxEBVFrSAOCD4dpWEPJrgcB8Cuh
T/ZtyMC562I1w3lPtt8S1WDCfLNaPve0hg4wGdVhzhGhC08hy7fOiVE8BVH9FaCSHzwDU4SFpw4M
lwvAizgt1yI7OE9oMsz8Hxji9Zz9+ZqvVPhHAGW3cSi/mB48EgSxT3Mu5z79gYlkbTvPRm4G2I8d
EqNt7pOARUWSO4eUy/tuCL5sIM0OpIIGk5bnVP9c23zvsvnIJPLqjNUuauPnyp+3gRxJVBXMu6Le
x54WHbPcoCISONVBVBEmsgrT9tmp9ZPlFA+1AkJJtYoqhdBilGPpTBQ7poARvUfA9ZlJ+zPto3Wd
O09pg/J5olKYwEKl2YCyDmXqaJKd55N9aGIR9WX9LJPgJZfQqf0qeLYN64WIh9+BUceofcip0CK8
+ADE496dejhmfndsHOMw8vJHeXEfVc2Z1dTGN/C5euIyhP7KN3GfG+0+TODepZzfFNZYUmmjXfs9
t4GdtBM212lYhwnNXO9g5EZzZ7oJRLwU27QFATGsyGMX4T5T8Uka2cMkzbesJB5Om1viDyBSLThE
MK6WxxTYRWZQ9c0l6DCqgg9MzHQ9eA8mPMSR+Y8jlyAGo7l2gdpx5W/j0T001nFwHBPQSG6fXRNi
Wxk/Eh09rXqyqtqy28oxJ1OLqSbKVHNCg+agwB3GhkyJKd1OlkMAjd6MeX1vZay9+WuS0Bo/djks
y9AyNpg/MyK8YFzKkc4hGkBoz92C7SIErWDGPA9gYGqDwSf1yoTgfFLi2ULhM5npfaPBFpcRYgtB
LViRjezQAa7lBL0vE/Oxb8ybk86H0iR5ZzJR2+isISbT+ek7/9I23fNogmDVpfEhtfXuF/SB9QIJ
H1CWugrPV6AzjtQKxfeYqL0u522jWNjKpNiHmAnHIrK3Q+PO6yKOX1pf4njjmJdwGsLxJZ3yF0uT
J8KunkPIFwtthlNKq+7gxNbnkNKTgfx9SKjKt+YQbGcOIlfYVAEQnZhLqI3CX3CnzexbRe7P/1N+
Ob8nFpmx0Sz+osB9roxAb5TAWkoM5sHPxxMxfecsmb98I0TkMvsvfoFXvW3iI/mquxEyKTcfJqgR
ypmKvbfOnz6rOboy49vlpEbWQ7eP6dUQVnZPkI5CMKbhuivLERY9zCMD07KyqpvtFi+i6LnRp/HT
bL18vyTN981goLoaDlHDYTr4S2+dIu1oR2ZakIvZvDDKLbICk6JRoZlb6HXlvKpkuGnt4VkVKebx
FFZE37J3sksMhXFh3aiJl5y56qlwHfa2yJm0dUoG/62fsDiGWTYs0Wqcba351OiWLzCGJVZF5dnN
/IudD86KgoKojnFgWTHhkwGtaRhsaL2eLiJdTLC1Zd7ioGzuBx/IOH/yz2Cx261999Xt2U+aA/Vr
S6d/JwL1WsCgCAaIAnrkQzCEaLYm6axBlhOGPLT/RIEde8ABA6AHkI3f1d+oRJ4TY7LXoh6hOMqb
6IfPMq3QgJn023YU76MhY5hUnpoY2UWCyn0mo7B46ML6x7YpYTKJ8ztQw1mbzgcP6jdVrmbxU4NG
4lejpeBrHf0JB4IDZLBKmP5BQnhO7M67OEjh8U/lgus/B4fmpSGqsgSok8w9CM6d0RvDQ2HG1O5j
GLM7ZIyeFOBSynJXMu1NkuyvBzUnyPMquo4sBnKDAGUaFQsmD+KzTxb3OVKvJD9uHD846v67YXoR
MrjFTpuEPC3pJxB7tk0pS8pPEDPXiFzuoKR/nTl6Bd1712mWOCWPSRRtywoLc67ORjd9eSSgZV4F
YL5jT/cQmMZl1MPW6NSDSHGvoD+K+ML4OU+Bbh+N2rmDlF/paaV78zpN/cn1BijTX5Cz1sYi3WCJ
PUvvy46Ke+KDdxWm+J5sgQHh7dohbeKoY7PY1WjpSB1tvxtd/1IU4/CzyGTp8ZNtugRWpY51eRxr
l/UoQCY/6OrTiJvzsTcRmNgaPBkzJQQQwMWbyp2OXpunt9qtKwzECk1WTn5p9JjN4HHB+bcV01pC
CVzCY7sF3jFywLS4VlwaztgIbkYZ4gFW8q+Y2XllsD0ayChArvAcTTcLyRlKLVarfKT3I92Mf6kW
yf0np49R7AqAM827O6y7+tLOF7Nd5Cc0Ec4+Jfg8Q6W0AqvXpzsvFxtIpqu0fwLpH7NJl2xT6pfZ
Ozj63fIPtSJ2oVAbvynXofpSEfxRsZUAtEeSoLxoD2xybWbFJtTwAYI1wuEBKzAJP5336A/XDpWC
/sSVya6Erc9dNbxiSmUAmbRb+GhVdwZpZSkQ7/uZddwSnbGw/3mGELzuJR4BVqdx+WRNLFBRqS4p
CZei39G04/nNUIWU0VsEDTt00WPfRr3xOzhosHtmQAvwfFSOZxYZZ3KhYMzp9y3nPFVfCd6qOAxo
N/8E8EkCBRgH/UZ4ifq+WKXo61wreWC0yStL189p6rHnC3h8rShdpQ1rcsE10fLuivaSI/tzcRwm
/JkJNgGQKKjZGPqC3fzq2W2RTtjeWw20YnWoAz4P6NOfsXVsxRubeiLBRHiyrhhH12yvmb+Tvcrq
fiW9XQHx1I6hAmMKjA4KpDkMnORtct392CBEu5OffD1mTQCyv1EILmnh0MKfRibjNpcoKz46LZU8
LMv/un6tSA6I2UyzZVRE9irqQ8IyAL2zazvk5SaxUSdRr9B4427h0umXwfOqROVrFK8wnU3eBSLL
/OYjjo88xl27Y3JC8pnTH8d+i+bnrmGDFt8JaqWy+l0+W32qynvHXGBaqvoo04PVPmooIR32jYQJ
16oeWY9UK6889/ljbI4rNFjmb8NAF/SBtB4IuTC673FG83HRwzWztrbcOZFBQtmOJuPO/OfRxLsM
hU1vr5ptj44nXbY8SJSzi1fe8LkFAAVpaWO4ryWBF5of/ZahZ2iT47Knx7yKfLZ0Xuv2NtW/VYaZ
ZPytSD3waSwC5j1EizV8hVl1aNMLnVmDLSEMEB6A0gd9WZZ3NvMX+h1kJ8UpnYabCYdRJeLo0hTg
kOEaxJxw8vmN5qc6P5UBUlJaBuBBNX8P+AQefmH3DTP9bN8aH8bBq8YGKTZVcBDdoWl/uvxh1rfZ
OmH/QB7KWxFRvd2APRGnUDBzE/XanDiDQ9ijM8zE/FkSQAHqgwUi0yOMPx5wiy/MDTp+pSJe5uDz
frA3SbQeFYLv/dzuxohKpkedfTdUxh0mFbpU9O67RZjF1iN3uRt4+sqEuTLyRbmWmln+DQaEBb28
/wrTJ9c7FabEr2jvywWZYZe4YLqNz+ZSX/r0Q+T5bl6g/GZ3R1AHWhmp/7e1LrG8dN+FOFdwoOrg
3CyPH/MUd22qP8u4JupmjB94JAscqygRgLHtONQJ+cjir6ze19YLc0GHg2S0eZZABGSP/Nva9fC/
KISONHBYO7KzkUCIbe6LkPz1tcFaqaJTdnt/G2jUKBsThan4cvrwqZC7zuEHYPGbbADXVB247lg8
3SXTZWIpRRu20TEiuh5cevWE33ZdGzgwbJZICVlTHhmOO2f8gESyBRiw8nG/RQ4FjEsv+dg4V5Vs
omCXAmGY5dUaDz1Tj3lJatMvISrZdm64P/euWJYeH1y8cfYV+9t6hC9YvWr7VSHwEs9FttAk8Dis
Cr+6qyOXNvgbGlrSb1PAn257crljFqIZsbLoHaw9hA/ya6TYSPhgEkgEveOUgFmBz+/vW3VJ5FvC
PEHClsnyC2sxFCZHMcMyNR46LuSxI+nKXvftD7hQuz2N8ZkFdqZQKW26AQF8wnJm1fKEFtcY3TXX
owz+NeN9PP3T1hfI1BptrmLSko33uboNg0RZu08XJ+x4rCdge/Fl7JprVN1Xw7wi0W2XpcD0YTGG
5zZ5i+J/AZ6GMf2IeK04tnpgE0Z138kdsIE+fkHPYz+kziMpNwF/cyBAgdqa+AsjPp/GerPMP4NK
Zl4H1jstrA01W56M8QGyJJqDYtxOOR6ZxwFF4MBxxCtGtOWUvcmIcSHJb+OjV1LT8olkh5q2ilSR
XEOweWuWC4PJL7PRu4znW4VbaryDQ9RQvK+Q6EyXengxGcc73wKDVtyRW/oEAf/OahZ4QQ6woQqu
kX4sp61DxR4CroMfbL1r4ptYkDcSpScicueIy6Vo7hsUgAIAIDDSrt3nWJOLOeBYP8bmqXV+GvHp
iUNPHEZKvp1js3nZmJ8aZ4yBulEfzOSfCUamK65Cv3rCouMFXONweeB2Yfda8lbYBGfG7UGTDytE
8JZNhG0Ay0znveeCjWZIS+kcR2vTfk0VHIJj4+vNYL3mQiIuO5Tue6sfK7JKjPcSiU1Ie94QvoYm
rSdKZ1p4EPcjIkjc8qUkweXmJNnagm7phkfBywsriEZtbXHB5N0llGiiGHZxtBRbGTQ7XQKy54lL
bou0gsdTRhbGhP3CkurgODIGxJ5eDUia8ToAOi6ONT25jD+IV1P50QPImaa3NHipTFRcxovsl5EV
09s4IHLlaoB4YI0Ov2DPHomD99MxcmBaFir+c5M8j8W7F7x2DWuhvcVSzucgcwbu3eHTYZJegN7H
2kG3U1FUnt28QoDUrQmF27Z+s0KMyMkA1XK676aebUy1azO2oVsjiA7amrYTk1u6Ulr9d8Vz2Ix7
kO27WRe7obzYNuZh6+KXzl4LIODWvrUR7gCbT/e2977w9lPodejHGu/dzJIN8sWVRg2LG3cmTNFX
7Cy7H9O/OFhgkKczcEI1j8WX+w+HVAP0AAxa5z+J6KuVOLYwYgYJBI4RB3ADoBDn9SKGcodXD47T
EHt7qeqbMuPPkMQcv5Y8PIvRDG0TOgITybjvE4LELjhUCn+8vNNdcGbLSbzFeBS1eGp7BuUBbo58
8WskbnKAe7GLSZ4zE5TFQFIg8n6g2KX1K+CDGiV4WxU6nN3O2mG3YRADH3P15EO+adzFlEb01ega
1Vk1SkKnDNGzBNkz+hBAvMCgCkOuEi/Yt4u8qIzjJzTL7E3RelgJDtjA201wGvCd65PhAKUbF+6B
YGG8qkNr54TeLvdDAs3C9Bd9161SPEB+m0eHzqmfpxqpW8BU+LFzdHiQMVzgKQoItK/GYi2SrnpL
2xrD1gSdHXHrRK0VdMn3GPw/AYE+Uk/B/RB4h9GqFv7hjMHa4Q2wbN7oivwI7cwxNPjOOUSlePS8
KNuHRVcfOw/R2qRLhKSOcVa1++ab5giyiEduKCpGbJFrcorDL4c4oC8+v+5dNrhvRCWzZPQGe+uO
TviKzIHFgtWCUB3ZyUJAZH7jHecCqj86Seq5ebwEAsNOUVne8mk+DsruToaI6pVnEz/lDdjoXWle
GPLST83nHK9DYDVUG8N0Sij08kJilvEfrIBBYkxptZINfmoWi/sKK3GbGl+WhYuy4/5AOECHWq2M
RrrromZRo9h+FDavrEy6gUE+dJEO6J9LeAqYgUxNx9IH0zk5P75Apw4sk2u2xSuua2s3SsfaIzvZ
j8kSTZQeHccDRBSMWCts/j510V9GK3tLGJ7g9fUPM83OhEB/Mmt2eDjDpoV6yFWr2ZArH/Bk0y1Z
BhlLqgpKo+G65FiQS4BByse0MgGND+P0DzUuqcCkuHbOTZLEKVJIzEkLwqwkZW1CUO50DE/UR2L7
tx7tX4wFYa37ftdW3m85Zz9RzX6E342Nzgj9RIuvMcbeZ7MkKFvjq20Xe7j4J9PoN7bEi3LAoQSU
9pY45+R+dWgFtGwA3qlzaieHNuYbF8Wl8GPQGjFplJxxs3VoKexz239FvIP0MSjP7LckG3YcPW1x
wHG47T3acj/ap+CBkxQ/Nclstqsxdeqj5emdZRivxYBWEvkP4rNknTaAHVsMFLOLt8QtLzTHEOHc
9Fo0JJhn7XOi6Zd0AGMF4qDQNDDyMw9FCxrFxI3ehp5FYrDpQSuQu96fBuMXJs2IQcPRpTN8G1Zi
u19Rhiz1n9l3dcduDfS/ZZCMlRsEPw4YGiB5WiLPWEWUqi8pupSrykxuo8ZW3CStqGcwS1zPrGZj
q8pZcOkAlBLDDIJWyEv0KB/x+kVxJeRDrHwHKHBbhKALV1ZZBjb5khqyBvep11RoYcmbbxhncaWp
nOHXXCwi7Ebytd0BvGuIPMYu29isNGd2099TQqPzZ6C8JMTBm7UkQMoWfdi/h/y/y2ggMKPOu9W9
V8DqKtKcnRXa37CjaBDFVPkfcegiZGAI5sX1A71uD0dU+TrjbPCAUC1Lno6vyl5ntmhp+IGL0jS0
7CSYicyzyTiIqZLkXlE9C8rTkBV9ma9rr3AGSo+IQv+sLaK/QbV5vVWttBuRUjHEgX10siEtuIUG
dhRr7VsFLDocdDGZxYhrS1rSDDlj/qkDRszTqjRixXgsQ74UfocO+4hig5nOZpafkDXMzVR0Sd55
6ygfQ00YkRMizwX2EREWoOJwdmqEgv1g7cFOKvoBL6zI11h5PlvBggcPeSdMhTYABFtNo/qba2nK
T2VB+UAvZ6RxNqGmbHoo3XY+B555j8BsTD588GFEJ4pRxRgByyCOIgHAOLJZCRphPOa/TVe7MPu1
kUbj2cj6TD7YUxcuTXda+xSeOT8J8XI2O0tISTS6TfWZpQj5UKe4EdLqcvKQ9KtZDKy9yXhgYnpn
S9N32LkNRbpI2hMvfcosnHR4J3wwEd0Gf1sw0cUnUzHBUzF9G4hgJOsUWC5FTnzxgioEGd0HRsYK
dOTwYPrnJ83f6KY5OaiiURNwuTgyJ0SqTjtZxGX4GaffsIE477vPniVxIbEb8BObYFhr8gNr1fZt
QbFQBrktZpQGRTU+eB71JbID03Qw16N/zfNtHk8z3x4+eC8cn+2yype5rzP64XvbpwmGOwhuU/Iv
8fwUK6rmZu1+XBSVGM04O9rD1Itp8bLqoDFZqOmI2nDjxdg54oGwe5aTHn5JZoSy7zONXINtaSL3
bYmdfDh6UihStKY49dgmd8JNADAW0FgyCT3eCixyYQwtTbHtgkqNrw52Dqy0qZ1mLjokq/I8SpsR
5alAAR4Qw4YWKOGUl3MTjnG0r8s87MEPRW2PelqzpEGf6FZmvOFXbPy9rOeadUvrikXLU2BCjXqQ
JguOP0JgBZinKxuaUow/irKxbZsesl6DFp+9kCeD6bXwdaTFqdRdWo4bLYbI12fDcvLCXXdx1Gjs
Orm1YEHDKberr97vojkB+KRr+0NmvUbqahpGYTAhBjGY2WveuIhBCOKCtvc3MmkS+aRlGObdpg61
MqxrDlkcDafAHtD9mUz3u+KpdNk4lr+2FhF625QnZAaqbyQlM4U2/o+0M1uSG8fS9Kuk5XWzmgtA
EGNdfRHuHh77HpJSNzQtIe77zqefj8rqKbl7mPtopswqLZUhCSQIHByc8y+Rl34Rvkis2yAJRUWd
t5A5+LChggWNBo5VCKj+k6EyvTj6Nm73wU+GxJ62ST3YegQuUoWgj0kbempmJaQ/QWQ2Svfe17Ww
r8ysynFStPmUL6PTF1xp4Z7x0groLb3EoAlYDFkUB9UnUEKstFUFQLC/9UG/gD9rk3OkXtRLYEos
kkZBH/QxNEOMLKZZ5aju9zYqycRQkEt60kuKGXbU/0CPZdd554F6B2bn9W+2SCVenwq32fHj1Iwl
Tr26nWwuSd1c1dYP2unBfMu7sRTiOUiiR1QeC3HjSGupGqA+wgEem/GcbMM0spwbOdYc6xVhHJ5h
7HIfqlruWBvqi158awhvqQTWtTZuerqy8yUSxy1qhvzh6Xluo/SJTxzF15GuZf9VWfY4X5pFlKLQ
FVoQllA6d/3HicKCAg/RWvmFM3eZRlikzXW3FUFqopqWGlxw1ZxFKC6WbehSbx1jr3qCTGagcugV
uRlRDJvrqr8AGKlbtGljiENQ5Wl0fGjavIFXaoB71BsKpiJci7aePZODBHrcZz2XVE9Zwg41BtsB
7U1FYprjH0pm2QADKgqi+hlccEYlcfIN3KMCO/GqT0MjIrJpvpFBLaQO5gG+ZOr7oFiCPBgi+kbg
FC6yEX9zKOTFzNqhjrng61RbkNBg5ybTmBH8uUj7qwR1Gt/C07WnQoa4c9D49OhT0x1vlaaWfcWm
KF16F30Ni5cUG1wf2dUkp29G1eMCH2jjQw1yD5BeHHezujZEngi6D0mexkgn6TEA0zyOE0L3aDKg
37YJIh+ESlmiAcSSnjaCDh5qlgESf146c2ss9FRGIagRL9CIjVTYUhSjEn6Ds7owEG3N6qiLAIkU
fYocUeqGyXa0PPrfmSSYnTs4camtB53D+Dp2SUAVbqB1vm1zXAJvjLCAiu9kE9YjnEQgOL28RMhS
IWLh3xha0Dc3Ta8Lv2lY4h3tl7D3t5UR2NM1oKy+ecVKJIHcVSc5ynpQGUdwUo7tEzwMjueHKckE
0ksWRqAUr4okJ8qVdoLZddh+d1jQt3ZTFdb3MG9qMq1a2hnFG0d2Zodok1dk55UwIYMZMSgT2nJc
w25njezAQ9M3nnVdDsZAvGDNVpe5U1Xiugpmv6TKEVjt9Ob7NU3KyJknSjI5h+Pa9gx2VO23DSjD
pBU1NiEtuawh5jx+Dessb1/ZqkW8GhoDxzYvsrrhjog9xVcAKXxi9SjH+aZt2ePWqMpg3bQK2is0
le4lrwXKPomXjDaGPB6CZKPnRhgQ0gHCF7cLC9aegbirLK+GccD8NaMfFd7QHO1aCIMF6uWgFgHn
uImMhitHkimejVKo8NbMK9o0AyXLflP3dPXPhW+a3y3hzsvZ1nviwfL9BGx92YPlQU/NDbjslRYG
RUNORbM1s1p9mSM7gfWRq6F/pAib6m0mlALJqlRLbKoTD1RbYeghvUTBrRMbyWYRq0SWhMVhdArJ
MiwQTqzs2kb3fkoSEjfd2t9Ct+6/97poeZzQwRPAmnqNpks+WHe8THwvbBFW2EER5NdGO9A3mRRY
OyzYaiMGnzEkFNMTtIeoF84G5TnRokE8AdzHLijUuPfaoLbO1DBDkU1NBRhwokQ6nWm3kMA3WqeC
YlaUg7cUSN34TqhslKsSUWisPFu3/Zo0QtDqQyBq8ebwspRikBXrrVd1YNIMeuPWkx3ZIzgFN9Hi
aY5muqyWBXTqPkGE5d4u/fgv+CKIqzhtHKBMX2UTiA4bGxkJdvxz5dbTo/I9SFdWkwRXyldUuwMC
CpA1sPnUeZ2qwFUpULiuVwVy3D7c2q9FYyfparSLnH9O/fQdaDwJRgP0PjmPIeb9Zdq+/KKtEeI+
jWX8dpNqiKCWBAQqZAns7iuiZB5CGlkIoHSikPRpoq36hDpi9S1KS0x2ZJmHcOrqqABmRmqJwL6I
O3R1QHxi2CvcEKdNwLLRhWMJdDkNrWy0JlFSeK7R5cS6roVVhyoSinNLzs4qMKQjUqqTHoKMRj0Y
03oiyvAXN0OGVI6TtNlF3uiCQiNxfNqMnYU9SQuZPYfoo/ATDmrT5kAyPBiMDJ4Hm9yy0DGIbC0R
modMYW7gd6KxOoURfZlmiDGkd1GEgOmozLynjle3L6MBZGqTZQpdalg+0jgnmrveTUx+O6xiGeT6
Mgxk+x3B/j7H9huuGbTDSXI1Yl0ZnNQCPKoRglpAqCq/KjNPIRKNuC66cUPihk8kLwItm7R30Acu
bCyXAyERagHxpLCqTEJ0CGEmkttIkxrp+dSnZvWKvlLenrdcw5JPLMi8uYdjlEdrLQwT9G84ZvWF
ZwxG/cUtBjxUvakZws9110GctRASj76nAYJ/50VngdtB72yyc/wykOtKHjTCaaz5Gdyu8EhXepgs
VuJW3gWaq1P6QQPCSji3Sre/aWldDZejbxbxN47PlEUyT8jUAH3rQxqmZASGf9NHLkgCLjyq6EkL
a6TTqOqA++upki3S3NY0P4wCA158CudpRAq3iYvz3pV2+ejVSjnYDOgRfLuuOsDpCei5cVUgfkRv
ps5CkxxbISnNQg+bCx/Bnuh7aTU5CUIVGZgHhCVuX1pE4OeTzAP63+Yz19K4N9KnoS8NgGVTYQFc
s71R3uMwocYt8mfZU9K7tnoSTgtCFs3r4AsJ4Vxvelob4iLthRu8BsiFYmzTmmZJcyescuLCOPqx
j7KYKIZo24OuQxqyq10kG3Q63Mqi76KNKMMiuwPaSmU0giV5WaejVbLNFVVz2UlEdfsqS5LraqhV
u41ApQwX5pgnIajfIIOXFiyBa+6KHE2zWS1uCemYFHqV1s7gb0oOufCjAhio4fGJjAZtYuiyewWM
0pC3BxA86MOM9dQCKRUK5WMEZdDLFQ4dzv/wowjGZUnQh761JoLS3v1WqWfRLBKS3aqH4BIgwyhK
CFkJ/Kp6yfEl6IwwBazQtpTz60qd8XmQyBmRhKZyMycfKvZxB4grDQHNAXnQYlz9+cd//vd/fRv/
V/BWPBTpFBT5H3mXPcDVaZt//in+/KP8+79efv/nn67ypO15tnJcWzimBRaFn3/78hTlAb/Z+g+k
MLq0DCFGp+hiItMirTBaZ4nfOmfHB1InBrJ3B8qQjykMRXVlxFwmvq7N1M8wq0LPaIVIXI5wH8Yr
w5wjtP7/N7CzO3BshVMAyK0Aj5mQJbdWiulQY44UAYukqPGN5U7EOZY1RXxzfGhXvvfSQmm1TLGl
vL3Z9UjNglpznFvu0FB4NIzz0vBRicg9XHFDvFK4iCzyIgkWUhQbaRXYKzVq5zIVfXIeqhJPS9Yk
lRzxwWOPPrB0uQMMsJy1JeOrDhhfkBdqM3GBBWeMQaHbIXFoKHVPvn5Ne+i1asWzUXKfRWMTMCxS
0YYKfkw5pjKhAlOUJwa3i6RfFAI/ZJGLtjplAyvJLW7qsOrmKOivSkHnn2I+UXZMvsZd+RwXw1dL
IeHJLQDcPiroDjzNdHRwPQ/BfbmQYduHyMnemlSfJ3kCAKXCAVBC4o5i87EL64ekkR+Jiri8Oc3T
8bm3zBNzv7fgqHAY7rQ8dewVGkFJPxjwuQyBFrGVckQZgF39CMlVLfojSSxACyGhvqWcy04//izu
waOwtxzNpV040rPEskx+2WRZO6LclFLPLc3I33ZtaN3WjhlvcTDJrxFB7C9/ezxpesJWpvJc7Wq9
O14/Bso0yPQBV/T1G1UkFDoa7jB575sUx6vg5fh4h8vc+WU8Ze4tc01/hVIHjSarQpkOX4gXY8RQ
Y4iVPD8+krX8VbvxylGWdC2XGaWyuj9U0EhBx5zmdOOGaA9y0wGHDhzvwnEc+xKgfXSBsChle8tp
Ob7CiEK5beM624EaXh9/mHdeWwm5RFBlepbWeytsnKwhKZYilOmp+IarEQkmzchzmYzOqfde/q79
93YpLCopPd7H3PukVR1VjYFiOOGzn6YzRAq+AlZHRKjuoCQF/Bcp4MJwPTzDUHt8gXDJ0YGS3Cqw
5ur3v7dyHeD9/N/xlNwLqaUABRyWIB075WIjPVQh3FkLtngMpMZ1745P8zu7h6TFEXRiLGkJe2/3
zDbNxJxmN/q79bR1xGhjzo1GreF33T0yP3pzfLx3IoezM+DyQL9sV6OzvaxtYWhCd7PePOUVQMw4
q8temhsJFWDbBGOyHsGnL7UmO79MwDOeeIr3FpeHWCO711O2LZfz9JeH6MFBgnNlD9sZDZ6ij8tr
DYXio8l//nz8hZe1s7+2QAEo7XJIOdre+5y6bmJIxcApoi5srp0sBHcaBiVw1AIiV4eNgw4hivQx
DAlUEeyH48MfZgaOZylYElw1KWVob/dNwyR3y9jhOG5qq/sWD7X1wk3R2SI4DNxNFN81LZCPvz+m
zYEMeNV2EbhZ0qJfZlc4qVRuT0T2O2kIoH9d9wW1sVnCfy81tF3tLjoTpvLdE+nIexGMRpOwtStY
0uQFu0N7RcPR7mA7aXcJrAK//VE4KYynEskIsvFvNZSwH76JtnQeWOZF3CBWl3qiO/Ec78265Hgg
ljIJWu7NgCvQtM+zicewfPHZTAL/ou47IFW2N/1lx6P9mGjoMb9/Enou/QQWmyZyOnshM5ZVmg+l
baHNFqKcGBpDdN9Tw7yhQ57egNmfvh3/0O9sIwbkkqU1Zy9Q/93ZjrgPa5TNMS1OsuQ6D1B9mVRf
XgY0dE4cB+/EKY+E2mYkGyVCe28d91MlqU4hmiCMxvsrbUaUHFqhHMqbqMZig2Q42j9xLrzzeryX
cgWavxxBcvn5L+t4suHJ0fDi5PVzdIWqMao2yH6OuGAkQfj8u3PJ/rTx61IWg9ly75g3lLQdLBVg
Ow2p/BRgTQJyvO5WUT6ET789lFDCtW1tIzhH1N99r9wfxxRiPeIS5uDct3Nmfezov5yFyh1fjg+1
fJbd6CddsSQTtuDZCfy7Q9WaVd8BxQQc0NDErCqIF1NGvTomO0bfaOrOMxKO+7oDPX98aOvwVCfM
EAgoEZqulube53MK1wbqYaLYgWiy9uzHcODObzXutVqkPUfcRZP561xV/kYWQOIp9lcAS048xWEo
kEqZ7nLKoOZNONydgVnW2ZAHc4k64RRcRV01X44qR7VqrNEGllJvZNo0W1woa8SnBBpppp88WdLE
hmjWAc45Lvw+X9K0nvuS4DnBQ3ZROzqx2N99TotbqidNVoba22DLHVbiMAIfO7Nu5pBWD63RcsaI
DEAZ2kf5TYHp7ImItay0veWhtOmaNBAt8zBOepHfjHMBXB9uCB2GcBr1DeQqfepcOHw5ArHkWGAH
eTblsd2PQLquyVCXOkZj4UNSzuIhGxH8x2pkvK5UQ2KXhuCojn/790YlwQBEw5wyf3tbugauT2Zp
VjBqk2Ft+lW6aStzXBuUMjgDXoLOrU4st8NswyVX/veQey9KQyaPWwnXrrFeoNBU1zwAvFv+B3En
h3Xhgea1Q4DIxNnyxPu+M7htEk/Ip3iEgyU00WOH98v71rWLUZy1zYwPHAtAMGqazHdBq6cz+NDG
iQzrnWkmEkvyRWWRae3XATrA5hFlGN45asH5VqPJboL9MQXt1oTr06zjsQWAcPzj/lwzu2vXc2zh
YhlmSuUcnPH0bcqBzIqGdm5fOehBrOcRRE8JuXmFiA7wQ/rF161tqAdtqOFG0O6lwShBZhkeWjUU
DR+7hanUetjRH3+4w7DrQb/kmFSuZfN4y5T9cnKhNSFLTMQr5D8hZFFK1woplBCoVvetrRR6kn3u
h8EKozFRfoZzA7X5+BMsC21ndtjU4udDEP0EudDuE6RlaVSQ3ih3IcuFWLzhw1Dw0Wuir7j6/aG4
IbvCI7oi27235rveB2iIfQjw1spyr/WUIN8dBx5iyDBmA/f6+HAHmQhvxhqnBCA9Unq5d1l0RQG+
BmmFdThSesARt4dH3NLFrxDnTqfoImvhQ5yYzoMPugzqkNoh92g6BOPd6TS6gdJUgPdeAtTt3gZG
wtcEv4YWnnmd9bb+gRhZcGOoLv56/HUPdhcjQ2623CX7MgEA7o4cusNsVANm6CIZ7C19xOa581C6
UX6Lq6wsaTrKXg0n4tjBwUAea7qkJiiasrX3b//U0hBsa9sMYdYGmdRKZHdQxEBIHX+5d1bpclGB
98bNiLLH3uHcidJJ257uXN0sPjhqGroriH4lImpggo6P9c4rCVc7y1VMuJRx9sYq7bBGWpyxgrg1
b+j7qYuehzoxce+8EQVyFiephvQ8sbc6ddjYMJ89PpelMhRcF9aYTNsrVeXTiY3wzlAkVp7JuUrZ
zd5/IR9VBsRmOjT4owwnUav2AbaGNixbf/5+fO4O73Uw8x2WgbYUmw940u4qxFSAWCKgqFdWM4BA
xPQlqnMoTPMogECgFx5DE135jQXbfl5kTCCZo15gcBs6/iiHn9HhQqBMznTPtECh7T5JDS8YZVvU
2chYfCiYDs5DhLayq26PD3RYKeGdJXf35T7LJXq/NBPQVPHcAaZxbPrNeTMVNZJrffKtcJ34OnFh
NXQygvsyTSgCupC8hhwk///LQ4ilMsQH9hx3bz2RMNqNl2c4K7Sug9DobKB4TZcVOQNnU/SAPeH3
oiSELPsFx6T4kI1msj3+EIcRl4mguqbRIiCTF8vPfznNIsfsuBoFeIDQnu4vncLJx88mGTc+PMiU
OzbiSjYZ1u+PSs5I92a5xHv7H7ps3R51OkJuCicHC28z9pBwKrJsEVQDUdNIvIgLOGS/P6y3ZDKk
cbhTyqXy/svLDlYQJLSDQ1SDHbu6FWZchH/hYDUHd2kXZfG27gtln6gCvreotWUrbXFbcohPu4PO
gQSAi0zIOuslDDx62MOlBbUzOREDDw8ThwTc4wJvesspureNe6sYR9R3g3WLeiJZyDACM4MhN2Mh
t7KqHPPeVdRQpCJJ7uk0n9i77wxPfkhFhujIirL3FnMxhUMBtpCkZOixrlu0DcIsBoLXT+7tGMpv
9ozRzfHv+c7UUlC2HIf+hMky3Ts/jcyytNP00briov0BzkN3TlO3ONEMO4zFbE7Pcchz4Uzb+6tG
lVEKljku6Fo34WNWYHwOgMS9qENhfDz+Qu8OBQDY4R5lUT3du9XYagIZl9NWGuoe9eYuQZkj7nIJ
34I71O9vQo+6iOSY8aRiHncXJsZdyNnWEU51dY1+uuOk0+2ELs2N3bVYdkQ9KtzHX+8w0wJMQMbD
qHQ1PGf5nr/sP0PKYLJtCBIhweaM7hYaclMLXHf2h+QxQyntsqsSbhtDG0p1YoHuzS0fz+H2RLGC
2yqH3H4+EhSYgQDhwyaxL6vzAkjDlZPoaGN78XxiqJ9Vnl8y9L/HcjnHgD8BUNZ7C3OAsG9b4QiU
ClNEN/RpLblICVtyZOk012qEx25ZaxT9bDgleo2MJirL3oi5YdhfW97v9hR/PpDgbs4Jz6HneXu7
M8HyIgqaRUYcyfxtCl3g0fYqvHBiNK36tCm3KuqNi7Il8oJ0zrHaPDkrexHi5zO4Ui7lKkubprU3
KaIC3EC6Q/fa4VY3O+Mnuy6eXMhcGw3onN3gb4+vt734sIy4VKtpuSkuMba9F3qNJjOg22dgUrIO
nnyS6K6gdewghnp8oOUv2v3egn1Ee8/TxCFP7S3s2ScXAsiDggf6IRC+XHgBxOO5xy+xAHIcoUx3
fMTD1UwNnoYiRQFuD2RNu1upDsYyBvLvrHxzioyXaFRIStfALcuvQyD09HZ8uHde0GL/kCXQusTc
cC9WSDEiWiZDmjoWKmhnCULEzSql69UC1RPWG1kMLaXjY77zirbgf1RcOFEo9Oy+4iQQTEt69FpM
a8o3qjQldYcCBCaA3xML5WfCsfcBqcFZjvw7HduvpULOAWXjgHeAeNZehzH2MQ5Oxefp4hOoo2Tc
IrGCoNs8fVIhBD9d63Yrl11rSmiNM+Sa9ehgy4tzk3s1iOlHFAb4NejS/b3TiDUN1lFzheNyJSj+
7u2i0vHABXvQh+y+xQZrKts1qs/jY9hBHT3+AQ63D514KpbsSoe8Yj9ozIMJjFlSyzbrpr8URdZt
58aNn4+P8s7Ssj0Ju46q2NLz33shPZOFVSD+aIx74wp4rb/RiG9jjUii1nciPJH7v/dWv463t6w6
7UexC/AMWis6Mqs+z6JsJUAzdyeCwn6R/Oen0gg4Ua+ztUds2F3AbeA2qDYA4IGlNWHLXhCkbil/
YP0wdwACz2qjKnvMsFRTb5NyhorduxT6UBOJog4lQHpOG4H/y9fjM/7ODChtU9IxuXSwmPZmgHIt
2M2WDi1PNTXrMI1RybCntmsuf3sgz+Za4ZI0cRLuB6kk6H2ZFdATVK7Rjp+kzo1zbxaAfY4PtKyR
ve1LlOBcEZQNJf+6O9N2iobTXA3oa8QY0VDoyZ9jOAfrKrP1PcxV2BeGaZ8Iwdby/Q5G5RbBrZ82
CN94d9RYp5ChSpPv289RsgJ3TGWyDBr05+YMcqZjZ3fjUKi1CuPwIunGnwLu1cvc5+22LLhDm1As
oK7PEBTjwEmfEp11CBLQTsWl0nMe0qLMpt8Pq57976d29i5BHraf3eyiRRKH0r8MBy4VcKnj8kMV
xch3Hf8wP8PRwRyx3QggnrYssTeaRSjDPAXdq3AC4U+1fvrUtOJTM6KVVtqxXgXugHBNBtDJKLOn
pfmH9N9I5yZCOQwkNrJ0QD/XvuONV3XUg1/sdL+h+T1uOq/wzguJ1F8gUyqEnd+eV9Ri1qpSn+EY
Qp2COYI+uWvCXB8+WT2gGvwnrsRoyQU/6Z7lDpreqVliNZZaWNaF1kqa4XVidPjeOG+l9nFD9m67
Wv+ovMSkKjAG16Wdedd4pn2iVrHocFTYJCCrFJiTXI2mnd3mbYvAiUiu9IR2tW3WwcqcpbWqGrDS
xyf4MHpKk/qBtzQ2OZr3s9q5HVKnUMBrhmQ29drUHZB+hSs4mtlpBMDXK+Xs/fZ2I41ms3EMcdc8
AD4Id/LmPsD/NqbLGa+BkHbrMezDS9/UyrlDX3+2PlSDlq/HX/YwI9gdd2/DRUZUh15lELorOzpP
6VQj9wj/JFZGeXF8qMMYyVnErZ0qvxZkPs7u3jZq347TABhBYUfTTWAkSI1SmD5R5nt3FMdViluJ
qQ/ScmfqsXWLEIDJ+gEdkzwa1pbuvRMViCWe7+5B3oU7j9TswoXft/suspzjKLeYtox4clnrMb5Q
7YhUY5rXX6AtQ9Go4x4txgGa+PFpBCv67uBLE4fkimbk3mGDLSIo+JrBGwklH53v7WQ06P6uqBLw
a09R9vmYl58yB2+/9ruPNu7Yh2sjwPtcoTKEPSPd+nmC6noPAPbMqG10Rda9h9zNAMkhgv30UiO/
M88tPjyrKvgMLYCDwFx1ATYF6VM3P3iFeV6PWCDkyQaCEbDTFPR1eekgvopODXYSaKxWwIiscwQ0
zOgCDtMqc+9aa0SyLMJER954zSKsc2Mg36/hQ8p1HtIjcPGkRHBhsVhB+BFNUm8h0aEBXGOMUrpo
wY50dn0vvRm6uLrKwvEvgzQzMD6jm59G9cryYwLZ5wDaGORPjIehOXXyI0ZJQ3uuwgsSXhI762cN
5yaBumrdex0SUb5Yz3TV3dheFajqIPEuphffw2/kNUSogqA+yQ8QkFCiehU9KgH4wGWwcF5SrItp
T5X2U9dBRVFXA0bqQ+WcVfM9Dk1QiM6UdZdg6lNAbh1f8UaBn4y8GOwKvPUUdYgQeQLP/zZjre24
P/CmnJ07vNpmLKBDUH0JyioEwLn8JqlyJe2XpOOat9F4DmQoivUSVWSzWhX5x1ZXV0IjUZUk91wP
zyyk+ubktsc0ssvOc6hgQNCF2nBrhcp0lWBkrf9qpHfGp0UBC8lV/KqNjgq1fWE7/lVnbEV6nnTW
ygPXqFYuIjr+Xeg3d2O6HRAZSerbxYY0BnsJE6QIXhEhxmvNwlDTfB6qa/Q9TP21QEAw2aJVitxR
dxXigNL215AUArw5kV23iqdRoOrWP/j9NtDtBu4qviEPAun/IkR4Emr0jLPvB7tGNTJ5joYvmIjh
K4PAi4UM2/AWzK9Fe2MD2QceTxbfXrnJE4ZPMn20k/M+x2Scw7JBz7WpPo/gRev4aw3yqmoxpomi
jYQTM6JXpy5hgMwgF5SGyzsj6r/QHe5KcanSZBVKlH456PPURWYOpan2s+zusLfIUA2KYBaP01+z
fit6kqXnFOx/kuSXdHkt/95LP0tExMscC004/1Iar3leoPAF1B8iOUDRK+RcL0pkalv3zI8xZuri
89K96vVjiLIGziswY2E5TwKmDN6faXeBgDC6E3JTd+Y65Qreug8J/oZ95t1ymeVHnKO5OI97vpK7
0f69Xawh15gID9nGV9sfH1Bb2Fj1BfjuBI6oi3rg8Wj1Tsa+RMp/B6v9SGmnk1n4Pkio0f+ex+M3
37WsDWn0kzaM54W8N3nZrTPC8E5D63Uu0Mpx6xM3vJ9ny368VqD7LOFRuaDBuxuvRxkHDQ0QsFGj
vBFhCnXGWQnR3BbCwWRZtcnGhRX93fNlcBM2DcYZmAvPYNDO+qTqT9wCDw9dZdIjARlGRR4U795J
2MBW7c0C3H7kYzndYWd2UWaQkDK/OZXGvzMURXJ6ApwWtID3D13bGbq6d4ggHabzm2Rs40fL9+Jz
u/bjE5/6MG+ieLKU48WCbrf2z0QTLrHy8Q49Ex0eJ2Enhuc5dtyHcSwRQ6EmeWK8w2MQvhuphCBb
YtD9PA3LPBdcHQqWOekaUtPjaP41IKzwanojWsPQe7Hoy+owNE8kiIcphnI9MCOInCOhetCGlZRQ
hh4KJuXFML+w/BoaaR0El8d3zjvTCbwORBW3SU0ZzN5dsqU9J64b4bJlOa75uXWC7oLKMuZy1uzE
+aqaFp3U40Pu9y25XgODXeYTNQ3XOrj0cW8ozLAjDJZuqRAORyDNOTMy33wQflY9SdqJX4vSimPs
g/DXQL4zT3DBQbEfa2kd6xPPc5hlgUNmLaGRIeny7O9aKN26a1p44jNEvtcwDe3bXloNzXx04nDY
Hs7R5Q7PMWA9hQdZotJuvNgdeS9qxXPpwvgK6LHL7BVVhVucjT52gDrXNTri0lB/cTVWi/3x/fFP
cOKV3f3LHY58sRvwyo6EF15nKINUPn5nsKidizjEXRT2qbrwG92dmOx3IjX3HYtm3tItdsV+KwGJ
LiMuVAv+K6Fj50RIQGurCq9Q+cYlC9LdZpBp9NnJ+mkFmMcDjiMwex9Vsy6GNt/87kSAcLDBLAHj
WNr1exPhdTo0osVmup1989pbFM78+s4zEBx0LbO7H5sO5yxHpSfGfeeoYGD2AC2VpVS6X1Ovyq6b
fUAJZ75vf5DVGN80pd081dddOQ2XCOo4IPxXKrHrDVJCFgJoZrdKwinDoOokm2a/q06FfanUchl1
Nf1OHms3CgATMBpVuojGohcqVp4zPCV5/yriOXwaetd7CMoJxgdQ1vSRehkSldaIMMLF8Y+xjx77
+zHoh4Ppoa11UFH0M2+eogLVsSGrY7THXFne4t+DIKJIiptBOgaQeRyykDAYb5GANp/E1JT3nYsQ
aBKjYIaqjECPItO3iCbkT8cf7yAgM0mQBmyTAj6kkv2TQHUBOg41cIsaLmew6VI3furSvE+3vzMO
lT0TYAMl+yXsA2bYB5BrN6wl4kykkRZ0tqQ1rReN7sKJyd49sn+Owixzs+PYBsIklhDxS0sPsQ2i
mjPhtB1x84cnKNYA9MUGwaL2xBF6Yih3byiov6ZfOM4IadqLo6/0HbryLeUQTZ/tEP+Rt+Pzt3ti
/3yzpUkJehbEABXcvT1NcQpLcCtbhLQpyiEK5SIUhpyBARAGn07OtiQ6yczaPUcPB917RxyMxpC4
ueiYyPhL4EQOd5zcnLt1BRfsNvbToTgRQ96Z1l/fc78eWAgc54qgAj5aslO2kxdX5pVrY697Jdmc
7d8L5j93iLvNTyLvt6Kc6ggTuL1f/vdt9K0umuJH+1/LH/s/v233D/33ffmWP7f121t7+6Xc/507
f5C//1/jr7+0X3Z+scmhzk2P3Vs9Pb01Xdr+D8V4+Z3/tz/84+3n3/IylW///PNb0eXt8rcFaB38
+a8fLZxkW9i/rLDl7//XD+++ZPy5pzdMB/94zaPvxcGfevvStLCW/0HQpE6j6bhQmMeo8M8/hrfl
J4b3D5qYDmsRsDtoLULsn3/kcHxDqNDmP2DoE+mW1Bms7oJfxBVi+ZHQ/1iQJyDjgDrRXCF3/5/X
f/g7gfj7y7zPuN4r5dAag4bCDWA56tAlAGeyu9fN3olctwyHVdoVP9j1fYstzqNwkg0niy9bdWM/
l/4c3P78x2jG5UVZy+wut1sYM7CGr0qq3h8MNq/jz92JeEcY3cmDludzPTICTVJAtgttcvf5koQj
JfeLZhWWfXvp9j0ALse8G+DoPUyli2Wy0/jbn7/8+Y9i0b2ucuNTNVgUo6LaeKgtDxMoWp3rssop
3da587oU/5F4KNGpt+dyHZvJ/Bmhz8cyxa/X6Osbvlv2Uk+IQ4UcF5dtr+4DOeL43piXhdvIq5g6
6mWYOcPaaTOzp2KVROeVHJCCjqKvCHxSr8ibxR1IfC1k0N5TFRt627izg16eZfY4rFuRh5cBsj3b
Zm6zD7Y2Hty6wVa5bfCgVhNtyrGjeYQMVjJdllCGinkwcNPu2hVp51JecfC16y3k4dzoa1x6zVmO
jNa1GnhuHVArEkH0nHkpjoUCXAZOouu0gMqfIVUHrH0ggeQMOXdIMmhoDdFNM+jsZZgipB06SK//
ejfg6eShA+rgcdp9dioxPrjupymKKLt30CDLztWPyCyj99wD7kO54ashbGTm6+4N3OUPU7Tdq2eV
PnKgLQrrDpYMnvUQIDm3CrAkxhPayV6o4icv00b3frAKp0SccajTLXSL6JJebHaOsslTUeUDHyHA
paOdLix8wy/c1n1B2G1+rEQeLDYx6Y1dlPl5MWCfiVzgptdBuO1Cc3xoM2N8GA03XxMe7zPkdFa6
jKwXx8ABLLVLVD+WXyZukN2jba/v7d61X9248u/dGhjx8qvONKab0MyuFPSUeCqzArVXPayCkUJV
tc65ovJlo5KGA1xMimBr15vn17iZ6y0avNgaD9c6wT00QYkM93P+kc9gzlGLux2bAIWrkkhyVYKQ
vsg6Nd66HU7FUzpMn9K5tdeL1Bq1mzSloqdexDg0j4WYxockNiZUzauzYh69W+GnzT3KIYgdRoa8
NILyrbUo8J+1UN7IHVFAw8cJRecyu/Rb0/sUt5g01H66bgDaPlu2eIaFntyXV9Hk1DeTiSwVn2e+
MpBMXPzB8F1KzviXAXnV5IxOmUFB4ay3uoxPZkvjuvWdlw4YzkWNGJ99Pvxvws5rR1Ks67ZPhIQ3
t+G9S1dZN6gs3m1gY57+DKjW+bqyfnWpJRRkpbIjCNh7mbnmqOx7bsbDt4EXStyN7woyTBMXmEVW
N+qD3L07RKYl13UJxSyI+gKjG0etsWePnHsp17adVPfIbJy7jXnlubTyc1ApzQ0Pt+RsYqKFq72d
rrRAf1DUqY/zt5UG8Xc7ehnVzD+p09eX84PYoyZGYndxy9I5Grl9pn0FDGU6eHmvLFosOVaGlilH
H1fCLSg+fPodp1w3rUi/xBLfJSmqZ7WPwUAH1SpUVPUFdfuwcJU4/lIU1Q3yU/j1X1vLP2v3v90x
ZmnL/3LCaS0kJ5zk7JrF7AZN6N/XQj9Bdjc4HeQlzZenAb/xUxBOtqSGczb7a+JE8ZXEwXoJ5EMR
hvKKucVbGRXQPu7tOHrXikz/ipIEEHiW61s8WgGlK2P6bXCCpwQjvhc39aut6SR7n9LCuio6zM7S
vym7qXn9sarPCfWkq0HxQK7/+ycZIztpO3UQy1F44Eja+NAbyrAz8B0UC1814K0U44lwSbsZsWVv
OgejQLypg/NoF94lwFpnGdoyfglwqMSHE9hoWPu3xBiCs8iw//ZxMVkjfWEIHt3WPm48l4nSAt/I
RMMkIgLZPb/SYhP+oLdqWsXbNpmuU2g3EXElgbZxYoyxXH/4nJf5Uuhq9FS3JVaWwv2csgI7QhP3
+aAqtnc0Kt+b4ODR2ZStd2fU81uWp/onwVqqqvE7JrDau1bW7spg1mNvAVj91EdfRBvhf1TF3VUm
wDi8MMcgvGixiNCwfQnTXMXOB9SHK8b2tSvBDSJtqE6qk36VoIUxl1ezfW0WXAXtVWBN39Infks7
CseqO7jnqKVgrirUhVlIobdYchXr1jJknJtauR8eItdHWB/00zbjNg4zwGG3Ts2uGTEVUmqs0OFT
ztgHWjM4RmZX1022otTNPdxa/dRk6QBurM3uo9FFKzvCMxmLWXvJwM9wQLamLVQnd9Y50DGcePCK
1I447egY1jKtSZfPXOVFq2ORHBjrPIqyG5JeA9pbxy5QBpBaTYDbgYtlcBHH9ZXZimQFAoR72FaS
W9hmzsHBlBoj3ry8qLXGK2QQRuXtZIb/qEQMfjXSkrU2vWJEIV4bB7qxHSkPuGj4umHC5IM4MuH1
GtpzbIS4rGPPsevcSnsuU9/b6IoFzrQtjorvmDfmqUuk4xi0jfHfmrDziNvvjziRjmGhZkABy0D0
h0cca1ilNGom7ZoSH2OUFjiFKu4Jjyqxx4QYb6fOFCdzgpoK/KVVVYf56tZy59R+uIxzzZkW4uRT
aFjvtA8jPGfFux0l5luMD1LcBv2LiSPD1Uapwpe20CId61Or/6xPdB7bq/O1zMwnC8H+titteyr4
L7E4bb/i/MyFGXBxJvS46/gVQoPW85Un7Xcf801a9iHGdkH0F0XGLAn77ZIQAKMDZt1CiMxg4IdL
0qt2ZfQVzUWm/XeFXofvE/B5KDv1NI6YqkeNjgcyxIZ7rCUrnNyNo4rzLGyj0cYSP49PKv5oG0O1
dk6ku/sOFPaRGQ9jrxJl3xVcihe21eXf2Bm3VViUSza36pSm6rCKC3PX97BCUYvJtS9rG6kLbcIE
x5QTpclDaTX+EaPHdu8EsF8KLdEAwCiQe7Dx/ksPgeD+47I55/+UItHQUVF3P1wKKT2rs+MJg06z
0WiOVTzK5yoLS0gTjtx0QFIvrSje3QRoQpPV3PCu0W6FN9xwLMftcAp9c4l//XzKDCCW6gaKci/Q
tIVL1Lgvq6J59CI4Y+WbLPtGU15tHzc7USjFeT71y3LDBMarPVjmqSuiYpmPpbfyfZPcAeYtVeko
g9lgi3CDO9z/kodADb9kjcr95vgbpzIxW7Iz84HvtnkxrMZ4MYkEM9FsSKXKd18bfuD2IEPcw4dq
Kwz6ZyPkwb4NwtMwJPpCbXyTetx2jnUaoXw3Wn/YzStyNWTBpu+8YoXY8EdVVopYa3YZ7RXb8I/z
IVd6zMgJBhfYGvYbLLpAQiCpfUvoUPrhUwba76cBH2Gwa+17Wdp3bE7WcR6n771Jgbpoh2nut8cE
xc2TfSsrd4ljdn7M1FRb5BCbHxlO75XbeY9RO0SRGj9K5OjrppPOqifqf+AKmm6kUqmLAKOro6wA
9BJe4qUnTQUv4qANThTlMpr4ofmaDoRWqdOn2F6E+sbMHMCrOMdvKNLc4jqQz4NTy+cWeCkez/VV
lZPeJYY/QW9m7TSq3FKdEquI/e6qgzPfemqs4f7EqdaP66RUtataDMq2ERDlja46efawdxwluPf4
QkzuopY+BsYim2yLfr1HB1oMAassb4ULSBp/evV9CENmnDo9PqqZ5i4Q139PTC84E2j4p1/LrU2c
bAbn+UBx7psfNi0MR6/Zuz0e+hphDiG62xw0nCpxkMu9G462n4xkeFWtWLyqQXhlriR4txLlIi15
UpryKqqmeI4Y8cF4vEC0VdffUKd3n6KguqtBaj+BKPkMwiRfW2Hmr5r55prPJTgB1mI4NvPncy3c
v+jjlOzX5gP8bLKwReHcHYR1CUwIGL4c5lfshXKZjUJb1AytblzXqfZeAldpoEuv2HXxRru8htgS
DGdLFsEmZfZqiUJfZyLIhSiceuU7IqlFE0Bkqhhqf7OCnQEP4Uc8Oge98u84vqpXRXGSq8BFkO69
v+jnPavlPoZThCRKBgpmiX2NOR9L/aUNo25tTzC0dqA1saqLsV6qWHMvzKZJdlFSKFsV1Uhl6dcs
MZNN4RXq7dc3k0SQQwzTT44U12HplkI5uA1ICwX24VLRq/IW6gq6gCh6HZzqoRRkLAE83FdspLHn
4m6yD0A1u6Pwc+ceJTxO+eBPHquc2pVr32XSVtj4ZtSrNSWC2hQrhyZJtFMdYwls51qMWmNguaUj
fdaanuVZedHefTk67iLPGVWO/9IO/XPbZTCPMguxKCUVC9nf7/FoEISY6oVg60ep9Q+F1dNUIISO
nuqssIz9GluGure1wrtiHjrRriJuEKPM1g65yzqpfRKYyiweJrwQU8+c7xZh50IT2aXos+pc85eR
8NcP34BF3ftV+W6p9j6q1faedNZuTlWiys930OKqZRpRlrSicI/1vmksnLTbyLG2F+nBnmLOuAe0
rcQaVCKzcM61Nzjnwcca8b/TjXmI6cPGO/eracmhZkKP/vtFqZOqYWSWqLEux37JHF99HKdDNOLX
P/i3YVrDgETKvQaOckEwkCxrzHn2TNyEd4RchyrG7U2AHGrTNLqbtjxYuWq8zP/ONdx1WXMg6nK3
Njb4p4Hd2LHqW5dUwTnKGuT220Sx4WTX8GcXtSOUS7tKGhQqtW+EN6Gq/rkci3XV4L0ZB3H2LfLt
m4VF/ysDrCG4G+PSZFZ5tHstQ+sRjttadZP9f18n4//YlR1iE8Y6CVIwL/hw82hqSK99uk4h7eKv
Q0hDeGgBOZK8R49UlcCIAmJ3rzcv2aCV7L0tCX2X9jfYnGtPgSzmaVlxNPg7L5Et7AXtDNCKergQ
laivUmo/8fe2dykLzbqLa2/DRhxscC6Pj6nS2hezIjZrTR7VAIYtlK5FZ2T1y2SH8aJAqyZEWKdZ
OW5InCSqEKahi7br92r5twHh2Z7pw00DI0F3MS9hvPyPm0bmFmhwh6KIJW2Ajbg2nfxmYBNNNb5g
DoYJ4q2tlDfplt9V16dSYLjDMdU85y7clMlJ19siEADBHKAYaXtjIUAFr6C+NmeK5+ewK/19Z2f1
SSr937RtTM/8GWN5uBUSgVNhpQ3y8dtMdZPvYMr4hDqu4z6OjvOh6up/Xv3vZ5YUMMpLRHK70CO7
aax+xYSvdRG5Ke7M1pobIenLQbSFFhixVGCxUlx0vtWDjPNbjxjkyTC+23YlHvMJnvyQAH2/3s2n
9mDDKxYICChngoY0AmIAigNHPNB7erApwjG6Byuhl+51JGQ8YSB7cQABnLImUgDK+kq4tNx36Y4R
7k0ECXnY+FsFB8BVSHkNcS5L8gGXdWVROi0grq6ElgZuPYS7lqX2S20kzies1UZartFwN5TC23QN
qLtSVNEmKz3SkT5YIoYwDnLQPo1jRz7l9vpOKq04Nf21aoMBs6PG3eIg/mWOfAI/V+7whaegyKgc
KIyG0q61jiEps8u+DlU8HO1On9zMYX26yXCcDwGxJ21Rvb9jWqGess5rNwXr87o22uxZ04MLA5Jb
BU9Ub4dfj8V3A+ME913M9FMPsFbcDJdYwRYdoVK9hZmMBcFUaHJDcxmiFlypo5qoW1irCdhAkxIk
JbeXrBPRPlBb6EhTCQnhWrTHMMJbzuu2rRb11saqQ6+VeqOYqnIHBzYsfUzyPlX28BlxSEfnMeWy
xGE0HDItFuf50HUNY2RQJha4ntc9jsaTu5rPYqq1hOZ4v37DKGPMgE/GcpnHdrvBK3XpjOicVxKb
Xu4ivFkrt99n1kRaNZ2yP2VWtSKJU4/E/c45whduE4ypXIm4TXbA53j4MdLD2qSqFqqh1A89a9Z+
17fXDMj04i+r4++tKIpWtj31KiyU/IzLMgv++y4ycle2jspmj5+ZdSxLHR/vVllZlRc+WXjCP1ne
XfTu2oRJn6wlldujnlTFhZA9OYx9XV/nlR25I1DPsFNWwqyClaxKlQlRN7+wqx/HVntx+9F9yMp+
TaQHzrqAxRb2dXGCWbAtyzh9MCu40RsoDinSIdiL3SLVNH0TFWN01KT1t2l/fVoofl8JmeUy2BTo
7ljMSkydjX91UX0lT5K6A7KSxA0a9TrXOP5a4YIfXpfnzx79/Gsxgr9izBests8j4JObZnbxNsR5
fgzG4rN0Y0RyDBU+2sBaadngMLukl9t57w8jzzm3tv7zv780889FEF0/KzGj9C7TfXNX5l/vHRf9
EEADFLyuH78MZgNYMumqtVQ3DcWuQzioFkZHIV4Jie/f85zKVRN2+c5E4L/VotqniOeguJUqeteG
JudQV8/zDRD7rsVN3KmHNLDUw/xKz00Giz1IPfu56DwZnl89O32Y9RDdDZG8Kp2D8KUO7Tc3gIxT
ilsIK+l18Hmk5qurYKarjhWwNdkNFkLI7KcO9uia958G+ltrtm5GNI0GLNv0Sm+SbvPf18z4o1PF
xD2aciIARlKRhX3YOKTZRfYwubZTPqDPGgEZOuAj+Yahbb3DncpeFSLz7/OrgA7/Js5wv9XSYe07
nfVqEIgDqHQozMvup6t17zkE7gsG5v6FgTDmKUsiz7RJrSfckTdmXdvPtgGRlFC5AceNh7NmACAf
2/h7VWOHWRowuvTQJpzwWnGj4y3OZZEzTR23HuQMI/lbfWJSDf5+xyNKQC2FNo0RTUv7cMd3QekE
FnAdcv9cw88YJCbiEZBBlbaMIQOux9xINn1rGWcdF+4zM/0pRmPkJcjXvdMQxZ/mQp0MHfPcFARC
YZe0Wzg+F8sX8dH5/4dEieKjMviv//0dznKD3z4BhjHGVGhCQjj5EH74BNirywY6HOrMVBKJiMj9
1Id9dGe25B0i3mejUykMYg/5qHNZPGLot2XRNzch4+JRmBPNM4vqHcz4td3kGfpy1d5iNyQXvoyS
B80le2UP0lz7nqrskOkXy7nr0CVlso01/6vi4ibWOk1xSM3hGCNpe+or/4sFbbDXKFqHvVGfHGhM
NYisVdfV2iFEhfgYPPW5DtKlHeU73aud98mHZOm3tbhmsqF/aZaPnrnTbZSN1fLXKlST3ASJaj01
Ru4vIXeUq19LVTPa3yhwJaf54KQe1Gh4HOta05Xd/BQPXl++R33+SYnbbptnWXikkazBq3OpyiX9
3x6uD2NZ7CJ8MQhnubGoWjLf/uHhAh8DLMgus6WVofWnBme+JEaw74fumxTQtGiyixc3NL45Xf+5
U0MmSSJtQh9L483PAeb54aooYVxiMS6fhrgycN8gBNCj5i/jH7Px4Id7aHJWonpHs4aJmg/3kG9X
Y5lTy19qeEpD46bqPpXdglEDYTqdorEqtl1LH6eOIu2EY/d3qzbBrMpyOM4HvEKwXs+dF8PyyI3L
qDqOCf5gpJD1Fcfk5SAtpVgWtYhvnYxcCgLqMgd8A5svcOAmJz/nM8RqzFnkQ8POqddXvau9Czot
7d4F2r4bocKE6YKyXHe14s682kWBnU9og2frhDiLfoiWidbJpZguY1lQa05ThNrzaWebLxHTS2fV
bZq9ouh/kbD82e3CB8vFamiShDIO9XE91WsCa10xGTGcN+x0NGGrFMDhRis8t4We7ZQAFKIUfrfo
ux6wseMTXKglEWBePxetryxF7nbQeqpdnZnKfq5CxdbRnB/ukal11GbmI+58Z//PNhJQ4M+LKlnm
BYTU/15d/q9PhDEMbXO6Xvz38RPlAEWyrgKr+iuO7xrlKOBltmNIZ58u7BIwkIRBVyT7NBmVdTJ2
w2e+6mUKHBnWxVoYwP+AAyoHo1etd6sojq7aNCvLacP1HIyGFmzm9Omf5YtEBCLeWz2a73/5KH8E
N3gm2SYKMVwXMCP82KcIxcjIrU6FWG/id7OnAp1K6R4D2+8vqpU5Sy8Jgm9FvpUSYnOVINUNvFY7
KqWDsDHhgnf9UW8j6zUPwBk7Q+Fc6SK0KzhB/ULp0pMReDgWqNrfxrP0eTzx9wcUCxFaqDoWQawk
H9uodBYhjYCYWQaZ29K6MpPTXH+wX7mV0jc55EcUyDulycJt1ntflDSC6i1ze9Vhv7iUYMbuHXw9
yrOLiCbcPQVWfqPcCM+5tnIGxFGfY7TRPMrcDLZ+apEM5Fp+81N8WjTWsSUfq74PznAoEyM/2/HO
qCBEh2AbtuyEE2lVRntqIvVyzmyMtuluvalvpsrGUGcn7F3Fth/Vqy4q+6zT0Tv3ugx2XtbAaYrH
+uzgW8hgvbOw+sE++lqEmgWupU91NYZcdsoTaa/zeByXXR7257zKTl2kGZcst5N7G/gbCe/ouZkO
XgITMorR+Iivw/TGazsd4LSExZZhTTxwYt7ZXAyyQiiWvaunK3zdqEqo4cMYu3QLUWVYc1nHWJVP
/XSw0gn9YVA0GTtn3IUsTdd4OuTAonCKM89u5lukRdQ/BsCkm1zxi2VnhPKKLGErvsvAVk4O4JQl
ghfqjLLa+YWSnAla9XXZ5cVz1hUj0Gy0KC41oriDODU21UnxpXeAtvjPoUwzZQc48IQMAJZlZYpb
WXb11jGj4hhDVMKifiiv42CkKx0N9D6U486szPQKQO618fL2RL3W6shv8iT+NCQFhuDYZSzCJFUX
XQHIKAjzd7Uf0p1Om31jeW3+XgnzEbnjFfZatFJMr2Jaz/0xN3SBLC6kkPRYNFHtxnaYcJ8b7Kvq
q1XE3tM4bb2ur9uvbeqLpVoOxaXbzMoWUIY2fOGO/zkt991cZwwr09pBJbynCfP3rPmrXlbJGlyh
3Gl2ar3hG/SqojFZ9JVTAQZHA0GpiwE1PyFf8ZQAMvJoGZfAjO1jJOQi9IwCGHh+UKfN3tPdVV7Z
lzmR/CebXHSxvEIfNB+WZ0t4reaAEqv/lMZNemrqtD3GtvZcpG6xUmJXUN9vq13e2/VSpHL4DM+U
28uFJhskEUQWETR7wDpfEwiF1yIL0bRU+QQoq5PdfIO0eecvcbCoAIVuItgpIKij7m5YdP+97p4X
dZmsoeN+7XOfVNsY4melpbwhbeWzrIzwqTWKChxh/QAiTJhT42O4jiAvrCxVCnoHQXVg9/s5n7mO
Rj1fBSRVaKl2tKjiH0evpmwVBuaBuF15SkOPDISp6MKOVv+98M5O2L8vXlOZkUwDn79JIv4hnYbJ
S71QU9MlKjKM3ZS8W0n4SycE8D+CMKJJnlg6shBeBUFUrgTYnVVn02VXmtF7b0S6oSxp3JQoxRxu
HLMtjOthNeejrcWlKFTtiO3lfiqWn4JBBmdJlE7jmJR8yrcxy6tWmh7DPdUGnRoMFriWwpykh3H6
QRri3WgLAPejoBbWePZlzIZmFbpKsCfxf5JBY30KM5rsqlXvmXEpXk3se8po+GwKDZth+/ZrdyzV
tN9kTcpTKGm9z6/S6ZUCP/6/L+pswfTxomJXTc7Lpqw5Hyu4dJipO6rFhLKifrqaWz+qr1pH35nq
uLb5tUKUfgonlVoulDdjQqDXig8ZyRW9cbBStj+VTRz7P5o7vXFmAqldDoMsbnNhM6+YB4rKQP/L
sMa8V/3+zvHYcGeFJFuZOiel/0rUSwW9nlEOKaED+PSyVYsLRD6jyukCTSq7ti7XZbgEceqc9Ukn
RAHK+6cKkdeN3NWe9e47tbH38zDmPqiDfK+myoaokPok2LL/vtTan4LTOZrT0LZiVWEz4vB7WUTg
ZKbGwBuXMILNFwzx546Jfp9f6QF9wCwaL00l1DeG09Q1oMnxqCRlfakdnwJKnETHGo3EpZoOg9Eg
bWmgcD9i1ZKv6ACyB8rM3SCSS1wRiGhMaC8HUQ23Sk1ptenlIVAZnpxEIrkmrGPbqJDD9CS/WX2W
b+afjY3GSCjuYQjfpbuIwmZYdk3yzFsQp7oi5drOXbASjVTf+T8au7qEZeneXV9dukE/PiK/PChm
2LwNngB+7bkQxFopL1ieygvtAjodGQvcdDb/XDpGvE0dgfwvjam/aol7mB9KR3b0Ayuh7SOKVKg+
oupNCqaUY69et7BQiRgm8qFlVhvGZ5B6BhazrWnh3Xy9jFe/AtsoeBg0nheBxdSdiaQE89e0O9W9
fe0DGo10IUBaMHL/DqUW/9ksvtEJs57qkWZ10+fRdk759Es1RdSJollrGegebct5XeBidwdXRSfw
6wliRIKux1TrDjIPYZ5NtrOB0qvuVAkDO54CWydPP7VkfXykmIJcVuGKEQW5vFq4PCe0sR9qVISP
NB7+piiZjI3+/dDYpOqTVSTjNR6jmN6HDA3Oc95nXU9lLm2v+P1W7/T+2gVlXf/i6K+lFmBLodXO
DvUxi2Fg3fRSmhvfBmKYkjK8OIH/OsS1u7d1yfD51HNVIcwfTfi1Zr35FYmnQfKYzlJGm4FKle9j
JTampXD5EiVfmVYr1gZYwTWdtegvvTvGSv/8jIY+VR/RdGOf6n4YOkAfNjDkjkFLX5T2iqQEJLzF
nmcB4EsSmX3l6QRyMQvalDZfd0N2GJM8vxWj6k7tIcbJBSMY29QS/SJ2giBeqJ0MUT6pE5i9Mt6o
H6OgUB+l77TbHOu7h0ljWcnjzVzczaqe4m6dT0mmKbY4Ti5+aYrDtIq2opD+EfqufxxNq9uZjfbm
x2W6bLXOPwmtVPFGRcEFGZsnTNfXZtV1FPeso+0EFE6QEc/ZXJ/haYmYiiHuqM9uWtyGIOjQ0uK0
08NeHttz1upUCdOkerdMZHtuCSMNI8ovKCByZAr8WmXEycVunK9p30UX9PDiYtXx96Zur0ORMe+E
RByPt8g62FUxXpuWwM5k2kkZnzL4z9jthvBEuWzbPNWi1UiA2pPaP1ktyjUjNJqd5ubPThtV19Cj
l6PUdnb3mZFfpHoRGliJjdWGzTpa+JWTbKLQij+VY7CPC+F+STUVyHydN0ss5bTC/yGZn85SkX92
h+rFN1/mkhlBJT2DkI88dSii1glp7mG00Nm0n8Cjl+9ZWz2Exxftpuh0hrAP/5Kwu9Nj8+GxYowB
p0NMZ/8PUWdQDG5bOEh+Oi99bq3ivfL9fl/3Lfo7Gj5LlxIRVzDY4GNk/sz7/qAaWXP0Kq0gXEgg
BAGNuxYyyA/oEd2NUyf1s5UF587w9qOmlW+FwOm+EYl2V6ZeSxq69qkiLl1Jx/li9zi46LGabzUz
ojucdNoqrC3n2Q8La2GKytpU1P93hallu0oTR7+nL/VLmVJ2FPtybzi0LPRJpmXPITXTJy3X1jjr
WK+9RmQtdO0n7kDJIgUe9zrSGdwjzWxW3SSSMvv+DByIpXMMu2MZx0zHCS9cuKk2fsnUlnuuS16E
FaHndOOpWNsyUFi4lXFmc3P2tDEYAy9c/x4riX9vBc1CVdMuoo4SLDBU+VLE3CCe6KvzvBRzqA80
lTlojBk3mZTPaayEt/6mjr51FAT9cFJLQQLDaeybw18a3390OFhHSQWYkaSeMXE4PqyjnuiCgCmy
ZBkrojlj31JvA7D2a4a8zXvb1t8bW6ZrI0+8OYesnUzZG+bIrToWhb9VqaYiQW2zfWDwDu1Ex1k9
TbaBOYrTqORfsrJybkTDCYYa/l/t4dQPQDzeOXwJc6pYM5k+tXs/FBVVjZRDwYxsiTrpc+ToGI2E
Q3yvpwNO0cO+U2GXxHoW343ai+/g55MTSrnr/Bvzj0rZ03lH87JI7ZQy6TQYnfdxu3WnhJ9cwdh7
nfNtPhs0/zRQK916rV9SpBPGpTKf2nEfNINxM8Snbvr6eUaV++AV7sG6WuJajjnbLdXuufj9oQxO
eRMfE7a5jam64jmiQeRAWQ90ZRvhoHF02oHeSYJvUBYR0EBxHndGn5DcNYrzirTse9w54id+TE3k
w6CMvXbp9HDS6jSxX2MzouxB2Z7fqXe6nRtbq3Bt/H1vokPmURrjF4qLxg3Jr3HLajwfmdKM9nk1
Nojtm4o7j5bFXCIJ0OaaekzPSwMwi7h9eqLHcVEyP7IiAKlISKR7jyNjFSUOUTa52ZF/nBDfAeXb
1vShbEZ75maMtySpnnM9/gnH9xYgDvgGrP6W09z8Vb4OBvDudeI/DLUwtoBOwIDX4WaWWvm2WDph
3h5DTQDO7VwU5WOIuRcjp1vTqqtF7MnhK5bFy4JS9CdCK0xhJL4ziQiedaEECyYUo3WWWHAG6zBZ
s8wmK6N1JAof791yk+7WDc0VDnWyFo04Kdo04eFuM27FY5qo9nEcRu0pVJ0fqjTvE+uPAaXowax9
uo3w01v2tDN3IUigfYNT375SLOabKngAbVSvR3v03jpnau1LygZSWojkmji7xiFLrApe9MF0ErWt
oi8PMrWLsxLX1iLH6f5FxzlrAZAnXjZ2eKf52O+7OgOZxjP8YntxcMIESyza6dQlqNU1a4+jN87u
du93h8bW/jkYaqvuS6xk1CliqGnzURPGTWI+Haaf4bRUELrrxqpSYO8RsF5RrGpbB/7qyldQjsqy
I7+M7mpEiuWhl7jgusJ89RDVv17lKvbRWggKcv5XZ/oVYec5Frpsq5VqnxPfND/FhexXUjWSSzAY
2k7xhugoGwuXFTUz75Fi20tfD5M3aKbpgrTVeh017+YqdFTgW6pbs239sy/3UZHUr07cnjyjLb/a
jgyWFdP/V9nG9onuA0BL0PFfmRRZaJBe90HaFCvPCscjcgOUrGS4r3nJ8t2L7z6uKK2dBM+BEiaP
2mRf6jpxzCbG8FB60YUxrgex+9YWqbsBUQ+wrnDGNbrFUyOF8ywYuX+2Szd8aIklHinXetcLVDXz
qe9RqoBTbUK4capdm9LoCMZH6yYarAEOsUhfGSIqz/MZdGvg24ptraKqemr9MT2oQdYvI1Wr1sCA
u0scKpQFpwMwSrkcSx3mbmk6uzCqxy31veoZa5pDhF4iL7MAVLNRtqdfL1udnNwhsnRIgPZFpexj
wz0OrDcvqrDUfSWFzoPQUT0p+lWilOrRnGomDRSNY9nnsFdcZSKw+LGHsHrESCMcfbx8a+US0gra
FFVGUTGJcJSZDhSYe0wUd/SwvniZtgLVXf2kpXkDiB68+5nC6ASqXT/qdwo66lVWdtplRHl0acd+
vGDI0anxRmt0uZZT3GZWdnESehtOLTqnJiegdlsOT+Y0AGh3pKdla5bHIvWikxdSPxIpfRBh2oB9
y2B4MXJRs8C0CDlQl7yM7WitY1OVG6N0flaj88Wsam6UFiuevCHMGPuA2QgeST3kCU2U8GUgNTU0
5aaNCulTsEfNFr9bDPAxGYwjS3IFZtEe+sRNl2rqgcYegZV7NHz0UV2YhaTYUk4+S0VvLoIKixm1
ZIrGofhjkNJjyAW4yfUfItlTMntlO3NWdWsc4sDu1nmPJ3Ohi51M1acS2onqxbu4ceudZ9jDRE+P
NrWLabSCUyilsy9jkKwr4YyrzLQXulZ0GHvuIbd9McYI/HccMJdmmCiYlyjBz3lqjFvmJr9Yg6Yj
OMrtPUN3DJaOeIblljCWkY4NWAH0PYXrrVQU/3tZ/KBSSNJSJvmSKYw3D576uq3Dq1n0X9QUuYyS
BEcgjDhxdcRkjHbyQkG2nr4YgZNufbRkOX8LJ2rlhiib278qvjf4sxxUkoBF/v8IO4/muJEuyv4i
RMCbbQEoX/RG0gYhSiJMwvvEr58DUDP9Rc+iF11RKFJsmkJmvvfuPVcYXSgHurG9Me48s/GwkjHl
9AwqE+9mLCoBacJIQzx1YlcpA1w1LUIB9YRHki2yA2CrobcJI2XS/Loy6rucNX5HtjjBtioAGI/6
11OtZT+pthboXSg0hlNx1SA373NkR/NlNsefRYMfx3asd1uSRotJ8zFL+j/cgx/WeBzM+8lALmvI
PYJzcuqxku5UpdVAA+k+2wWWCCRqngkSQsamCGeBY6lWyj4w3Oic9MsVgEh2I0OenDnpvKUKgqaS
3nTLhhh01ngbijiF50QcOG22nInxaFj1vi+7UEvyS92iiOpqBd3wZMHkmi1r7eL3dvTspItLKDT7
o/xjd/NFtOM+stz00CftpxbTj2VCcY1EFgWRo7CBkEdeR+hGFw8nbGIYu7E33qa+iAPVHB75xbO1
ab26EzRtSZW8YO3ceY2DEkqH0etptCEc/qJBgy8mncn5NHuD4mqiGSjG7EffxWHjVQuer6j2lQSd
bpRdZPk66Yk857beXwZLz/yKPBacALo/aW3vD3TP/Djyfnj9p+vYhV/l6lMJiMDPM/tnP7gNAqlE
91nujbW5mR5tGywbs6wUo43bowwwqj8pA1/ooFizmpS3A/4Qlh9XIzKx7dG3dsSb48D6M2f1SxWX
P8tZDepBfBIgsByX6IH64sgdVh7zWF/x5c4JRdk3IyaeI7N18lvZwcwOH2lFIUmoBPLup2xpvJ1Z
D3x6P+3kOCIcoPO0cC8O1iAPSK0OWYNSWvZtvI+ZpO57hp4wmPArtI6CLKozxlNVfnOJdw+Ew4pZ
WnJ6FsDdEsDaxzjSA/6kdhCRgo0CmOZM4e6Nsb8fI/E5efXElKKnvTanJ1tiSe04OvjOgJlBYn+E
9XTkBMS7bJBTqOsl3xxoclsaN9dJ8sBUl/PUEohTdc7kt4bx4NLhWodC7Lch6Wlq2DvutwSdiJ/p
zrkp4nudwmDXTvW4n8fpUDDd2he2F/lLFzW+FMDjqKH8KVLPZlP/IB+vLGw91PSG5V5/Fh4N/MEc
jvkC5FNdT3oIKjjzqpcYMTyLJhSlGeCZsL059LroVS+WwGOrClIDzVw+nRuZN+cRQGgo+wwpOpGz
UbEHvLJDBHZARAFszeFsPdD2YrKFCzshq5XzrqN+wjVDTwh6kt9mtZj20RjyYJ4ReeSVfCd7SfiN
N+3Nqo6PegPaJRLfOhNpjFhYr6MOip02HSqntkIxLbFveJ19HEkZ1tr2rqs721eMSPoMlNrLJPVz
ojKHIH0ehyUiqTnD61URoQdKEUqbmdgeHNXmM3IaOEaUSH4p3d9zM403rbFPTZbsZaY9x1EBVM8o
P0WcXUtKttTOfLVs59NQu8EwRcfYdN+mrmIfSvBAi6RRwmjpe79nCO3AwA00jI5hoTc/K8ugS51O
jW/OyGQofIOiQxZY50QcdhbswMHj0KZ3b6mGzssalWCeZLaLpYgP+Zyv4snqcWgY4+nuIS4g0mhO
+meZa1LcW83eZUUccc6d7r2k/uyr7D7riL5JBjxgmdjnnv5WDu6y66MSy2fFmULBRSOmiDUFTuV+
VoYVQy7Ik/Qg98XzIavij1TmN2ycj0kkH4RrPnCGeHH61Z84Wa9AWE9DbxS+3cXnqUQkP0wxchPv
p7bkhe8Z3zT4f5oSH0c3eq87fsYpdV6Vism4wcbDcN3jlhzJN7fsX1bp2sfMSX6nTR9ajRhOOh6C
vunyk+tF59K2npMYmZs7O7TJYp1llmUwLc78SZ/synjGTaFekyi7pti/BUbQCmul1pqM41Jfdv0j
uqJDNn12aX22zUHeWO+tJ7tHHVuQsDfp2AXtxhpOlQHz1knfVaM5yDjDK10fijGBIdlltzaNLhMu
Vq0/cFTT7WxVZRST3+RAgLQEsXOh/UhgGeyiOUxVdfT7MW75WQuYXVPX78ym8fy0wZyipn84X1oh
muJ7nYMwoCVx6c1Px+F0Sv+geWD8pAeS9nZbtLzZLPmh44MYwC4fbTNhwqI0GuvxaOwTSkE+LJt8
TxtGgrOTh2ZJ3hukQj4EIw8vn7WvIuHRfEiMIyBcJJmFc2C75sTFzqMzFgvqoLH1t7bLvxN8TwYg
PEo/U2E8ZN33wuXAYQ19HcA9469l+DFwu0s2DSwXi7ETZcJGXbSBERnHevZmP86kvh74vzvmiI1m
WELHlfQGCg1RgRYxwsQnV3exHzEorIciCnXZjbuUYIddVcWfYy+e1MyXi774IzPjkDXaYO6IMFPN
S7mfc/uO06hxjc34SukZNCXznjS1dxgg6cNNFB42SxppIzj1I7YvUmnpfSH8nVOdAggF9fZ7SQbW
WWMeuwvK+M+lin9wyyZhZ7XWLm1rOGwxLbRsFXYbzgHBsbM3j1FqIyXTWfFFKaVfGhct/WNYly51
Gt9227M3cGSNo4X0ZNtmVoFegj5gcp6M5h3ZMFMXm3+ckK2HBsbDKShpo7jsOWr1K2F+uHMow3bO
+JwyMtqhVr3o6vinHYfA1WM3lAyCR0ircWObvtlY3+CRd4Gjzu9kN0CN0530VAuaYG2hPlsYt0dX
w8wauYWvgHBOjbIOkkaPOTmPRgiIwTcFNXo81UNQOIoWOBnqW/4JKdV6OITqtIDv1ABJDmO7J0XR
2WfYYGK6dvvJ6TpMDvWp7AprNyvVrwgzX9zxHtXyVcyVLf3OLrTj0llkqiacexLRfw4K8R32ohwg
k2g7033p6zK+Zwl2drb9Y8U3GHiyQ6miL2hE3j/3aqvikYP9ul1W62tRwxJWnqpUJcnGsvWX2SYh
1J3s/xg2Ov/f3IQYL113sDO4Jmkf/1Y0Ky2T4AiFKnf06k8ca9cX8NB3qFPK8yYAycdWPBGPgjot
Ceuuz64iK+VxTeHBn16d2tROz5soS3HsQPG0OzBu5p41sHqG9467TQESEs2egSTf6s6twQ+urzaW
7bKJ/u8oYvKuUS60S6rML3WleHfJgpex8jQi9jYP32AP0LInR+Pe2FV1swBz0YPccGOQnxEcDLUW
52TVCtC1fqwWqK5KrmYnpV4Rpmw+7lDUhwRX1y6fi+7xDiKJGs4rhkO25neC7nlDYV2sD+2QmCew
ltbBFK1+rC3lO0KE+W4Y6u9JY1l0qKdvDtE0N/wafx+cUt7S3rD/Q2Gm/Vts7zAIYjqNgRxcI4Cg
f3U0SfBs6Uao5q7GK1NHBg4sz+Fntcbd1FvuAWgGCk6jvVN0JQ8mJkKrEhed/dLArxyVnCOYfUQc
8x/SYO3f0mB0m2gVuV+JOUVO/m/9pkAb4OWcdCm90uE4IFwr6ZS9W06L2kWV1TmeI9x9djGcTYaN
X/q1rIuwEanUsMK0/ysgW/u3hI1vycWnRBWGOwG20L+610ywbIfYb1zx+hqTLQfzDoZ/G5YRLnJn
mV7UqfsFevss8vZhBtZ+M9TU8Jd8+k/XP/ER/5qdEPsBYNLD1W1qtkNiDh//nzn+GJEuKmeAzUJh
LKm2893I32Eaqn3fo8gZ2mU8Q/i8i0e1uzDbNi+xltt7L0/MRzeH+qKymOXwPoIiVaMwHbzu1pSI
FNbpi17Y3Uk3tR8WZPkAFVISWpXV3X+NZkxce4geRBmrwGLwFnXRaLw6C2el7TJXtDfXmYrVmBLv
WRVwCS+r/Syq3f1o2O9/7RpIQIDkge5e0TPN2OC5KSsUOkj8d66Iaai6WJBVQpFvsTYqYQcye/tc
6oiJwxhk6G4a67BVgBCYBSkCTLE+vGGESYOd7bDkXrEnYKEMM2tYFcmFDOuGPJGGAFOm2yuECdOU
e5Ni8O7V9aEYCNPJC0y4VvNoFcqjnhXYVfuI3+vXoDrW3WebbXdV6GIfzuh7hlULLvbLYpvqAseA
yQFEunlyVLv05kwLfVycxtZi9GjtNO3FtYcnE/XKnZSV9sLRB4WnLC6gQ9wAmwJsbYj7ewu876GI
mFdGkyVDRSVAIaIUoCYF37NogFabubWeU9xkfd6a94W6K4e4fdUq7NYUU941E5l2rNU2omLqmSha
ys3tkuS+pYu7/1qUF9dI9lOuOA+J5wWunRoXMs2Mw8gppXT6P3mbmadI19wHcGXpGd047zk2W194
EjxQ19OEMo2puy0xtKc+Lq+dW5dXo13+PkuuvZJcFwPGEhFfBRIx9FHXyK6X21wh9k+NlLnFYJ24
fTDExlr5tN8e0e9WT56ARjRl+En6MpuOTjIXh9rrf0iskPcm4YTBkFjmGfiMdW7KpMEBbZxMkhzs
Zb6h3LKOY2KVrGieRVGX6rvN8KxEdbsnP8c9GdLFjtyZ+UGRU79zUysOM93F+k6iy2vbLzEN+6Y4
oGYX60h4yoYnICPLE5PdlskF2IgUTfbXTbc+U0z5KBu1Om4vaUqPjsqZ3gj3+rbUlbmvvRFkUaVW
t75tqpvXY4LFm4EgKGUeYjVqibI+Qimh4Pry02TBFCmt/qFZH6YC4v0G+4oIsPFJhpxus1v0j3lu
vaXNsyVkzNGzoS/qpbWOadSQd4t05sAumIqJ2rtgGdegYvEgFdMIKrsRgExMFRMzD4OJfq6Y5MN2
pVqc/qJVZ5EAk1qNJYyBorvtGTuHfaoi9dntbITgkfcCNTMNZmtIjotlf9c3c2r7LDvO/6NTOKGq
FspVFY1xmUo7v+BBj26K0Zm+7lTaB743KYJRTn5VGeKhgJfy1BlExZizudy73TDsxhxbXXRj2tBd
8MZ7BM/3pASMRV7yKyzSE237Q7N62HTXBkdTSFpwFfVuYDY9E9Qsi8f9Qt4mM1drfrD0UQWkxn6H
AzG+j8YfTrzIc2ohs6WhwIlvu8ZlRbCGHH5vbtTCq1H/GMK6tZWBI8wcrTv2V3gQORWg7QAt70z1
AbulPG8Ut1HZf4kmrCZygMvk/ZO0qPPa/LE0zNevj6Fb/BFvatZiXgK7hemfc9Sml5Va+8mkUbj+
u3Y2i8dZPuQrHMGhytyntkVLc70Uskxu6OHyoBVSC0Wh9rec7qfZOdrL2Fr5c1P+kVbBwrSOOfr5
dxulMqG26fZD1ym/opIiWI7efY3a/Q5DabOPZghW2Tpda9NZXo3a/KO5Ay1vbnklOiJ4oW8zyfax
cvL6XnF558qnf15VXD251SzFzQftA3Nnl1Aisk47lZsHVEAOj8ykPtS4/Y5GNXvkPk3fPf7y33A7
7RwU6z+YqSegn56FVaQQ++v5SZVzGqZaP+wJPcvCViw1m9nqhOj6KtTLQjmU5uRH+YJQYhlmF+f5
OEV7O/KGr/uOlGM2nXqm97jegdUIY4NGq7f7kh71VAVnhjPXonGQMDYutpmoKjkxI2QyJ8kRw1Vo
lZfFfIMgNFcHzeIXOcvhR4nP0vdKb6WC8UDg0d9nHuxiVpkR3Ftc6rcs9+IDo9ZyZ1HXo7vuWxSv
cyr0q6yfofjGx1nJHgru72u1PggdS5/u1vus7ek/s5O/1J4CZA4JPXw+RjAAVOyMuSLzgU88rf48
uu6DVOxPrwf9FcXVdGUgPITIkdTddrl9oIv6FxebzjF36FfvxkQTVxdeTEtSzw39Z+snBUcca6Ol
UR4mBwVxcS6RbS91Mrx2kdv5tWZ091/7H8Y89fi/P1QjiIQbS0CPNqKA28yiI3fbU314o6AKc4jr
VzW34re08n67Y2ycvsRDPSa2nQvJIR5q7WN9ogojv48iqwpKF1tDbA+vfTugr7Hqw6BI2gLoFSca
EsvOoAvqKwTxBXkZL5CqCrxOal19YN5Eg6mSdc1y0Nb31Wdr/k4mJF19OmrHrOXmGRePepwTfgj4
4TYSW/XimIlJDymrxd5s8uWGe18P1V6Pw25ogBuoLW2L9eCVDNkczFlH48wRx3SI8nc9YjogpOVe
CnNw0TzJ10hvgkFpyrPNXY5g9J+n0qMj1qjOty/jw+aBmArTOscoGlipu244Wttq1qleQivTJb9R
sdqDRHax2zRNmyq8Uwx5b9Y/m6zQ3pjXLCfZs6PPly5WugdLg5wCsikLcyjNWqBV+sTSrZpLUPbx
DsE9c+v8bm002sm+M2nNa+v5aGO/CBxh+xGldZjbcugJv5uLXZNgWlDqNnkG8kAiSGJ4V3s7inOQ
1y5kMPr2GqSEpI80IpIQ8xWJkkyzzprYcJrE7PqFd/kH9NI73yP3XY7CRVPn0u9UWcq3y9zu6VQI
EzPBkmvKTuAJPNgR4xMEVU6Q5VZ5jjXxZzOBI06WX3bwSnfmi5rmb2LUtavmUHuaHvig9TDXSUM8
2Vx13nwvJeQ4xx7xjXdDdKo7RkjbZdo686OnLeOxxkWl5XnxrdHUz3TGwfH19qBvRXVu5bPF4I8B
qebeQWh4ZkziRJdGVPNu4aCupa11bmsaYqOr3KJUyZBHVvJHnytsuOSTKsnk7jdOSJV3sAWLRHxd
TubUHlPdpHGxxPWzrMYPb27ddw2cV8E57rw9iPWZTMf3oU2MGziu7MGL4j8NlOZvMRso7+JBP1h1
TZRhisVdTXUEBXwW/JaPSr8lWZXeGk2EXzbxEavCD6oG2i0RGxdls3nyMKHuVdSyr7EEdb/QOsZt
hIbAjpv7rJlOFdY7Jk6FeEPI45v64D32ICeOiz4uh7pK0pcI+heLgX1tMVHexZqXIKpPHps8J6FI
tiFiOe1W2712y3Hm3LZLYPLkjOTNT8SM5X2ZDiVU05rTskHbervcPqB0j81GcZLueJSTHflGLItf
y+B3WqF/EL3wp8XsvUH2kMi+uZROTxlB53cc0IwdA9IMmuQqYgTyRjh1ZxvwEqr2WNtmteulrYL+
6gy+c7mEjZgMhA+w0pS7qiRvhlMcc8kWEGbp4OReKv3MjfpVP3Eq6ELVlJofKaK6Q11mHiJH55Tf
VeMpnipEt3E83aqh7g9VrE43zlX9IVFmZy+0+dfCXXbjWLz4otfbn5WX3GvcUa9jSnjZTHRxaBCa
hqA7e0lqpQgKULUYTlZcVmEXwQBI+riRQ7aPWn23HIGlKvsBHXaIb3RcT/agNa1Ie1NS+3fJUP2O
yAj9jVFZYBbt/NxWM9EOGIJ2kBy1i7tWOGjuwHt24rxdba87szCIBVg/xfrnqYt+Iw62z+rVnzFp
Cmdb9m6A0F8SGe3El+3BWZ9VGfYif3uakvz5r6+/fY3G6/4o0wSJbTUbbLaDWihRMFfE+Mwr7qAR
4BbgVH6pRyXtzc527fvCEe6DBvZrG9z3C1MBpY9DN3Xax2h9sIq59Cm9dkVRNU9ZktGE75KPqCJH
Ix+MUIJV2Ksr4IaIsL8P2yVHx8nvK32mLRAZd62eP1JsKifTVlo/62vlArskDi2tGQ/szsYrHqCY
CrYKHcUrbhzLqrvMtCc/AwoWlkuTAaIYrJDOVxzGpiF/CMc+ce/IV6uoj1gCh6BiE6bdT5ZJIiL7
t9sj3HH6/t0CPBQXsjkSVqT6lLvWs6UWr0JtvAu97UcGi8l1o49wFxyY0vHe1zR512bxcgd8Wt6Z
Rc/UovEe1v9IEXqwhTGfqzhS3gatezNTT7l3gWrc2rj4GSGeYrxt/zbN7LMVInkVqAb2fWNrZ2Pc
k949vzrjg2mm9XsJAe8uGdMXfrWhipL1T91RLqwckcXV721LqPuoxgbiWM3gg9noAPBN3os15FNY
5ALFxKoUNDQvP0ptVsFGzrTRqYiTpqZgium5iroAhbkONie9/maCLT70K/oj7zoQZyJZA6kAKyyQ
KC5yYqjBQK54MYqZRK9SgoQrGN+ns1X86icKCCBBr71i/aqT9j0hFvYbUYYmheQU04EqmucYvuIT
GwJ63mZSD/gw0h+ASDfCxPYyJiXoEh44psgaXw0Rf5vmSbmntWy+fpFFNPpMJ8Zb5smt0qcSWNO9
pxw2dwWy90DLo+7BQRt2pucI+jTGnUyPNHqyE696Q448stea1FRpmXzntoiITXMq1vPe29kVU412
mgWMi7qkmyq6n4mcju7UqG9qT6tA5/hBLFv9GVuKel8N/Aa2ZyD34j2pFuo9xTav1SpVuID0CEWK
lRV8wc9OIRyPO/U3gxk0b16j06MW/TGrlJtmVMm9kc3oY5yRQkB2/ugNHDCxdp3FwBdzi1hhztzE
R2sVvGc9BLaWFTmPjeRg6vBQBkvLDqJFmWCt1uReC4bRzK59nucHs6p/8l4FcaslI62GfJ/N/Xm1
gL+JQqB1JYT5wvKcvOkOne7UALW4fbTu1Y+pssprzDzHXY/rDOPUazxrNXMBZnvCoz7ykrk/CL40
XYVUCze9oSKfGPGlzxK3UpDZVXFC+b6CREqMHIfEqMeDOwl+ySVRtrKWGUx9ayC1StNfZ7p1GiXf
B+RN7BulLO5VVd5m5Jh7tH7Lqaom+xzXHNoqV9+XErm8vpj1rXZmM5zZCp8jL3F3dI6/ZSKp79z1
/ZCv7wdlfT/gTcA1meJyhtNCnhOV4EpB1oWjPPQ4OWXaZ9Rw3Qx5m39je8Xxn9PddsQr9foybmjm
TiDwa7IZT8sUp6WvDyLFxKFnl3QczSc9UlBUV+LFcTVINKnXHgB5U2vnZaVDRLKqYzP3P9vOawme
GPKjyZp2oMo/JkzH7gev4DyklfWfhD9ZBsBfEeNOL6L4YNZduZ8rcvNsJct/F1bgFmhrU7P42aG7
CjzPK64LOKE7AU7QtzxRvP/dsAnYRfqo3NuypLhvGur9VNjP5WJEz7GnvRRs17chVsZbVZlEK7hX
iCPzu1K2xdW2Qa81Uau+YdYLem1420jaXVRMgV0yWzQK7Vkm/dPQWe6Lk43XtHDytzUOwso77Ync
s0drRdXkxdz7kSHDBmPvy+gMvuuN1WWkvkU926KSrXoFMmCp55fYRK2sWJl10+yk91OhYgVeuZqq
4h2rdjpMzHQaWkX0uWDM9lYqseKW9X67NDba7DiZwUdl1/PN00UMnd+wUUtWFSDgyuW9unghKJLm
Njf9ELC2ciJedf38TaaD0g6AYks6YRYc+v1mZxuF+OXAhbUyiJqZNLgzwbfusHphL2UWvEE0i9z4
XbjjSPNsUa+11o+nJW1f5uEuq9HZ4R66o4nbneJZbc5cJNury3AXi9p+pSFA3Fzt1Fi9SXiGkF2/
LSy/Ss66YddDGoo6ZlwrO+udiJP10OqOQezOqMaz5dqMBVmsutCC3BTevkT1YDE9HEHWL7rxjlUA
73XpKPvMbhmNj/y02oRcNtPT38ifEDeKW4x29Wl74C5Qcdaa1T4a5Pjk3aFfi/CH2OG2JYx2XT52
rQrm3lSC1GQnl7MryNNz+OpT0/1qJaCrriViUdecGQfAeOqgaP1UU6yUIwHJB06GTNk4K20PzBAF
B8nBDrdLHNfnuYNsNRgT3ufN+Dzr8UOR6/sBv/6zZv01ZnQqU/XNQ1SpWXvHiCEvjem2tKgtZZN4
wWbQTu3COvcbwt0i++sGHanZKZzQT41nZU/xVObnr28L/YrJLV5BiHLb1E9WNX3N2zJw2xpcwkZ6
pmITtDbXO7uQhbh20XFRJ9RZC1QJjqYTjp9B3L6emooQt1yDmBNNLLdNyvg8Tgv9yy/EUjsEtaxd
8/So0ddLfGNp6aforRL2q1Uen+dwA/xyGlb6/vbgZZoSWnzz/j+v9SC0bnmd7FsCPX2a6wwBRhCf
gZXOZqAXst1b7KsBC3rPwSZrLsWstwGd8o+6N5LrFnUwml19ZupA8sM62iu1YcJMnjSHykV6s1ZL
RmagmEizJjCMpLy2nkdJsFb6s9FCTzOTT+YgEaeKCGb2okUvZqfoxCtJMiE2f9Siu+g9k7gi4BKh
c68t4gj0P9rZSdTujWEaMVcPhAi0NQGbscG6LsfysZ6y6FxluoQbHo8fVNXhInT7G+apbt+vY7Ay
sdgM1+J24o34Pw+dPj4UGlP+pVN/5b0Z/VGzX1M6P3XsUOehFUHNonxJNU4wADt3xDSBftGwRu2X
WbI/z1V6hKmSPHbp8EUQcpGvP/cdDrAcwSqkAWQ9QlERd9jod2imbg8QcB/VboXa5PJVdHzLX+1N
W5jpw3bIHKxvVu7kD73V9vcTo2B2v/jirmd9x57IY9+u/z6tYfYKqMG32K1u3SLVu6HShp2QnXdO
B5XRAVZMDGsxUFB8OHQXISfdl6SQaVVrnwEe0atbS9xGqui8JkVcGXY9J630uLGvuI67ewAbjIGW
0fxk/IAyrhyS6zw06VW00YdbtlSkQyfD1tHMnTiSfqD/aTz32VHU5bU360OlDn+2P1/H8ejJRStp
rx3X9X396NWssklgzBm6rlqxL47X9R8azOxdF2f5O4xLnTeKI84TqRBB5jB6WacOgliDB73QL2On
Uxygg/PxGEBDcvsRTSFJq0Tb7dCYVZet90sSA4MYhZ82R3d/7Uom7hYZ2t8XzGN+0RjmJYJp+9x7
1Jd23D2qdZRcizF+1/g53jiuM9TFn7ZdqYs/z1XxlkfqADUQLqeb/0pcL/sd5SCspVDeUyNbQhPR
AEpXq7lrIcbbXfqywaWnxvxInVlCV0fnJKrauiwNHE1X66O7MnLH0JTW+FTmtQU1fRnfMpWOZl+W
TDNyIw9R6TUXxwFRsp4Dt/2stV6bXpteNVX9pRTeempIKWbHG/ZZkjrkb2bpM0t7oz+j6KYT30wl
wdvloe2BRJl5zxzM8dYoC6Rf/rhMKIXXF7cPx5rlXitaHztz6fE//7/kmu1ZhULHcQfgio2l5L+R
dBZKrZwnnQ2bimJ9xARGz2V91Z4Sd790w5vQo+ZWmirGq5lNxW47xC7r5fYBqeprHpfdNLeusbxz
5ebh9tF/PkVMDHPbWXmdIDs+SICoJ6VEJFqignrYXnONebjxZzyA+iEERgXHkKlxfXDqZbhOq9h+
e1b035n+9IROeAwKKtcdrl2OPVCRNfIcRCJIt9BkxgzjX3PI56cuoQ1fz8pv5iuo99KahCuqFLSe
dnJRPL24/vOACbJF0u783hqOcaGuAGOI6s10kZWhXybHNnxL2oN41xNjuJ84NgS9C8t7W02sqgMY
VaF5V+fhNHZp5+cxb5IkyX5vhrmyy4xTKsCQg0gEkYr/9bDtQ8NgieuU6+hshxvWqDy0jSF5pkd2
KoGzX9sVApLIfsYxpk8IIlkVPERC3XufzO5x1M+9Wei+xaL+fVbMh2ouF36Id9aUc+yg/pfUK8+p
x0I9SXrrszr8jCurP4oq0k/OMJ4mS3f8lsrh3Ak4lInHiEKVfe4bXd9+d+McSoZqB4u9UrqUpX50
B2Awq3sAxyi+qgnKtjNnt0nz2p9oX7gXGi2+Zey9D0Q1cnyejOhkEAcUbuKXhepnZ9hMMP72fqnh
w8Fgzod2y6FzNC+ooZruknnYAAcyWi/ALnZZbUz3mkQ67znQRre9c2uA65OL28aofimj4l1q270M
GQM2OqjWhenyR941kokJVzWBQJhFzOZeS39GaTs/SOF5Pq69s7q2TVsZ1SEmL8aGA0MB4larD6Xi
RyRt8g/d7c8BVscra2O2byyMjrT/h5tihk1c7lIdNfpXcsRi0+RFDcDpZ91HZZ8wD05+1fJ+9tqT
s7HfO7UCAgiQ0cinu2ntZGxwuwlB1mB0zvfYKodgxP1xbRWKD6LhZt+q0td5nobD17B7yMf0Uhnn
oWjtt15CrUDIQ7Jwq18AYFgnFKXMwOmOXVjZ6K4XwKg7HY79+n+LKjZoWdDAFitUb3sts36xT86w
KYrkrkOX4k9yhIFakTKNVjZs+bL7OLOsl7XbfEL6A6lkvUxlJG5WxpnP6PayR/SAC7ZGeLvqFul4
mk+TDrtm/ajr5PHF6DijMHvXnitALF7vpd88DHSnbEbdxghCP6eYZwML7pywHfHqTVNxMJuiPjGc
tB9J8ll2ZYQN3Y7NI5Aszc/HyQ3T1lVEaLjgV0bFCqfBeFdWj7W3PmzPRtfIED3r4soQ7w3pxvLY
ObZ4aCyDHHail74rZVKGZW5dIxpHt5Is8x1RKc53D8eyPxElculHL31VSYLAlqmdN5nDl+dadXR5
ZFszOLpl8mFMlAemPcqb3srvcyGiVzJ/GUfEw063cdl5NjdPXpd/C730/zB2ZsutI+eWfhVH3cMN
IAEk0HHsC86TKFKzdIPQllSY5xlP3x/AOqfKdkR3RzhogtJWiRQJZK5/rW85pBn/XFDPmqOSBv2W
PMxzZQ9TwU+ldPvU6q/ghexSDRaMezuIgh4Limn4N99rreKjsRlczXLdKDXvbKnHnubSmYjDZGVB
eeW4YFlgnvKo35PtKFfNVNvlA3vwpZZea03V9vU0e0YfBq89ps+NReoFm8BHV1CHVbrauJ2xGqGs
oaxqIwSYNCX836skH42w10AkBdlUJXNptHLkQ8D50lOKDBOlNxanIKVVtHDxVJpQW3dl6HBezsvo
RG/dMctrfWe1iXuo2IgXE4xv/lqCZemUF9U5d0tBj3rqjpwRVBxSmFoOdkUJQW03/jZWcDJy4Xyy
KVte3FT/wBbjUt5mZRJsRiYTb63Y7Vvoa5wR7V/KED+QNYJ0Lsw9FVEkSSuqFxLd+xFgQzbYI/qF
mQ/DWS1q7AhhlIe4fD1jP1eCDZj8WiXxD04aHTTKKIZFqWj6PlL9P3an0h677e2tcqsPoHkhQFtg
uzPEfbURo/BWdZjLpcFsiDGpzie0YXBOXmUz2wA94qsP05EAHXy5Pa8G/eJqeeq16mkwMH04zPM+
CRG+38772s7yKLfSVX/lT1N5ga53ckUpVwZYpqXrsj5hIB+cCH0DW5vmJm7+pGRD+ho5VYXJIUi4
PFCM7o+esneb8CnueFubVbfxak0c56G67SHDeDAX9nkePaVx+TGAQLrXYsrP9VzNLgrjQraOVbUj
mJAcrdzC1F6Kq5Lq/ltlKWzt2S2MMUPFKUcw27Dc0gmWeV0TevGLX7mOfGqwE3xifvQYa362d1hT
bUXi4opCHN3OvGI1po5uhiDUu3wa6OcjqDB+jxXJu+atC7qH25dHeGOxYhMDy6WyEKOs9sDDblV/
tVResOu7Wx/DswEVxqp065uAFU6dvee48bbQJk7TFBOEdE5FslmNa0XWzkvX00pCqZZd6xjmteqS
qSdjMvCIbD6Rgra7UaKxJTi3/bjVmf624JVYjSRtV2GkejstjV5iP1DOyD3mUslGd60Y+JG7ljFT
F07zA6z8rY4Ny8bsdEbHeFHjKrnktnKx0244IOpgFuny4l0Hkb6Yb/ysket67n4giDkgi91MD3iy
qMRh7bPwJ3/oUJjafmb2dw4TIpfZJO02LvpFaWfanaFsuQJk58rS9yYC4H4GZzH7LU0v2ypuY5A0
Uw/z9MFUgUgxXo08eADzWKNN2p7osz1sI4wZ66AuilVJGIT4B44gEfjrznOpmmGgfpNiCixEe7+U
5xrzz5srhxiqT7u6fYjgvoWh4ZM/zMWrn6HI5opNmYmpD4+w6bdGOdJHE5MgmkcRKoGCIPMANnWI
l0pivnZKEn77MU6Uljo4mTMnnBn8LnbTTc17Htc35FxS29WxMnNz5RWsIszKqk/zja+qHzojEZbk
hPg5uUb1PhBY7wIXK3fW3UnATZwAE8r4ZvukGloD7tmSU5/GBqWYsEXmkG+YvsV82hLj3nFU6EOl
dZ0/Wm5lcGVMu/vKXUkTqpxs3GlnNr0hf+wm7L69FOawqSkdJDh7JEYB8Or2HvNUJVwkgogAV0+x
bCZJwtOTeFfFOL4LTteLGiPycRS52AUlUJ2uH3H1sifbm6qsroqPe2U+1HICdHP1j+/52imooXhA
rF9UZWe94A3YI8ajAhfDaiY0VOxD1grjwSv6lU7mmtcmL3lOUdJseWmq0rmXWsIQfXYlxlb70BSO
85dD/gDKDbzTJVmMSMRat4spNctaKzyOZfH7/A7NsF4x1eiQxtKQDovS62gisSFLZNeitJnpd6J2
9+GgruPJqzMDFtC8ml0SPHABoB+P8zATa4HQZ5NAtXW6Ppzedy5QoL8QZbadh69FOr48hnnzS7dc
6BvTqqnzuH7FMXRm2vKyU9jG3gPD1Y1SiO/aJMMSGuK/jWtRZJyagIFmWuqMmmPAhPzW8PWDQpCl
CgPoGUaS0DFYauGibeOnPEWQpRLL3PdW2m4SV2te2z5ZM3KMnvwqjR8BK4C+wv3gI/PdrFNh1HjH
2ycjmXzfTQd3QdjU4vjTlfqPBSo184siVsRedHRoahNxvNRAy3l5H6LVx4+dW/u/FG/yf7diCi3Z
7SEQJsHoUX+RJYuz1HFok5SiB8fKcvfPm9nOMB+mnfGsTBV3mleQe54QL9RoeU8NYOttULRc8Y3G
2vg6l1kZgiCYeQqjni2qiqa1GaxABM1ZlzZnDKqaKFiLU/08lISqOzyINQrDLmyyYNPqkHenU5Lj
J+YyDUJ/7VPHRQ6izEHGg3XA95kXKwraRrYG01CZc8Uxj9xsW0FBfI+Kp9LNsk2W9THDluBRk5ny
I0AcVOy0F1pqYKzAaIWWP4lUiitChQlkiInAIGmhtJ5NDFXwqZk0Gh/Gu51rXDZy8vke5NldkNbp
Vo8N5bltnWtYGxreiTRjg+875GAqD8qtTI0t24h76pSwfbcGvFOqdMa16bfZlvpr46lw3/OqVX/g
P373/NHPCtZhVq5VsUwBfz3P96ijLVEzMFzvTb3oFt40QmkszkGlMVzjxGofZc0pwoyjC29VBUMk
Q1qvt97K3NF3M9XK15MrJodhf/ORFbgs+MR7R8AdJgRCffgYIyymaq/Qn1Q08txYqYkKuNThB3I9
8NU9hA1lFWXhu982VJ26dvFmy9I+SUJOpTWQz7Vy0JSsRzaz6GTIUe46FVy25fGBNGB3bjCw5xe6
Q/Bbs2+QpOmXfq7FcMpwaXn0HHltWK9nz5YCkXAz3/OEjDcdw9OlV4wfrdX0d4UdB1vXj2AqhD4j
0bZ8dHP8ZkMFsgg1RB5oh9K3QyzAbqcMKgBuatcsCbVrpAMR4WQn3FrfVoRclxVXi33gUFA7n4CC
Xn42pQXJkfn+Q+IYd3LMvlRK9e5DKoMw/EZ8XFJM35Eh3V3dGI/1GCrH2G8TEt78QDV2sjfyE1+Z
wbibroilH0n/ISAmtWVAf9RxFe5o1ynY4QUXPTZb6mDj75lM2VrGJ0g5c9ezjcUESB+hwroYpkmU
fEWtvSN3E725boPlpi+zQ07t76IyTY/pD8JAbY6fjeoGeO4A4EV9D6K58I2FHhHSuaF2bAp90rC8
QBW7a41Wf46VKFxVQpF7hucJRQ2JsewBTdAv2eSMwjGArEbhmDurKYdHFOhNFOGq0sHe0FUf15cg
J1imUqGyxpkinpWA7uDEfyPsQ5tsl5/nvT0neDZR3aOS/nSTmyjRpl9NJui0jURSFsoWrOKjF1fR
UxyrfDCnCM3t1Gc1+vMsiRdxSJuRi6NilsRpzF2S2t9qatHsm6C2X6xoWOMQHz4sD4sl5jZlrzTi
SyHhxgRYNS6WZ5crnd7BI4so/8nghaD48aJ6evSaxMFLnoT9+1iXIZSGcHw07Lhat0OwcdvmIFvT
AEouPkycKYjQtX/mjOmfG1er2cBa2TZVMxiuhPnOCnDaJz/C4ADW5q1vMH2pXOxWqjOeuU48FH2B
lECW+Zp4Nu5gKdttI8zgMYYcwM7hTqegZDk4VF14qfI+2+pvOsGQ5yqRwxZrcJMkG3vozwiKyQYH
ON21jU2cIKyobRn7Ytk7tbxYII2X8QC9pkgIWSa4/++EUhrXuBy/579F9j+Pd4zqiMQFTAA8Cpjn
tgr8iMcg7CD1ad1JWO6nUUNkjF1bnFWdXJGqkT9OTEyMqdWi8PHuWLHqxNdKA0eLvItfBXCzYFYY
4NF9C6laXoYJKSmgRu66BzG8Nnz9VfE1RjhBafkniBp2P7yZVH21bdbt2roOt7muUyGA7+zcoASF
eXIu+qBedwYc42G6WIgEqRRfNp0uga7v+1b/9GPQ4nrBxxNnYPoGjXgEM/+qmbUBcJeS086s0xfP
GQnwIl+R3EmzBw378iKK9f7QZqDKRJ5Wp9BNrqFblZehKoqTbJJqpWDEXSlFbK8jpzcPgo33sg9c
KNCI59tSGnKdOxX+Bst61Qq7PCGWVKdez+MN03l6i52fObkipvhKAmRtwdvHPRJcdQn5bWn4i9eZ
KYZLEYoXPLD5VY3pM9N158sU1B66Hr7DWQf5UxZpdWWTq8ppNHP0yV5sY63Q0CMRjJQWHCFx5WmO
EeNUl17+6pBiDBG6KtUWz+xaoQTaBrs1eD3LJEvG3SzJeyGm2xAepcd2IJhWi3FWGvvB7bulnVn9
JhtbTqOTsklFQ7PU7YzUThBfFF/67wCJjC6i+kap/rgTpWtVi7yXUKmbe58UIJnAht0fpjeKlBca
AtI1HOp3x57kLQfLpueG9um2KsftOpV0yGwRFIYAGGV2G4sxxqb3s/ixYpXqCO+cTz3udCPkp3Ic
WalOhxr9TbuR6fZK7sEcFSm01pgq1d7VMURSItxsof2XT8zxGX4mRvYjlIeBi/3ylse5nYuMgPNc
KFz11MZJssrBQD8JN3uSEaMGrCUf0vZZ1EWoNEWBaaKN8sf5pcECt8aQt+fcWV1bNDnao+IXpnfi
eRRTVLtteMMpweSjqZstJys8z/SSPFX8ddZSsewNJQXke0HdnwIK2A3HTy9zZIItibuLRuLAkQjw
Fodpi+EoNR+V2tzHVdvf03doPlqWlMyfVUzSFVCVmvDCJUsNPDaowyrz/P2QBMOFZb1c1a3pEFWq
Yc5wvdtKaTPpt8jzl10zXG+jM5dc7srLyv6ujhG/cD2UW9Ye1oZ197CeQxbgYv44bOqxeR4vc8Gb
FuOcC0fmD/7U+RJ6aTQly8kKJfggyLCha9A3f7ItI4FDSQTLyz32kXxhmcy+XqxNxdIOAhajk9KL
2UosAoJ2x1AQiKdN+gaZrpADz51BOmSh6h3P26XH09UlbpyYAVjlSTj1RvghbP/ObAfxzUX3jt6X
lSEzcZqzkm5BF2k52mdRkjlM0wFoAsy9QTK8p0bXflBUtm+5ydmx8fbJbVft4TyyhWXyH8wORueH
V5X8DQZ7tV2niYHxieHTy+1eiH1pPr1rehktci/DPBmX1kPEgv/GbJ5/j5iagxUa19gG/O0KrTOP
zNbKfe0VT1mmrju8qpRcWeOKs13wnY8tKeOi7Q6Sam1ET4cTRpu96dBb10nNYHdWqVlBrm6vT2Mb
lEhNVx4t9LANcTU59Jq7KbWiehkxgu7tsq9Yhpv6MuiAooV6sbZMz/0pC/0hV+WTlw/Fk+HE39RM
RZ9Eor67vgBKoHXvipUcuLoZr+FAey2jRmbyvR8ufRmuIC/E11b4iNiDQ0in7tVtmlkm9CcK6CZA
uBv18X2LG5C0LXwKjWvWhm6R37upDdnxS2PnVA7snjC56P2IkZ8d9k01U7204c0eGFAr3PbVYzeO
PfLhFni1m0su7HjhW2P8wnaaVy5Ny/sGnOJODyfGCjg3hYX3Y+G45cGjXHxRTBa++TGv/ZEZHUeV
KV/UIjY2TPpePCJnJPIK8eroNMiruhKetLksq4gSbKAB7JIA297KnIZCUEuH3e3cQq11eDdj9m32
31vS+0cvs/vFdLH+6rp3t/FY2A0j9QNLdigj6IMc70uityi1WqQ/9hL1Poo7SacgInwAIAw6OxkD
dYLcs7PBuDi9lqDG7m28Ksc2r/y1mnX6RxvKRdPE2ZbdME77iaAvLfgxvSvanZgvE8TJROaJhyHJ
1KVw22jvlY/k6MWz68EriphRr4ggyW3phezqgyE6GTbPVUtlczXKjhmSkd+Ncaqs3LwjvaTZ8XC4
3XUZFq+R66CZAi8sg/IbNxr4oiLd1sBWyZwzq53Omao+NMRGzrLJ1XPBKH/bUeBxur2AncTUL0OM
lxk+4VsyyCyqU2kJY51PNzOOvYNfo4qdgxKz/zcDfqSr6frmcxz94ZwoEbZ5B9b/n7OkmokH5WBM
cqbIU9L0tAuzSMXsz+CuqR4SEbJzyu1mEdMEdLz9ZqBfF+5kQZpzN5U/gsv11XZlz+J1rELuob9v
1/mxXHjgtk+GEXu7iFnm7d68ESLtUrEizqurb/vaUWdxCf0bzO98bnNSLFq+P0yyZX6YiwlcFTyV
50HRCrUEt0XRIuVa0LpG3/WAUY/Jgh2T+cvFyOdwNX1u8+4NnB589dST61nmm887ratXq6KXv0aT
qEhrNuaDyOJ4aUcZ1zpDnINQVZeqxQQpE4QWNGxCFSkMEK9j/iASARhPm9AU7qB4y9QR3ypssUPi
RfUqTKpgG4uyQj+MqlNMSTD7bGCoga65S364cq6IBrO2ZpePuHBUMiv5me6kdFP8DFF95JqUzo/8
65cUCHXz98zfjPzF2Jfe80yzeEHG1Lp4foyiyVR8jY2z4vRA5F1kSn8i24I1CxHqnbcUsV8gbPeO
Hcp7NLGcmYZU3mnHYzH2ZwB+vienUHwo13Z2bys0u4XIjPfmBKvFqV+dBNTcZ9yAPvWhrX9HVso9
1mn24bJfPs43YaBTGYYfiPpTY9/6OeGtwjX2JGHQImtW7iWWhedIgpCqLc71Ci1jd/MhyKM3t4en
uS4tlm+U7KbvRujiz8I+OaiKu48n2wgJzWYxhIDdjK4Tp1zH7BGWRreNG1A4zuT4r5L2JW4S56Hs
gnKVqJW9k23zGo55f4g0O0QuUdUHSH30zSGa6/3aKmlxRYGND7whI5htJY0FJv4LhNp1U9OzMKvJ
UoZgJ8iM834EiggVW9AGJngD50tKvxjG662RoEe7H4NoadDDsyyWBeLGti3z3x0Sch+D0hHZppn4
FjNtLM1j2IughltNroA3Fe/4rn53Y36XLu4e1BIGs98R8iCGCaOd+FgRJM/9dKC0PDx/g9eZ4e3e
n9+q5k1/L6q0XxG3Kl4JE69mzLdT69Y6LvsYZlBcIt91K09DxyUp0EFgoSeTrgM0cAvuR5K2nKH/
47gx8vVjlej6cxPdK43TrKSoxaWUA8wCf/zKBpXzRa6oFxll1UGByLQB7gTRj8Hwrle7eNFUU4Vj
2VBRpSFLN/ldrPrj1KfrrbOGRS4w0vBVLWSxoHhouAuKJHz1A7qTBaMgW68LvLHZoXC86DWnvBLg
GQCZ+bvcIv3VuHa6zTtITYZDJag2XUDmm9r1nnLeOUcvav94KBf1A2V57jF2RnaZvuFdSWJEp/n7
I0nq4ZYNq33ejvQBNo90AQOhqekf0UfM/VF3tiyzxagDTz6xmUqy7olWxvQYC8KProxBmZQ9wEGi
vczHke0iRB9GnPgOu6Lslq1F6ggSUvuYVXh4dLPio9KXm9n6Md/UoZ1cbEFiMEyiYZM2n7eJY+e3
/mLIa/sbEpWBkvxThPi8eKm6pwIP7qJT9WCn9PhLnOlG6QR9r6aHHENyKkpZMuSDdh8kQu51NElq
APFydE0rP6KR5jTQKC+l3vcIuq22TkhjH9QC7j/WtckjJ0OJ78+yjhRLoxrVnbOcD4nuUcGRDDoY
JafcZGE8HvsYURD3ccYQw6relbwZ+TOEK9bA18wOu4sTpky5A5QYEFQ0iXMmKvWUUCYNW/PysjJ0
fx361OUYtd6d5nv+fGhxadDb5Ip6bj5o9IgYXrytnYeqUAWbGG5akY9HqzjYDHuWhcjY24ipvZXE
9DUi77otfa/D+pVp70N70UfL/gjNkcmLda0BGt1JpvsEaAj+LLoy8jfzg4pf+ttBwdQb5QUt6JjO
izIcF6oTpxtdxP2iq6vskBgDkeTYYbdv3AV5q63w7zPVMcQEFpqSYl3PqKha6JjA3iPFlruMzvtl
kFsRfUWNMa5bovyFwSmzThLrIaNMfOOXhThUrjvcWXpJWjAU4wt0sU/dUJSfyuBvJBF+Iad/6aig
Q5YSLSZx/+pkACe6xLnvG6snuzkNsz0H9kcv9zVx3YU2Mct7qQ37fEIhhLXJtJVJylDm7JYZ858V
moLQeOHz65LeVdGF1WGQQDaRioal1dbxIagkZPUuXkcIFY/CqNKtl4MLZ7f2Swsi8ggNAludDOIw
5kZ1uSlDuW4t2nEEFQFJh/gbpWz1dEgBprOScSa2tUc7u663xZF0M68eaNkdEVJ1B6BU3VSZ5q/i
AK3atYz0Aoo1gHsDzcmI2vIzSM292ZH3a5hgbbM0T7dD5/V7vFnWRR2qYNlqVvEdgmUsU5xlTuyc
YD/BNeyDbE92z96q6WAetfphCsh/loPqrkY8A8dexUw16OO+kliz1IjxHF1wQZMTtpB9/ah73r1I
Rf/OVWoobXzN06YZY2F5IEtIlt72nPtC6Dzx6V4tja+kBV8/WqcpCPgCl/7oN759BfRgPiNReRmJ
JZJkJZqcqy/jjirLtGnTjadZwV2k6cNeh8sBj3QYtlrTZot5FI0/Spw6jDQ3MD2lUZuu97L7nr6e
wH+Yy4CZk7H6dtuVYgYFoYPWe5pvVAyzJC8f5wNJEo4Mj2ZsvGKaLibw42TWahsv0oeFMQeakb4Z
KeAiXf81bauzX2vYVFMdIt6tMhCvZa5lO4W5NldiDgUi/DIyHfUYFu4J1r/EWYt1lmsjbKBi7ykD
sozxa74ow/9VT4U6pItBGZqbwbBpp0ghceWFNWVi5yjsMBTuMeUUoE7VH2BdX6LCMe77dix2razj
teJJdzlP75VImkcZ4kiZXzLdouHEqPyVY/R0K4zelFIvTuVwP9clk+QRd1lfHOcjNkYAWmcc021d
K0VpUCbHvxroGifQF2WbObhutZhyKe17TxT9Y55K+pN3NFYIX0BtJSiZC2PbpA1q7HRVjokVWnHy
WEIuq0aVukcwzBs3cc7NYDinoQ3D3WDb1T7VlGJV6C2jalSkosi919aiRCgwwBTSSWg/UMG7nhNP
gfA2TVvnd1UcXJSxl7tQUUFVuVW9MmZsk69ZXASs7PfbIYyXaeBOJUSaOWdAj9hbG4Et02/M7W1J
k2nt4yx0w0m0l5SitDehm+JhnsgYoLKj6nSiTM5MgrZAza85ORn2xTxJZEKqZNNTiMPrpEAFQ7+d
7trovyd3umGybm9FXL20jsvkQoYkhx3Dg7JW5O+V1rHvTKP7Wq/Ya8Sld0RmI48lRmUFnWEZ29QO
9tM2I4kpScuGRKAmoWnb0JbvSzMsdkOtNNtKZpBwo/QS1Ea6yOVg7AgOPVv2NJhWap8OA9i6Gkbk
kjBaGjCeHZo4NxaihiiBO2CaUDeju4JklJdMvZLKfr2ZwYbAj9d+0VsLr/P28wxAq3EVktzCQKSN
mbZOlRg7YWfcTVsAJVPzr8BWHjyrdj8194WNzB22nvDb1OtP8sHhcywDb8tgKVjdLmnOCES8rVhm
VWxUv/hQXXxSmi/83EM9dtmyLWT5HA8dnAa1tH4MEpOSPN3IfHOVci0kw1UP5XG+aaHN3+5R5/iI
xDhuM/YJ5p0NjPrkZCbCuRNMrSlTAiTv2peGN8hu3u6aUW5sIh+8Ky/L72QOtIuRNSHZL1seB0u8
hrpnngwd5IAx6gV+o+4P4D7FCVRmsgS9vSy4HJDztcy5n28w+rhbwoLdIundPx6bvzDImNAsxoxl
43cfnHnwr8siPUZp753nzW4mcbBqJiHbLljNs6Nej8xrEBM4nszhRdy9VL5m4KN2kBUdSxzne2pj
Pg1wWMo17RX2McoCuSRXq73qsf9Tg5D8Yfe6JFGySs2xJ71INCk0cTTi3O8Auk5RZzcwo+X83xQN
yMgqBgPEf33dtIxP0jSQeAugFt+knWagmcSPk49sSsWyFyBek1b6sUh62BZ+AmhkTI7ki6gWnu9y
JmPypR7g2Yq7FlYMWkx1mu1hhZ0O7IuMfk1bKyBMGVkgFP1hYuZKwl1Vv+7Zyhgw4TqoztNNpfvH
iiz/kQGjT71SXacbYkDog41Q+EvFNDYTeRwSuemASp6l39QHONTo6kV7HqaH/Alg7nHWXNWjoHKx
BCSilKciaIdTNd20TTzdmNWioKlr3ZtDydWOAUNqmJ+GpmSLTOVq6wXwG1Xqco5ZNXLRUfhQzZ3c
gYrhl23dRU+M9sgIjlnvJOgEUeMu1RJvVoSc8QgzZxFMZxECYd4Jm8SnR1HJZj7683FF6+k80OQC
iw5puNyetluDAKSbRzZ+X4YOCrr5V0/9d5SX8qvljh/yCIlyk0tZAunwUutJ8qBI7zobg0q3ragR
ZiWDNyGhvqR8U7EeIRt/9YBKljYq+VlNR6A2fNpFa2T6Aotfvu4dDxvO9Ferw8FZUEFCqWGWmPdQ
phmaTiNRHZfksmrpup+peUoYmQzRluB9acNJO3aUBU16vhQDjg3tNcMjtMitnJAv+S844wUAaA17
gdew4bBG1JiCed2xc9gGOlq66hOR3WmdXT2EGoNN3v97ZNsJOK0x/kcffc4cznVukOMyazjhQXxR
zqls7xgjuC89e1/qMd0ey36wmT3i9lA+eDEiy2wwtLp0n4KNz53+DQaju4JM++3ZSnGIJuAO0HUk
vSEFXmXTS+hoSnJnKcopZ0DxWEj/s9A0+3akqRgybKLpiGR8MfKD/g5r18t8NN+0WOTMkUbd+Ugm
GsDgFAi2GcDViuP+mvfF7xrSdRhScIEMQksYQqMKzj5tpXPnKxjCClb8H6yHl/lUD5EoHTfUymBH
ULRF4eJFX9LSTmNqim5pRC6DXwoyDG2kw1eazUaHdqaPW1ZlMe9r0zgW8r0ThGFW4cTNr83OQpdk
UNCGzB84YTHZS1IcXap5HUdb3RuG80q0NCYeRwsAS8/urraTN3zr9oH8VbIRzFsXfd96W2vqireL
pLyMdV9emlb9fzXdyf9AGxq27gCikIah0n/474VWQa/pCBm8WfRioKXKz/cVnLK7Et/mJZbPwTRT
GZkCHPU2XoZp9BbAHT/ag23dpYkrFonm7LqpYGU+6efgvneE9QQVnTzWKDGY+vKcuXSpeyaK6Xwv
M3rmK/hgb4msnprIW0ILE9EIqg97b9PLhBAVAUWjU8KtrrREwrBnQ9boVrlhLHB157/aLGEyPfTM
e9OsQcPHiBRON8NUzCftSB4AZP3FT+xaqDhmSMEukRxGWXYYcu3G/tTAfECuzVkhTrm02mOMheom
LkkNuKqS+PpD4wKzO1qzkTBu+KKod60FvPh0neMBq6BHvOtWkcMedocn3BGrukvEuvJzdVtDipkr
//7XV/+/vZ8MkvfgZWn1z//i+CvLh5JpZv1vh/98yhL+91/Tv/mf7/nXf/HPu+CrzKrs9/r/+l3b
n+z8mfxU//5N//KT+a//8dutPuvPfzlYY56uhyvJ4+Hhp2riev4teB7Td/7/fvFvP/NPeRryn3/8
9pU1UCH5aaRv09/++NL++x+/EQv9Szfi9PP/+OL0BP7x27oixO5//se/+Pms6n/8ZvxdwOCjhJ7R
tGOrhuX89rfuZ/qKotl/1yS7BtUwheFo4Bt++xtp+NrnX4m/SylVUyJZ8n/4R377W5VhNeK3kX+H
ZKxatjQtTRUmZU3//dT/5U/455/0b2mTXDJMWRU/WLf/jehpSWEAGDUMqYGEtVV9+vpfiJW8kWim
itvfA9oKQPH5xIs6s7wR0SBgQ8LuQBmShUjTZ1KP83K7CmoTjD0OhFyhi4MQIrCiMUi+iPYNOL2T
FHy91i9nNxau0vsQ7Akjww6+M3t6GJyHQr3DzhSARvLqRVOyNjXboHjWtHRpYud7hair00DRR6vI
6u1VxELrU4cZUJVd+k6mHnwbBnyvLsR6DucZmpmv29CM0Ezt4k5DoliwXKUWvTeipwEb/Xo0vvrJ
ieNWpobj6ubNaevkJWL7wwIXuaAgM7rq4rxbcc4NDnGRPswyxxAj7CWTqd9GOs/gkVSdjC5jaYs1
e4lkddu0NW6NQ7d5l64ZXdtIjLScTNI0VI7vWZ2YF5t+0H2pjez2FUwjwmNtfUyKjminkTTr2pHh
PpVdvWorNWcGp7U7P2xRn01VLOd/b6fZt+vnDeNwfuU8ZJjrl7Sk1La9o4ktR6Cto7Ma6RkIquCe
mvHh7IceneoDLJ5gaBz6Kvss2oQUM0F3kATlprTcfI9CYeXQzxE6QlOge0o7XI3Uwi8KdJJ1Pq0t
rCk6UAub/EBtmUe6ipa3s1jRXKLa2rCXHd66MYi3IUPtbUPVIADJu9tMSB0HcaGrwXwk51MTTyrq
3TwS5MrY3yWmc6E0RNvexuwGQL7dnz6PGqFvRW7qEHdXlj8wgoPIALrfQeSpBmWt20+hklgn3dYN
InAmFvl3JEF9KAGFgBRd3H5N4TSnwoZDo6h0xsD8cTb46YK1Cb6BMU1hbed6bB0te2kGOiSvhDJq
i2UcMUVecsFq+/72bGyHdFusVQSIQVCtrQLbDqFLWISSbaZT0MAQTUSt+SYPTW1z+xWMMc6mabVx
CHvYkEPRNg+dQSSG8S59vxSSK/kmNRTtFwt9kE1efe+jAdIypRxcw1J3kUmexJvcAsF0A5N2oc/T
ViacGl6ccDjwdgpXumO6lBV02sUs7uLBN77LChh33R/drgifraKjHB3qyqqjSMmfVpgkNPOMNb1a
Sv84Z6OpCkxxRUysaHNSUm2/4glq38D+gxNmY0IVlUWHxWwdV9JmPVerj1khNziawgUIr3fccvYL
3lLm/639lSa5fb4dwZLChTG6tKZkygrXoHfHpVUuZaA905nEwN8vNGDkgzOuZ4ukRLRcUcmiPsJR
wQoibwfO9HCrYoJUkgZTd7WwAXY9aZn51GhEWDJavi4zQoHQ30fPAOpqB/HvMLjxKE9HZmRHa5bD
3e72VCFHvlQ92N35xsnlReIBZKjBVilMrSv66rcTKnKZ5Ea6cyarV5zX5CdWSqSIHcoWy5v/Q9V5
NbfNRFv2F6EKsQG8gjmISpYVXlCyLSHn0ED/+lmAvpl754Vl0rYCCXSfPmfvtbvURraQFVvUw+lh
Uljw1n+pAZrZJhFqA6xbFVm/YidyGy0XaFev/P7J+Mzs+BajY/iYpWKyKIzwKcEUvxc5o1Jp1K98
RPnBDwfk+fS+/vhgYIicyTlpErJStlBEfRWsGDVgp//iRbaQkDO+WRu1xI7/o2boqW5o1rp2czER
2t4SYhwvMxkyu8J35OvQy1so4wcIK//57bJIfs/pYt0wx5E8JZJPR0O51NvIK6IBz7dJW2Wdpeu1
NIKfd3Pxml1X67c7tfFJtvQxlmhiV7Y33jW6/E74m9ih9FmLxEmrJuPc4izc/gAjS1BtVZi/TVlG
GtsCQZxLAG1iAKBB4gcsyMghdMFvA3YaehgL3ntQgKuSJPWPK5lG1Wq+KLxadR+1Z1AW36s8AGUL
6906Smb62x1xEh1tWRQPw2ILJRuejkx2z0CC5NwBMeSKSIIY0jDe0ruj6djbVeC2PqCn9w6+/koP
eLDFbe4iKMUWUb1nqBIHFpDTqrpKfdXd4yNmg6ucdj8sst6sDhNY8LiJx2giCZ4GXjDNdGhlF4nn
oq1fnAKbeT3lRuD2c7NZf3qgDYsVZYabH2eJEeSWbE7upB5LRuwI1Kxuu5rle98MlmPi/XrxeeVO
VSzJJNr9yYbhNaK0Pdu+Bjocdei1VG3HbR0nGxpkoL+0/smSeNxwTLAysjQGWVUVH2leLqY6+3vo
260v/oLax5NrJt627tx5X7dMr5EJ99gYGTo02K5eauYy6IRJ4UPX/dAjGwTayayBIc2vMFEIxfNB
3sUwEY6ZMVZb5IG/bJfYmFVF5ljZfCKG732qHyvdGG5E+iBhG0GfOKFoD6h1eQeqaXpM7XxABYYu
chVHOkrLr7M1H3rVW7+nOPk0atW86Rz+a7wQgaXhFchq17hk0CMCD/krWYbN/Cxj/fbDU7bSuf2n
m2c9rnRk/gX66cxxboVKz2AIKNzjV8er0ksR4jolw8dblOzj1cuhRgPHso7QQMtjKAqszcNoXiPp
/a2Suvj8//4AYA4lNvg40g6RPmM13Jr0AiAdVQV8FNb51fc2colc4drtsxkWPrwKcUiteLgyKrS2
/WTKz1h8LGx2qHXizZ80SiGzs57MlH+JOyM9EbVBpgghfhsK15gCbrK4zFuidX2+k0bwoo7h97Qq
9Iyc4IhJzKdZa01E/V76tD4sL6Wz15wA3z0yLVXgocUb0bEPNcer2ErGX8MSZtoCdbMYYgOvzWAP
5S5kDz29oNvvn+1c9fd0DFLa/W1yduOGYWBcq4e5QQHIEeDJLO1P7i0f8BJM3FNllsaR+tSn5rFR
kpPiscsoKfZdKEFWFqG9jaXr3vnJaF+kU/+KmIBs1/UubmF9xITQrCuzsSzP/QkuAPbuonzVAI1v
FJMYAszxdAA/sL0sO8VI/18SpjK2Fraf4VCGG5gx5lWFSl6Rh+wYgnRHiqZ2OylLPSS69qHGuAhG
Df1724wb3QJZYpFSfZc5pbirehPR+iIu94z0fbS5IRxpGZi+5uY9nfRL4sFmEEVWb6Oi/mrc0cIA
XzgH8pSNHac9+5XpiIYuROaYuJxdJVpvp6NMxQEE6Kju0620vOzBSiI66HT8ttOMo6hrKDjWrrGS
g0FnIjsNaX1zs9T57VV2HuB8gA/ahv2TIIaTCA2EbKFtnepYP8rO7T4nFG1WZOOtkWa7twWU9j43
/hEouK+GMX6UYVoSCNdm57EEvLs2cpOwgcESTUjuKtS9PvEf/EFP4hlQEdh5njjrqwwn1u3EHcxi
l050torBtTewDxKsPK1zbVBhXrnwY1b4TuHHLkfEbrgAUApYh6niLWy86f2Hl6szejmXEXmAy1ah
jUJcC7MVh9DUqJyGfrxnWyASbTTLrUixa+e+T1xiWc/HwvbV4ccRRGzZbsWS4423b66gbTxKoOXk
CjvH2feGO3ov/PKdSh9ddoRtPg3VCy5WAsSQKFxwjtDANmznHCtxXovm9WHuaVG5c9vvJ2fc5Yha
g0E66PQqH17mIjD3HYv0trX9UEV9jUWiuyp2g3/LH8i26t6Eoz23tvU7jFNxWmWiFuP7TdLqAEjz
En/emGbXnoMWM+r0n+r6b4hk/S/B3kbGUzcTszSJO8/EawoS678/LR+sVF58WV//n39hTBe79bxT
axnDU8w4hYpyqjFNIqyXerWrWCyjQJ+LHTg24vUsfTiu+xPz1jLwU940t7TibVXH9OOHGbPMaIzR
1iBFKoIwcXXi6vxTJzTwVj/w8NOVaea/pPX+p0B2FKmSoIFftBQBxnoKxUn4/UP/B4VZbd3O36+s
E84y4y9Tnw+6yM0HO7XRDJnadf0oCYXzdpLMig3rvkz6+Lo+9KMJbnF5+F+v9aI+Yj15i2uj3dhc
imepAT3AOg7UiXNkYovr2EFmzmcfsv3EBypQKdzWBy/CuKXLgVZ8U2zW/etnE1v2rKSIrK2Wsokx
RYIOZU/ROZWhRbIIPfhGVfbd+jTmBts1VYea0jcPPuPuI/lc0a8k9P+CSCVhju+6T9r4o2JA+Ksl
84QiKENYprfFq29zzI4a44/udW5gyvCzpsd5P6LPo0eUuwApEI7MearuHZIjKUOHPjHAfM3FE+Gg
+5/CcXmGHGdPQIHLBIeZvjMM/cMwRcm1LWbmmTBTdjnc5ZleHkrD+pKOGkq4sT0S6Vo9ZuRxHkMP
Gf5gWt0tmxwk8Ohq1s+QaL2fl9ZuQlFgYtNEJi7kjhlba7CipygqPsap/+CDk1etT7A7WT4cMtfs
MfMBIleGaJ8Ja9ukAwhayqDqSddrI8BEr+0nP/MRYPJj9DipVur66tAaDH1bwGi4joL/JCbZHXAR
Fk8x6WOkUS1iwaWT64Jium86JfYYJ7XD4OJ1wqu/15ehcmFZJ6gY4vkHHudkVfSgoQ/c/fDudDW2
t9wyULeYzt8Qb2XgZ27/UpZEfETad+r789vYqMNgEpOD8GY6eWH5u1J6dBl+IH99TKTuWOMATIry
zdaqGz3VbWlZ6JPAD27WCtrKEyvwawN+wqJfjReqQTSAwyjDsTkoTejn2dS+5ghli+4w6Z+NjkMz
At/ZlaSrjb13bqeQlB0F376z1LRf2GIbK5Uc+LrY78+NbHIsOg3hFNCdlnGzkWkjyvpiGaiQVUI2
cD0/4YH5FGb6mKgBr41BoeozG9drcgA849nTqmckjS9oWUkIwEMZON9uNG1R47zGdvpMU/yldsI/
Edx3S0ChV8AVGqjvZKNx3Le7pwh9RUdegmljX43JSPH0jN27ferilJk9fDZiR5h53PpEWYEHxXFn
Q4Gpm3PX64e5TWkvEfqSWK1AbY9OB/iGn3oveuU8MZDVNgkleRi2v6oxMTFGqmvoYq9cZP8btwG0
sJhuPfQeW93vFhNBemD6w17MO3PxiRPsofO854JNpVTfnCTsbeX38aY15j8hGYYE5QGiyhbdv5Kc
ZnuLUUVPLiUhkcld3vw1kqK401uPFWH+cJFcXYWu9I0EisVwKVD1zTdjf1ciVWXSax5gV6AfzdD9
A+x+tCb3lgjTYskJZ2LI9mVBO6osoFZbk7yHtdZt/UgwtBakVFZ9cxMpU1jhefaRZnx+RHaCRjE0
nmircHWEgnEkUhnH6PqTW0rtubOzj0TFGY099RvvFqsK8PPQ1aLzgIPtSEgGM2z93o9q437U9M/O
KSSpc2I/ZGN0ChHNBHqVDndepB2yJjrAKo2vTPria0O7bWqM+iS5Acm97QBuMMekObaz/+Jk8vZp
h6pEsNuRGXGzxK+u9crLQKIX5rbyZRIEjw7+o190/r+uus8JQ3CHWdyXIBaQ5XjqqpnOgrs+wPC3
mSXRSGmjfpMaA3IDa3pEBxVt037acmjVA8Q+IPXNJ/iZcVCO1bwZ6ulkO5wuKQKLreXJM8Hd5S6s
fFTgWPeCJficUFs49mVWHufCAXSnniroREERhum2aU+OG2PB0xDuNJP56hcQIDJPOXu7zaMAXclC
+M/LgNQZ/46MOp+Ev4hcY5ROlrHzmY3xmxjxkd4VZYhVPmrz9M0Z4ztNsZkilK4Z75G16NnSg0Gb
4hcY9j5pvJc4ii4N+qQ6CXcW5t7AMrDt+k3NSWSubkgrFm/HLgVjezThV1EOJ495du5KvzzpOhlc
oHAqBh7tHMgMvEXT45Zr65EKZwlNmQ2S4vk88Oars0eEaqYG4oErMz/mUGIxivPSMDEV9TW5mdO5
Oo1he2Ce/21FzD+SFIysa+j2zpzit9rrv82XUFUPbaJXT95M+JtTIPz3sMwzJURh/Ct1rd+DbKNd
3VYZRGmSlZ12J4QqSSSi1Weide8M+8IA/OL32jbXm5k5GVU+6wL95NJ4ZvC4Jceney7N5KOK4/zk
d25J56k0Xts2wlqRnc0I7Pow1vd6hCzVNf/ptYMrviAjiLQjKyNUtyyLpzFJhv2aF6CiNtoUpMVu
abrRQnZpZeHSPbuuvEV9fs2s0DlpPmIUYcozoLSDSgfKIG/8yxbVBZM0752pe/ZkYlzAAOAPdHvI
hB9Jr3OCROexeUqq+awbsfZRyI73FzbrFDMlB+JPt2IW7nnU5Rsd+3ybe+W7prvNBbCYMfr53oKC
jCCwQX8F2YUvjijIvFWtevPz/iXMku/lPdgy6n+dzfkbBWS8b2I3w1Dc3+MD+baw14KBlGmAzya7
I9jx0eHoQR+EMVqyw9/k32oW5WsGZpdmZ36iG4uFomn57DEmK0uyqfde9GRjKGSykCRwCeqe1DB/
du69hWHILE+DNNvGGDyqeiPUTJDlkjZj+jjau+e2rtU+9n/HhnlrwSRuwOlgYXd/ZUPxLwWcYVVp
F5Qml0HbGe02r/OAG7Y80BxwAyKq2Zq6hHIRS4fAfhmr+bXtvWSLwuoSWWWKxqz4VoPtbdqKrnTf
tJwHTSV3RFYqemujGXQz2cy5hOePz/eoinAg0HX+rkQEnKtMwJCXDzkqfqIFjcM0yfTiJYufwj5j
0MTnSuiIInB4L5GP7Myw/kDw1XFSLZ7ytKOZG5IbkeWcTmGCESLZkFcHThCDL+IbXyUnRv1DUMQt
SveUoODSvo4kBQ66NpwN52S2LvvkYDSUxciG+8aeAAhk/+jXg90lpXZfK4+SCc3cQ1KON2rdP4Ua
N1RojDr9+2yppRbX9qbpxuiiIzQFND3WSG3KLdt6FSjADzsBpcuKK/s6J9nSFnG3rSFJQhka7X50
f0kFBM7KQScOyWuZl+2JOAlK+2kydrVOYhVCVXr+VM4bk0gzWHK5v03c8g9LymcDS4Gqq9p6MwIn
jQUFJNL4pezmSy7ybquKQe1jO7Dj/mCCA/toFGmCHNpM18/u71EM0M0nBh538AiBuX9UOaOGou24
9L0PpmwV+c/2F75XsYkTA0OjcB4ir8JSm5jI6aOa3k5HNFUEX1MrvNe08q1DU780i6VSr/svi97Y
vg2bg2W3w31VI6zjPftqFF2cKnzTpeGfuEleBLHl51oRDWUJuOMU1h5gz4WiCRiqqZjAD7XNMkHG
hwNQcGuPXQ86NTP2BF+EQqWBa4B9QcL5z2toklvml3CMv4M50YCglbPL5uQlFNa5x62H4S3UmdaM
73FVU+Xi/NqYsr1D7P2raaZ7v7D6fRPm0E2G7IOl6Z/nRiQ2iuypq6Z2B1yhBsyOFWbat/NgbY1k
UC9d1B+mWjzKVRdXEGCArgyeDgyffbGJl9DGXrY7kkK9s+OBEWLPoIM51MlJi5DA+NX4lMRfac2k
PfKOsZh6KGfFRoXe+xjTOagnGn4syzlFXD0u6thtWIr4pFpNP0FYpB005gfOaPcQbP2Tl5h7r42H
A12FiCSbXlADz3CcULs92C4qPk0AW5qHrR+DZEpCPXuR1gPy2eFcEp9I1kfHAC0N97AVU7gahNBi
lfqwBejrJLL+pm5Wb+pMvyUFvFzAnnaXhruCmWJg6AT6DkXzISg8N8qQKNMSfuXa0WXgeB0+5AUC
lBkwezD3JrGrOJzQ9Lb1CR12eT8zrNoUY68Fvb8Y6bgTRg0T13KCcCqSecjv0U5q+MrcVmyruCp3
yJ2u8czGK0YpQVHXV1E3V/wcJyx8FetGdJeK8A9Y3DaA11jguiQuyWmtoDZn7qNiPIqOtgzTk/ou
dJjvJLV8VwoFa2WQ6BMhvQ0AvX+izGcpgR8cGl1+HQ0r0J0cbXRdxNg/XDp4terRjdgNs0H/fUJg
cc+nefXbZuOzHjIxcw6eKhrCulD3kCl88vUMfy0OtU1YPYTRmO9Hvbq3HFI9bBe6c5hb3Nr+DB0b
XRHmSS/tmodkqvd1Bl91NNqWHTXNN7NDOCHcladQ8/6akY4ErqTFllPyuCFhBCRFgPnx6GUW5Han
HUhdwFtE9zrOFJgOwt7W9QfEhjQhejm/LbVSgVyCSKK+5pjYPJReVF1cf+4DZZIQqzsgPPgsD03k
7/D41Oi7yBRscCm5nKlb8K/HKPuDjbLdMz2gY5uF2yKBDmAzwtImB7pfOercXOk7Pr8MvBt3LEfE
wkKm43GmDEJNb882wXLTXKRnM4b04qEN3Dgw1/khIGGAO2RCKF5b3frO02iDZeVhzKuCUj29xQmC
+IT+RI28vR8Nxo9O85yGlIp6rkgVr181CiQSGlN7exKG9h3PU0mpMLIWenG8xTPyz5ibbpcUIR4N
woktXydVrKhp2uAPv0zWOF2lqQ3kQLIxKofojOUBQrC8RH50VGiTT5VWvK4vE0OKcUuNL8noWw9W
O/ckJnqcQUrmvutrlXcQ9cJMi8FA7jS9dy6JL4A1YulZdTTM+qlXVMy5FVVNrccZnlxs69qSu7o+
qGx41ysUvcArgP16DRfwggwvhN2dRVOCLl+eunhiHyxGXFUiH1Tuma8CMs2O/gUdLD2sqLrccZd5
Mewbs2KgXqJBwpkX1FSZZygP7raoURJNGiuOnSI/yCuJWFKhmg8Ig4wuZIHFm7Emu0GV4QCBMOf4
tZK6ndTgqbcfUhuokhN3G6zmQJ1VZYFmBuPYEnp8qWtszeuX83tUBdmUtLtZTeOrO4Pzh/gxGrGN
rgETj50hPfM1CFSe9KI7IxphnSYT23T4VSwT6HiZp9m2+jCL2Q18n3BK5n/OfqUl0u7WfgR0Vkd4
CUHT7yVKtKzwR/iCuDJW/DjtzUfRttaVDJXsyVM965Ur7exu5UDm7fC+Bnn4Kl58VF+LPEP0LhqD
hU4XaUeRCmPPnh7u3YXW1s7zyanc4RDF6+BnUJR2FtjeGYI6RfUuNuoEujOwU2EvQcSc19aHePAw
AWNxW8TdkSmis27hkq3m/i3So+KPtGNQM6b9EvbDrp68cNFwBD+MgLVtuqiwJhK5dxTP/0m0PG3M
L01Uk3xQuxdTQZ1cgbfaotWQSXgctaG9zssEzI/sDfSIdJPKpNmuV+Gq8jJzCD/GyBko4oK8ySoa
+PS8aSNHajrHb10mUdBZdcxCLdWMR+AdNUsI87AxztVCRlofskiBrqF7RSTqqpJFN0JLhxY1+PJF
2WdkJYQppAx0XRigV6QvHxHagmrup/A2N6bgNAkF/n8sCpoY/lkJLkGP9kQPJv66UjMNoWygK4cf
wmLsTBwlYFZtU7f2CcfmK64PiBKZA68oyoYoE4aGxG34WrFoLtPLhCe+MJ07zFPDHhuqtYuQuW5j
z2if0wTb989X731Ork5n7KssNJ5/zG+6q7BH11xH4v9ZKnwgPbuf7lJu58Vmfd/15X0n83CGbRnb
9aXSO2rzxSqu6DsKNLLnNYGMgw5bVx7uQQA393WXChQABIa2VsbvbdbJLnaOyTxLghWNc+3L5j70
jRHGZWTv+7nEuNThf9wWUv71IUPA3xDttY46/2JP9IQHrxnPTZv/jYa2PjpLP3cqlnZxA8i8dLr2
cQijY9iXDuaHRY7ozMvumNThJubcf6l18bbeDVnvJLueafpmDYuzMptIcn8wLnUMDQrzIy7Wzo3v
Mvvv+l1sTtR3kXta8aDN4q1aGaHV2D79rJa9rl9XyP8KW14fIkidaWWklzXnocgySpWobym7ov8N
Uu3SCLauC495+QxWR8t64VRoJjY/DD894xzX0JgrgdkT805nygfAtxFl4u3Xu7B3iHGrmSaY921c
fCM7tG/e8gDhixhHL+2ZmAHBdHx5LMiGvCzm6VVQ6Um7DyZrsO+Kzv4yyaU7MCFIjkNauAz0Mu2O
ej0ObBBlG5UI7UAjd34r2/LqWVr+PHae2NYpMA1c9js42czPUM4c1ouDbh7T/XPK8WXISTzNCVgS
PRMdghFAbPS6AA7fTPsyLQ6sVOVn6ZKMOCHcClCmFMGcz9keaVt19jTt+NO4pRy99pIZzbrscqDL
zj9/AQXiK9Ni6JxF1G9Xbt5sdwEJP/ZDx0aDzvNxHFWNbVL53JtZvomIqyCAY9GnNql+BK9j7jwu
yMAnLIiqjcu3Xuh1o5nEp5UpiR65uiXlAMzZ0TZ93+HHAbxCYJN8WplEtargXi7S1DFs3qSBOl9Y
oMi7VaDzs5l0dhOdDTCvm9E2bbaawQx8B7VZi0TtXxo+xyRMHqWRYerXyXPXybIlDT6OKLaw1/3g
siY8AFvPFvFjdWpgmd9p8yK0b5L5x02xaqHqkVSHsW22o0QtJhZvxyoiqKFObGTG8sw08iuyJu31
55b3pnIXpwAyFhKWDg6QIwDHlB/xkG9GI9hzBt0/imb0sBnRQfpCVM4z7dVcJUYiLv9pbr13XD1/
WpX7y7NIUpqno4P0Zsm4DcmZioVfUa2raQv67s4RmtjnZQlV2zG2q59CCvd+3S2RsezX/7ZAsA76
RGOQ5NbpbpWcr8EdTUEnNtNMcFcTFhB7sswPX7jQ/63Dz5suLSq9dYn4sUNLVEee1kBE0MGQravc
+qCiudiOA9vGD8Ov0euDMmLjZTKLJxJYxr+RUz1FE504k7RmJ0adb/TZvuh9vvmyBCmfMEPLBqRs
dBKnp13Jn8Js7miC95mYD7yJf2zMTI2OtAp2LRDt1m5/Szc+JBmhT0tv38RquGJMLHIxVdgaz7Qv
f37lOBLyaA7z589aRpTqic2SgIRlQ+7zoT8OGEVTO7SApdX5O96+RwXi9y/H5r1lD9PLqiqadr1X
n1eAW5ugKvAymkZ8IuN8YinzT7KD5Ser8BuXa/97RQYUBUNnB345XVdOAaTzdGzDY7xDn4KGE8Yn
wG38ZCw543w2LA7HU6MlvxJLHnoOzjvDO5cMrK9DX6ogzNtnzTSQq806b1cysvZizYoPUt2lbEr4
hfZub7VnYp05ck8c2Vj8s2vjyOcsipr9SvpIJqREhBWc4El4WIQsH1S9rA5hhiKmieDgRpaDitIh
OymTRABWRaj2XqMTZKyf6LRXf9ZxEryXcetE2g5bKGerLnTYQLy0Pnpj5j63Vvqn09rmOUPhvZ9a
a79yahxZf2aJsOAojM9mnjAj1sf2MZtj9PG21u4LrX9rwBAd8ezXTKbeCtlPlFY9gSbL0zyWzzPd
l7v1Z8iEeMtmkV1KT7yvg27b8GpMJDPz9Sr5rGxMx/pQTrssDT/XSZ2gRt+Otccpgj7Sg2xBrfiC
JkPSuM2N0FdYMdJi3hAZzm1EagANy6NnHhguSgin+r8R9RguOlpZ5lEr5j+rkXXgSjpZlmSdRPbv
jWpERaiTd+IIyecz/BFapI6aQ78L0zLOE7hRPCz+6zCaK5LQ0ZUmXj7t7VRmm57sR4QhtWTydPtZ
LOMJ8l7+i44EXbSlSq1K7OmrTcOTBS5WPGm38A8/tXEm5G68XxWPuAVROTHpwYWTxHfgdRDq2eEE
FzmOiNW2/xp0PhDxc9Zppaex95PgognAY6b+m2ToJ+wb6T+tiF7qUOS/ixIYj4s1KNANN7/i1z3q
BEX9VwXZZt8+6PNrKNPkzWFOtGJMTcPUCLgm2WB1+GnS3q8jU1YTLM1uUe+kNLQlN/W2Dv7Wh9U+
wZcHAgmZ1qjyB9EPydnuQ9Z8ggljVRB9hPYmGDTdDubJb/Y0H8snMchfqz3UqPNbl1LYe5Ju/IqY
mgbs7GXmBFj3kmc7VMwv4x5MoZUoMixEt/Fct35o5ft61ED8PDyUpq0/wEcvgpWxmy0stkLT//4Q
l/yiOvRgtQkK6ogF7033rnEpJKEdAk4chvE8uUO+g0RRtpyFrZABO5XyRNeFGMIsSglW8Yz7kABT
dw6/o8hC1UCw9QPBvigSCrjuVc9kBOlNqBcmxNj4d2cb5pHjNT1hf3i0lnEVZt1d15IUIfLxizG7
pjflbYygu45LYqLWnKzIzR+c6EkYPo1ZZjuhJx8MMajnCcgQ4Gqcmx14Rc2973KWVkQ0e0nDbld0
i0eK9kuaYLXq5oypDKNMaTscspmWI/XMk20umoQYa/+z0OHCTr64FEXuHQUjUa2+K2PaAr17mn1p
0s/K7spEDxwxvVF/6PvM8++40qxD5PY9dSg6evR1rIaiOgJFbM5+/ICjnXRJDwEXZ9TPPsIuFdsm
hor2u6kG/6CnIal60VZDabeJQ3RFTA7+CKUdxtF1j2lH5moSe+8D5euJIOyLaY0BYdL0cFnKj6U1
7uIINqrdw6bt66GDBIvOg8HZNgmT5yaPz1TP97Nrnke0iLpKJhp6n4TC2zBTIJhB3TmAqkSQTOcZ
fG9xzSnNEP992WHjoZBf3L9+Pe4amA7pl2cA/okM4wGk/82VnP0dWxsPEo7iJkIrZxPe8mybJtb8
vHpvHOKc7LFNT14tT8PoaE/kVi767NfCSTU8jsbRJ1j5HumzlrYKZw+DznD4LCZa7aMwsBs0sj21
qO1pdXvLMk0XpFZf2NHmjW4WFlb29Mjspd22Db3rOk72c6Ybp9xtAG5Yz/ORBX3clHkXnjSLNLIx
jUizzgEdpvQfRiO7VURCIJnhAFgj3ZKWvkftOeAM6zi6w7/eoSMi0LRJ7ixTbCJiLYJZmlu8Wc7B
RmAy0q+5AND7VM0Cx0zjpT/QbUKu7kD35kvb4kpNPT5guJF2wDpKtxFZc8r7Hkz6MOxCq34YVZvz
0WCG0JeLVvEWxQ1uwbS5zrH/LEqgc+Wg7TgVoVmK1UcvirtJGliPkSKZmjhYFL4T0fOzfqCPhc0s
qHsGjVGOFtNnigE2U8XHomiwYtovEvPDpuj4XpVHfHRlMVLwenH3VsNDo90zfCBawaiIKSHwW8hV
QABPZRif5cYgbeHo1AkTNLt45Ji+s0sTuWBWAkAFIMN6D3otQzUj0L6rxPmdzPVnEi5qBcasfdf9
yyNxZVARojwnfk3vG4J18+LB7/3dlEZv8LDQW7vjN4rox75kcBhFA8NujbWAjY0qKP3TOM3bRY3i
PeVvYo/4cstNfZLuk/kydI+2s+s7MR/rFhCJ5RyIH0FFHDI3ksPLqPRmqyPFMBTrnd9kio6lPweD
7XxJKiYMMfmT4zrRQbpms5HF8No79suQAjTpl20DAAT5WqI5ojLd5A1nt8GLoJMMDg0mCN+JIz49
stFo7zBtMWRgWHCVYxmJw1h9wvQ7ZDmdXa/xDKJVc7iBHrbjlmSd0Ji3fP71qG/pBNPE8PL2EEWg
VUrj0Lct8dWV86WU2psVc2UWHRW3zOjVDOSEYLddhTqBEXn+y6c3uLPr7PfAhbRr0Iq7Tg7sQbN/
2zXLU1YV2K1LAgJS211yPG9ZnzU7zcH76cYI6VvdASXBM+TY903DhN2ECsQ+TyyebdJzd4Yjpcap
nLtPXWfWV6owYGCJryXAgftLdb9ExACrbLw9nel+UdZWm1kJKOS2v2/zTfZHRv1diIjhYoj+zpft
UzXq5ZkKFzoxY+znOg6pqZr4SjnTkkUV/tEHupHkA21mSbg8soYBVgvNydazr1bJCdqziwn6i/k7
np3toCaJDo3wOGcAZxvfE8X8wWiai72QhAVo094v8g+EryydXdwE6Tw8JwpETmb6D3ZrfNVtlO19
P3ng+s52bl29xTHHI6RaZ0CY6VByunuXxEPBd/rm2pk3kJNr7mBj6wwDFCcCBblfHyqjEHvV3JNb
Pu4YcEwBU1HFlKm/aDVEe09jBMUoixftq2rnLGA/ECdv0K42zuOg4Xiz8SYAQAm9vLkKtR0Dv3d+
rWILW7LYVH75PId6hQjO2XTSd3dFahIAxjVzEeVvJJqEZcKwDcw02otGI9M+JT+zJFSEr9MNCDiX
zJsxe5rqRNtYJo0cSHegOcj/RfKDpyFkutXfUtSzgUAYGzQWaJ3Gco51AbGIkyJoTdZNUu/r5VBM
eCw3ElB8I6UUip5y9iX2SF1tK5YIYZabqunkpjGUtnFpqrsg44gZD/eIwIZNTXZT2WnbwkfAxyDz
0Y3yz2nUPy3ZGtvQvjpwkrZYlZkF+NoZFEPlEIygedAPG4MhhAZRkxK56oOw6BMmyQnKuPmdySAJ
9U1x6EZ2YY9ws6kZL7APmJJ+LwF8TLIZ/aejhxIdLmA4ZWcOmcQVJ+qfW0fZfVe1bKVtHhhz0lxA
xuKgC2+EVf/KnAa6eeJBJz72uvPdyVjuZhtAZKUKtGDmcze610XQdiw4VqYWOpISLHRQjzNRfMjH
rZZJh1dx3rGyaeN66EZqRSn0f5g7s+S4lSSLbqU3gGoEAggAvzkPTDI5Dz8wUhIxzzN21OvojfVB
8pWVpGrT+2trs7IskdKTkkggwsP93nPxonZdtm4ipq5eHnC/NFgaPE1b4F+R3CZgXA2azws0ovXG
bunSiHMQZw02H32T1dU+A8C7r/vum+l7ZCCZa8K+NtKIfsSOAUCH/vmStf8aENBr5pD9N7jpCuxZ
ucnCrAdAFGHFDjWKJyNfNXekCD14ev/cpLgDdZ7glYleYdH0/Alzom0RPWSy7vcpqV1xa9wz7xGr
uqYeRIe2UH2LHCiPFtqYvmCG+55WBLzaiMNaKB1L2kk4CTilLMldRXPxnJBcyKAPrVcqmekI29kS
Q3poitjeaOFEWS+50XtkKOmhQZfRtEG9YqrJw4gXGrYhjA3DEO+5BRUrQ7MOy2dZRe7WsYAnpS1i
ZHcG0eYQRhBR13Lco20ONmN5UoO143NGQFJ4V2iFJ2pYcZ5qeHZF2K36mpA0jwBLFKCPsZIs0vVV
HlndUuaqR2fHbaJKYKbarO/OnmoPvVkUP/uVeeN4AAvoou/ICXrURtpNuOLeOrdY1VrwKhzr1g6k
tiysYtm2wapLkoaHJezYh3kbjo3t0dHCXUL+GeEiSLYpn4JIf2dhJ2SzfwT/iDlg6O9UzjmQu2Zc
qBhDYM/ocSHSVN4xRolH7VYMM0fOu7XtdRB3IDLLJl1LkTDxGR5rVftnR8mbtt41gxU8YatZJtJw
ljp4k1XC1H8z+kzD6vx7a1z1EZyBJuS3wxKmZ9Yl49KctBNmOOivkbVhUQqPuj9d1YaxSXXdX5Oj
/G6T1VDZDkkWpYbMLI9v3PE1gfSTGG6N4l2HK48scGuH5RurHVNRGFWHKtbfmFyQ816JZeSXdEPG
cNrkoFrqrHxMMcI6VtdcJeQeL+nsmiv0hoqrSVPGSdUtwZ9XAzNqQzdfpV44W38CZldaiO6Q3LMo
QZCu3FqRyQZhPq9PnoM+Q2n9u5EGR1rSYmEUjjMLQdcSP8seQyOxSNp4iMfutteZrqKvphSlvbHw
5qUoNTUYR0zh9fJcJAb/UCzITAzBGgJ3W4qhNE5hzNlxFACCIcBeF1naX1VMfNmUpiCKV4Odf9cc
Pu8ssepN7NN0jmt1SLuWYFETArqYMTiyyN9Ny6u5bEwS/ULeDSTHeZ5ZLcBcTbtQg3nY56DCkNRN
Flz0BLvtoicLd5F3+ZsryhaLColBemltWbLw3Jq4DM1U2zmGX5EMWzDln3XRE/wIjjS7sUT9aTwP
xcCt3RNCUrukc7RyXCVpaIDl9pibujuIdFfhVD57cSTA59ib1jepqeceD5O7sxydIw59qICavHGG
ItqQcYYI1f4c3K5EPcRqRVglibw4uxZkbm26CblzppfUWm6OC9WK+p17W2PMp68KDSSSPCDpok2G
mJEGqiYDD/qmZNzpBzz+Jge2L8beAGivp05qqFSteB9+D6eGcaUYqlWtqyNyEXMzujCrEDWSB1oh
EayifqtQLiyDlFilyVlRW1J6jiX0FFa+kjSV3ETwQTYRO3RCIUJ0LO05REN7zmvhQmNkXLfQiobp
0OtORdhFy5LI7gDQ+SrI+m/CjeZF5xA1mVikE5NynKBXDiY/xVmgE7ax6MSQrKStrb3S9PE1up/D
4K77gSfVGfulcuWjLo1hNTbhgzXmDzNGjRbjLqnxUGbUkJm/L1v3OPRWhFhl6jca03+JEoLkqhtf
pYuh8t8mTsxtkZ4ILu03YT4bXUqUS94LG0G8BLNGs0ErDiKfQxy87jzOofJo6RD2sAVyP29pXSWr
3HDUrnpqOeM4maYzGvIALmUd4lVkyevME6xG9DkZ+xIPWXf9R9Qy7DemUS1k4a2NWUDvZbLhX7u3
BT7iEaDzetDOGmdMwoZ9/aAaKuumrnxkB9zsSlDP2u+C49kCUzpg0PbgyJzFPiKqxBW0Hkus2agU
mM6QrO0Wm1Fihefk4K+jjJXQD5N9qvxoYTjNW9Y0j3Zqz/29Htij7F68onmxQ9Cj2FImrH4e06X3
zlBw3TMGZvayHJkLRqPBCt7h+i7oTW6yrkUQYlrOxpNoqQ1YsIPzaVA4kBQMfnxei49DGlBiFvfB
fDhvMKKXhj+dhRwSeHDaDjCxfmwRsX69FIMBmzFFVgHmc+ml7+RigU/MzGOmegsYcOKtuyBzQLar
M16PD18qZ5n41U0Fn3iR6olaB+wAcTVsu4q+nXDuXHM60W4N9lbjxxDiTRy6zhiT1pOOJ2qaNemx
Abtk18XuaowoYvIMjIodkMIQpimwWBqMydBRfs4EPc5/BrLAmm5n/c2N0QqUtPcWtdHtoC196+Za
utKKF88ttGNo5xhVXbpLZiuXhkUmQpH4q44o+hXzzqWoIW5ShXrrxtAoAOvp1DmMciWnUiuvn6AN
+0tX3kejeVtH2aM9OvYihZRgx2QnTePw2EUYP7tGH1emldbLgmOJaBTYlyr4IbOQPFED5ShqhVtG
VQRL5y59UlueGLyMNAIm/omsfag9H5pvRsyyO3zEHThqJ6+HFUylb8xFB8fJNm0b6mswCfQQRI7C
J0z3Po4leNRTuQ/C70ILVk0Q6ts0ze21ynYxO8M6r9HVyDk5PIjIHaO1QTAH4VwIwHSzROlePdRN
6dy4xCf5nGort+rWODvvBAN0RAWblIFuPDb0CHnOaAkgGm+M4Wh5PvcmT8UFiONMIZJHYXJeLh4I
ImDeSnwfH5X5w7WHGCjj4N8kqCgp4SpMuHHyozWmeptH0bTvCJFRhFq4RXhfQRNalYV4CGAnNf2t
Fl0zLC8pVMs7N04eo/pcYKY8Fy2fKXfJWiOd7sXSaC2ZNtU18KHAJaEiC/wKUWBSrnOPtYWtW6yQ
qwwQCvtnbaynjZUmfAbYnpjwTAjVM7kOA8vfBKP6tEijCU+6lv6AUbZClFrio3BIkQmqx8lP9Pkp
ZQuOFBwZ7F1U283eq50XLNnsKEhDiXzdtKKvDhEkl0ircYKKFqVR9i6njsp6dNtTYRD4hNhnAYCQ
lIipveWcEpZQ8OuSvyYTlH+elX1OxLJ6UUiIBAx80BcIUH0NlSB/eKIZ6rYw5BtIgwso+08FB1ci
OixQ7ma+r1LvTZMTD2hM7zKjd+7dd31mHIjBlQsYxdY47sDiqaUqWS/d9s7zvGlbWVm2FtGMu9cQ
+QU/SCOfKrg9lsZ7AuphrFsTuVeH174Phnzd7pPDWCjSdJInW1rlLnazt6SFpKhJ/J6xH7Zru/VZ
sLqj3nJ6oD3/EQbtDjV8tsonxq4eo7gxLXG6st6t8zgguE/G36eKgLysx7kLpHxYMRGt7vCB+kvO
tLtpyMbHNB/w3+nDpwo1cSIDpNtonkNcvZ+b1Dsc4Yaod8HKTmInYvd9YDZHaUJHVffiRTKGWH2N
iljGg5d39m03gDhIUAFFYOVf2+GHVohD0HO60rW6Xfn2azi032r5ljP67UKg8yltfjbRbV+4rw3Z
5MvgsRfOeBgafOczbZWNEQ6ZiXDhKWp7xttiNzB8E+xf9jReT5l8T6CYNFOZEOiE8UnKbTrgscsH
9wye5sQodKGQ/LZuzFF5ojswpqgSm3BR0RBCDPkxZPeiNrwz2sO54YvUo8gkIca6dZyn0wyxg5vC
cI6eZX5yP5YPQd40W0ty9oIee2Ksmrv9KrCt98qKn6IK7us0rAGXJjsyldcJ7wZTQ5vtir6xEQgZ
FZ1Veod6xZmSS/vE4U1gtSbdoUQHbNYI42KT2oXp8rkx8AoZUh5Ulk37dgAfB/jPdgpADWQA1PaW
4MGHaUjuWINLnDoq2LjS14+MGT9JwrkxbOQCFSNwzWCtDSZ6dT257ESZhJyeM/+qNdECp968oU9A
t1Hjl9Syos0L+uoN2jk/OJiddsXhd2sQOyuQWe/ycrKWRej3K9eym20w8uNQ1O4bkxomcfV1CiK8
JnHjES+Ah4hyFXg4rVt+w+OpncWg1wbuuY1/DjTX3RuFkpsxyUlkBkwfDbWDjwVkuPtR15yCHeZZ
wCHlLitz9pbU5qbojE1pYver6kVrjYRWWVghrKROdrofjTtbESrEHAhkVc7HSV7PM5LNLccXbRFG
6FrNOfPe1/qcURJEY5dGoCubra7RYySL/DbM3FMCNJ/S9VEf+bm76b6Muq05bSCzsi+kw6Mx5snM
LMDKDxqlD+godIo7EfEuhpz2GRX/rFwu30JGH3g/ia+zVHlfag+wGV4003sCDYETxGIdzAlDLUvB
kurTM3ExC+NyhAcwqQVqn1vT094zqdUQZZxrQ6YCWceUrLIybkh6ns3spcO+X8ptXYTvHdeKzG5U
0AloUG8tyuDaaTIUut70Zu+L3rkBZN7jluJhdnKfppYytz2M0KVmONGS/uy2pJBa2k333voNWNe8
x1JD+Omyl8GjH49vPSJj7lG+03AUqzXns/lRpZztB+m+MAd9xSWdSmp/WH1vaITXjksLomK33WXx
NamEbzikOSaE5XflQn2x8uIBM+0T0yBaF7RsuSmHJYeZrVePpHOTiIpuF7nExR5q04TKIiihF8co
2xAJQmU7BLs4sp9qWgW0Ab0o3gW9OojGro8+8ZeHLySRxh6c5oQCpriFcWaMTOAuLxXTCBdb244t
gdN5P6pjabXaE+3zE6t8BGt1PhmgGEdLomMXDhGMz6gFGbjWYcSHcMkIsayI7WKIr6UlLTaNXl93
ypPcaPRP857ywg/MeN90JB1f4nIuX5oMhOiLxNo9adyL1tCwTNQQ/ESuD0dAlPHGtgyfNZtbqULv
vWciyaOHqjyVhfmWkya0IkChOzED9reRhy1vMuq7qWEtV1lBC8nxjJWFI5zOi43e0jOjeci0ySqi
fcih+kBWF57bqKkgrqX21eARV2E5Sw102MEB6XDzNTo2i+jao4Y6hpJtJZr68a01mmsSuDax7Yq7
wMRtMq9bX2TVxuJfjIsQLU814mycvaV+2D2BZULmPQU3MsCmwnpUrFnL4MH45QJo4qZGx1cm3fiW
m4W5kmHEHJ5EyEU5pXwp4096e+nDpTbNi9oAYhU4HCWsbgfZOFqpdDIRBNI2Uuk3w2McoPuM+dzs
VLaOtZ8vEnd3tb8AkoKDABG/GGd7eeaVpBuZuO3nXxHZe2UPNc3eNHzFsdofGDkhGI6nG4/U8DcP
gddK9Z+WSq0rYl2zfdAO6b4cfJh4NhByehDdyijRtE5k86EBEHW7/4KuUM8CzJYMg0TghjflbMDq
Ik62E7mFd2PHQ1EhRHtPdOpBM3LG8+QfunnSTrPc6qL2JByNKd8sN20Ft7JdIH79+rs1TpP0Eq9C
Yby13ajOrt6pgxc0gs4uP8BP2Le/2Go/s9QMBSnti5o3Y+IsZUtTWqZlWcrUDWErsHE/k9RKIg97
Q7o/hGuyQo7qkAeCsW1mHfvIVPtuSl7hRB4LI5APEZKd9cwtHSd88CXLLJaqr5cULzzWw+GKGA0O
jbWM9iV5fbc86YsRUsoKziF+h37tqMxeha2V7v/mBwE899sPApDYkMpyhYI9B2Lulx/EUR2bcz6h
lSsVQIJK3xppeRc02roAWUfYkFPuZ7m+nvsPTtn6MwbsEwpriHEG6AsFIYdMBA+ZRXkMiRHvhJew
rSnjRgu14xAAcf/zW7bN39+ysrn4uqO7JloDW/+NYtdjZ/aDMswWVjJLb83UTLdxmWbbmnywTYwF
6LVqjL0zahJHeezvs0nEp7yv6ZNOhYHHlnbNlgzugez5xDv4Nv2OzBL3tR0d0lkSg+QPNaRjHN1Z
fX15KYpgpTy/XKWO5x3Y+rprXAN0RYVDK8imJwBbolqF06RWjh3fB/pkrF1TEXU1K1HMiNmL7oIa
amCR1/PL5VeqkW8SyAXsHZOmE+iwE63odlk3+UBCCnAroiN2E/3pMxNVXBGObUK9nNAvmLbzkrU9
v9KCm9LWqud5DQrqIr9vau3oJSF6TRVhKiKok05FbV7HQT/shoFatijQgyGo4Uk0nuhqQ3eeYS+d
MppzThkUS1n9zTPj/tsz49iO5GYzJf9ngjv89VajYgy0AZHPomeLD/Ny3xSTfz82qiLvYLzBaLEw
AiK0toZWhEtZccQpdIZsF4AcmAjr3nc8+tlmje9kKrb9TG1qrAwtECPB/eXLVhW4A4sZ5qA3d2Wb
xHst0DDG0A+9K0MRLyPbcLamU7E1mKJfdy5937LGXlcOwX1dTfdqtONTFVooWyfOr7NEMx0wK0uX
IR5AdetKqYzhHeKgy3I92kO3UpNIjiYInAWTyvBomaa/Hj2Xjq9TQzRFXhwnuv3kwP/cVU7CbZt2
+ILIbaSrm8BA+opRuXxtlfIqKlsmAtje7isVlrupc56H1L296FAvL8iLCaFvUe2Ynr32UkpNbwza
x1xD6y6VPjw2lTgT0cWxfUhRbZgGPZnRizFIZww7CGuHTBRN1oqos+KNac6qyFzrmzOr9Ej+jpaq
w4bWKbIfc5zpmCYS9zSF2Qcldbz763skX57+/HSrf1uQ3JmEabmOQyltwa349S7RAsWBSACpwZvq
bmo01oTYqXqjWXR5CRfWd82EaMe3ddoMpBaeXBm393JkMRq5w+QCiRuIxq7Afesg+LPnpEFNPnZt
2Ny22hjcTNaLraz6roxoyvleSPVVceyJxK1eNyngHC35LPrk0y2mE8pM7Wi1HGWHiolIMfXavohk
vS4CNNYXGMtUo+TshdxGIYlcvZ+MNw5WIkju+f3lJW9bkCGonx6MgpplHAYHFaluLSXosnUzrwWD
rMRVPEXpvrfEjzAJiT4Bl7vI8ubZB/AHgyG1aCDqyRNYyHEJydPc/vnCm8bvy6rL8u/qlnRdtjSu
/a8XXsqxtXBWwcp3XNwmqiCfxicdc2fLtZ72b5EeT7D0Ah1Sb66uvMIDoZHV7xURwNeVjqLrK6yN
m/ZpRGtBj9P2T+TGnQlwGe6iSMSs1ZxrzQqz5xzpzuJqH2xveL2Iry8vXktTPRT+hzMauIZU5xok
T/sbBvCkb9XtsPRARNLISIGszxGdPVTfK8EplzqYfkxAIrTU09Wfr42Q89r0836P2Ihb0WKjNCzd
NHT914sDzXFKXAD5CzxoJvmBeHrK2dOD6m5ahkXtMBOw+2NutTSmzbzJ3uPO/ObnwVtnWdUtDXsP
L30Doyqd3JVsULvx6A/bqtLb49B09mECn7grGiTjojFve9XEi7wq/auglCk99FkP2zo5c5HXy3ds
ntOjlcITunw5hlF1o+We/uHG7aqPo2JTm0V/BYJZHBwrFFs5WvW8+9BJF9hiHUVyedQ3+zYIsm91
r+7Mwr5mzZ2OFxZMp9usTJELR6/sp53rdcBXNVh6cR4w7W4PjBGKj9CkVRHQB3nCy0pUKSngJMx7
V2bnPnw5GTRUZ1/B4ES650sXWzkYtSwmj5Em5UHPyuxeV+IjaO3gY4K7Eo7DlpEPYTiAD9ayFmrH
lGaV1Dazs0DvjXXCbyxBycPt10cQeUMdAegosRwmcKkY7GjO9dcaG+bo8UpblDcuWr/ZWNWj6VmO
JcCMC13t8gD3dVsfKXln8MZwptNcL6ekNTeXL7tUg+VulbfSIROA+fe1nF/0VQ7l7SSzwuUKmhiN
Qre5Aa45znm5+ZNrCWYxczBOy2McqVpbXw4OdamWY6KNDy5HA+jwXFFDY3LMQv0c0ZZcoSzztvAO
ufnbSK+3TFCm5VT30ysM8hsle/MTatJSsEr9TV0l9N9XAFi8FkM0x+JuNyGCz4XXT3jgOplANpUx
IBg7CLba6Os7aEucKYNid8GqEWOM3cPa0c+2l1amy0cWsDqmsPoqwgtRLj0GTPepDHt0OFZ1nNrB
u5J2/2wpnwkinDNi/eYr2DbqB10CAZq3PhipqB+1TG8OA048cH7+Pqq9cS3iXEJM6dNNjl6XEUn4
gr0vAGdmtCv66OnJ6B2GRGaengiuo5k/MfRxRzfY10HmM+lx0rVGEf7E4dpdgdVaDXrcn7pENjR+
XHXLcB3JGMsGpYJBcFq/+Lpbp86bVgT4hKvLjZJYIFjxw+BNyGBvxYWgvd8JfTlXwhJG3U04QS+I
k7LfiPnLy/cchps7rQzX9uwt8ssI4LGlpnXbwG0Xg/kBRHpNS4ZE+EEQ1ePDQ/HKQYzHUpHCmTlB
fxgjeh9Wo8yHSlbXLDWgYlv7DcHVZ+ZFhCVrHN3zGL37hcSrQXlAssGsR01n7MLxXeFa0R0C3+8Q
SMPj5Su/aMO/2T6EOS+Bvy6Rps3ebOouYSpsoL+Vd5M/kH9YCk4BUQxY3iiTVcS/9jQA8lx49uh/
B1qDwbm1/YUNKpJZeo1X2yhvDSVuBkNEj+140wDxuyn0aJdNARAShrS0nn0lt4QCMmWDvQAMGggJ
A13EkSS8Z0wspmBtJ7pxbKJoWU469kDb7qDIhCGVJsOKyKitc0eS2mORExI7E/kS4VqnpmfRkqiD
ouyhYDR7Zw/iaz1tgqE5f50WKldb+mGPY1qX5qGdExOUQPo5ZNVB9A2BJiqM0qvs1W6C4HR5uXA4
rYYqiQVZp2uGl0F3F0HWFs8jPfVNarMCXaKp40Y9KBc7WGDqwX2HMIMICRXM9DkEbg3JcryvYmWR
W7++KOUvL71vkaJpx/Lre74YYqTySO8s+HUHpjbJSi+le6qRrKLSceIDXYhgcTETuEmNsqrq4PBY
zFxnDLDd4DMfs86+1sKReRH4MOaxt1/tCTF2p1R7H0xr3Fl67KDoN7ybKlU2UTllAAEDPUQuyEl0
QFTCOYhm4CmiUzu7D9ten8OO821PtU0ty0Cjnkfe3KvVgWLdvANSskKYZjwaZLBeVwoBXFx9OT+R
zr04BFkcPQ82mj7qryEouetu1nuGo4B6mvVuu3PSmLMZucC36KmZ7VnltiV1T2wNmvcdCnc0dtcI
wrXdn6sCAzL7T3e8bejKYCapzLkw0E2ANb+ul0EvxpEQB5RFOEASw9rZMaqDfLoLeBwLUK27gt4w
3U0ssoOzF2Ye7Rr/LCXTTy94ClBOR/DURpEd7b6VD16SXbs+OeuXVUSgtxI1dIYBiymYAvB4BTVn
Sw93r0ha+fMP4/7KhueH4alVFtWNdJXFxZp/2J8W/4mpKm2kOlq4oYZkFO3Js1kwGLvYQIyCzfYS
kh7KcoJU0W7NvsTQMh+a9KJE1Fj3B8HIF4cBJ2w/ddEkXIxrZHmH+wm4LRLD8bmzYSckAaZrqb7j
VmD6HJVvX39SdY3GgE8rACkSZ0zOPASS0oBs2E3ri9tgHHhyWgqRcJY7hSGpuOTSr75sjTZqx2Nl
ia2luxHhMRB4Cw8VlxHCkPSZdj7QUbHXzRCbV85wn4wMc6KMO4f08HvsLP1JXKDaZfKJaxM/V58S
+zCUODB41FlVx+mAiia/1vptFzTAbck4Wgl/VRtufBprtAGcN5s1uSrGOjBpizfe9yD2GAyTeLTT
XGs/gf5eDlEhn11QdEvU3NmB/I7lZemOHn3L63eDw2T1AkkvE/0b2DX3iHkohHIany9GucqgYx5V
vrW7fFnAT/ubG9v59aRu45GSkrQOwYBYooOSc6Hw071gBQo2vmq+565LQTTNDnjjcm0KOZOmWV4W
he5r52imQ3mOcbKxWd+ZyIyXUddRP8yPvzbSxZ2pa5k9IANvMWoMUvOWuD7jkwyAafdtsy3pB26i
jEIUk4K3TKKqQxNvjguYHd15bGeRKlMpQWm+ZycEr+O18pDHaAovtwTisX/Z8Kos8bfkm3coJ0yy
WRDqWaxxRq/3ax6w6WC4KR1tvgnJH6CrbiuEEgapUqyqV4ipM476cpUVQ71NhrS+jSZgyvFUwjm+
GKZVcaMYLcMvLYFChz2gncgjSzi59cZxmXtSX1x6NWj1x6vQSB963C8HrcuZec6/8ntlrlTb5neT
w5aTXRmqdsA7+ZBf/OnYeBNp77A+EvEZ1FbLoSCiGY/Ky/Xew6R6+PMzLwmk+GUB43N2dI40NmBl
YTnOb6caUGs20VDJ98F46qXdfRV5HL6LFXsq+X5JUN2kEzVXGwdPthHsQD6Ob6KDq9BE569bog/x
lkRNx8ljpC1lKq5DJ8vX0qNNkCYVHhnScl6RRp5d+7ZK7eQd/c03sjPjey3p4kMxWHINI2Pps0h9
+H4/LGNJ0cjJrlh22Uqbw9ovL868wQId//NVoDb9t8tATI0lJMJiATPP/q0HSssv5GhM/7KvUlRz
gnNH1BnTu5VAY/f8tyzTp00aJc+EW5ZXmMHMjW3ggIUTXexQS+awCyhddIkqLGQW/k6mNyi+k3Tq
6tUK2J2SxARKGhQvRcCGPKbheL68OChBDyahtvXkvYg0xxTIL/Sa01uj/Jf5i+mf3+WsUGOZfu6z
KkZXA+YK92S5vBQk4VyfKFN7YDiXX4MqSZnQTYi26BduJt/f8kQ5jPDgIGfIKVH7ANMKohbFIlTh
/H1MEZjggaxORPwuzHmM03ThSztYMcaP4ltfZu2NLbU7hvXxVTZ4L91ELEjC53syQ8LwkoadHdNo
vbh0p8LUzY91LL/LS0KgwriNmpJefJTvsN+az6UnIeUpHEtVVUG591oSKwMT8B/pSlTd3c5QzzQc
vlezCbWQTcEekuGsDiuYSqgLD2QpXwj/brG89Mm6Rprby2Nvjo2xS+aWHYP/rz9k4Qc/+O1sCouy
czP+hUcmXgLhEtzOnRgQjwy992No0l2d4EitiD9e4Iquj3J+4eBSH3HgWL0eH2m9Gruv8y0Jw/Y2
zdT4GJLy40Xd5stv61dxf3fxdE6DdeMO8toL4+zUVb53IkWEPmTCkPrr74gH+0ZPowom/nOB1v0Z
vcwJuaC2QWBarKFoBB8QLwq3psk8liii/IwCrH0w6Nc+pkGAtb51doWJV9mVWXcucjUCcUvMQ6FU
uzdM0oPn02+uT8k2awN/qVX2Q5aP+a2UJI/lzOd3aW7cp2Ou3VqNjdiobE7zjAr6b+weNKkzuRlk
c53bSBKnibxOUKTmyhrhs0L5SVZN1dpov8P8QLAMBaGyfRibGHg1S9NPRVbqT+Ap+p3V2ck3lSEh
v0zGPP1bC1wTRmLc7NJy2hnSGk/eNHrXfg//07R8uc1qczqYuraY/C7/1rBsYUwYn0zq4+sattkO
ucs280fMR6UrnxNY5uuyLplrKhAII6cKMTyPo1dBWKT+kJ0WgSSkA1XK6jMzuBxaZhJGIE14jvkG
femHP0XXYHCbq9oiqzzGs7vxWr/f1VbU7LpRR/dT1ntfxcOpD2HTNCK5kxD+wHPZd5Vpk5g9I1oi
Kx0PX7Rj09FZGJz+lHn6nR+FROJeHO6GRc6fpvKH3IM3GZOG6/fu9FTT2acdDddQcGDC0eIlA8ww
AIT3emc2t5dF8P8s8On/YZaTkNTj//nPwKR/y3Ja5tV//1f4/h/f8/+4b5OfI50u/+FXpJOQ+j9c
SmMlGH9IOiL8lf0l0okOCeFMlsl5F3Cl4+psGll+SXSSzj8Uvy0dQ6efahou+81fiU5S/oPeoeSI
TA6UsF0iov75Bs9fZ+mvFK7/PdFJ/nYAceRctfPuTJuindL9t/0bOTdVg6b558EkAgl9MLe9Z1Ms
5ygPfOnuANafjMwgP8yGuVMMyA+UvzQQ9y9Eh0+ljwaqMqu5jslu3hg4ihZhczP2jhNCaMR8Qouu
ajQs9Am/3wz+p1Y07WkOWZfVgKS/UDsi/mLQOwWzeYIQCtSlBbu63p09FwBBEyMv0EgbPQXy+qfP
66/L8fMQVvwvPz5KVRNumKVDhRG/lalVESjbbSr/rBPDum8FrB6kQIzuWk9txhM4FWctJs2cQdHi
ABxyRpnXK5yf1atsnYOMIF4Z+o3f29pCLy6Tp3D4u7bab8U0H5Jwya2QLv/jdjF++5AAAgSNaSfJ
mTxQ4HOpJdHiQBypRB8dsjJ8RAhiwHEbAZSKORY8JSkcNdOkB9iu+ulduWmF7zRDel2q6PDni2j+
mtHHRM7gxiGcj2s4/2K+w3+u9QlCrPEU1vl5EPhsE1pea3voPwRNWawhuX/FyN1fxZV3lWshHcim
O7oewsJiYrNHKbG029I/WSCPr0cjB0cekkifQwYBd/VQDM2q7LMfZj12qNYR3gGgX3FLI/eJhnQL
d+aANaYEwLxmnf0wm9o56QiojmTfFHcVgm5iXaAaU7vauE/t4bYCmkKqql1udWRaS5gNCC4nQEx9
7GdrdwL6hO/7889XSfxWKc9XydWFY9g6dsG5SfrrVSKMsB7bIkvOWdWJa9sL3m1yNTeGrONdJ4lo
iY2M/a5KUtyqqJLD3KYJrPJmI2Ni3gF4cgBpMqxssXcNaErDzWcMO0eR2TuQyvznt2vMb+dfvbjL
h+oyGzcUXQkmwpfD/k8HuFonN9tG8HXOUwnxRRgr1EtXOJU6dMhEXqQ4+iw9KdbpWEtSnxet6z2k
MWwO3E+71nnsC42JY5McJ5vVhaxpaLt9uB3ma8xQ5tmUIvqb+fBl/vvLm5a6beLTZaZPFa5f7tSf
3vQEdKOwmjw825KMjjRjhkbVcltL80elSv8h1bR1MmkE664zcafD2XtoiupBVrRNOEq/WloKZ3L+
Txy+tUbUSVveEwUH1tLA01rRcYGI0Dc9qnv7ISmwFfcjGqax5xhvBcd0/mxli0xuyvMTxkDgbcBF
GsjlNJZH+sGRB5EdomBVROkDlGRSTWuINWq8Le1q2w4OJV2Fe6iesMkN0bTsVPx3c/TLsvbrdRKm
kq7UDXDdtvq9TY+A2UJX2jg3ZaHnewbj4vp/KDuzHbmNbdt+EYEgGexes2F2lVm9StILUVWS2Qb7
/uvPIHUftmXDwt3YMATZlllkMLhirTnHRKu/bzy8e8MUOr6uY15SOYYbXJnE65b22xqSy6HV2P73
StN/axuhL+U6SBrUmdja/Pq33U0Z4I8nrD/3YdnLbThQ95RIGjuQXqd42McWaglEbMVpSgz9NGjh
F87/5O7oPZAMzfn8/7+c5a7wQTT4wvJd/vt72jq66jJGxfcTcR9x4WnXQAPDDZpYsOHG0xbVh7GN
EcBue9ptwPF4XJrqo43Hrw7kev/pDhnLBvr3x2Wye0jJ0JcDLN+Cv18S/XwI6KU73hvD9FQuii9i
uM94TLKeIYuMqgMUURLMCHEnqschLrstvyXLMk404PlpxXd29tCBWyFtQkDLDcJPzfI5oEHqBIjs
ttBtWm0WRz1iSvyHO/qPrcSkUkEetAw9l2e9fIT/561UrKiSb5i4d5YNQLraXgMP6VCnHq0mIMCF
anurByMKeRKVfMAthgB8GcT9y39fifGPLxVXYlumy1eK3hRHub9fiW51Iek1rbxPazu5s2SPC8Hm
bEMpk9xS7JnHuMHvW+JZuSiS7STmEr8oA+1Q2haYHjmAOsb3kADnRop1JJSDmze6JP+ogrA0Qhm0
ZL4hpyl3RrywpZZY1gxJwX//IEum6O8rggWKP9O0bUEW6G8rohKNFw2VIe+d1k4OBKNnzAfQr2sL
J9cblR+m/XGaivrZNMH42vUNF+3JsepyN0+5eiVeBfNcaFmcTwP9ZDAm2v33Jf6mb+MDYqKw4rXG
0sSFUuP+/V6TppLaE0PGe65iVwdYLhci1bGvrFueKgly5oNeCijQuo0PjA03i/PvGk7ZPcjYbzXt
hscRTP1UDHRrm0Hteyv3DmhXy7sopLhUBOSuLxvdg2QjMwKwjJS4wXBo/vCjLKvit9fvbz/Jojf5
n/UL40/hPYgk+nr7axjFZyxuf6gOzH+UeMvd4p5Riep8dX9fmWxmSe2SZXFveENGzjF+STnAfM4S
qXbp0sjuZUCmQ1R9EDz3NXUxQi+/u+D6iVWAdhsugLp+YCwHf7RB0s2ob+HX46H2fF2Vh4T0jBCa
86b3IO3qDK5OpVO+Ly/usY/FDbWuukh8mz5F05Fg6K+taT7ootCIUwqgT9Cj2CrNfPnvhaL/2+3l
XRR8kvhsQzf4++1tsAR4qMzMe2mY7WsivGcM7WLT1zG0kkUvLEQr/NoxxbYJOVaXgYONb0j2hTeh
93IYXi6utfv/vizzX/YKiwMbk0P+TwLo8vf/56lrVjsaOMvlPQzAu2oozde2SEMYYIZ1Kd1HDCjG
xVRBvoldO32o0horonAwqeYmMs4SwVhH+uYKljX515atz0znD4xKCZmypE+m8Hd2rg7C2u0Z9iyv
wRDzVRF6YF1g5A2/itLEGeqdrE11dDFHIszCglY4ofclcSlOWvXwh5/7Xx4HZ1Wpm8g5/6U2mC1y
HC2j0e+NbEkLmsjdKsRw11aCH6Bf4AFKP9jNPGxmGbm+E0ZiI6fe25OdeYu1wtt1Ni3vaLCcvUl6
kReARhAxbvsFy9bBqbroEuChgRPtCF+QcdsigFm+p0llb1ZSpZ6Xn+sdS2rjQlJgfrOr5NFmsOPL
yHb/UDb+22eBs68rOf7aS9j4by/47M66gylZv1fll6SH34K+qTtOTqTdSFBAQ69Zud8Hhelrxfg9
7tzPWRPdHQfaTSkj8xonzmesOYAdiugSZsNrVktA1DNEHLEUUlCSsBAWywCyekea5Hdl6V7+8NyW
/fS3XcqWlqR+shi46L/LcLPSmzFr68b9epThacHrqshCx48U7hnci81az+k1kmnyRepTLfBfjcXJ
etJkOpFIy+hT1IF+xBkKWLRRxJBievR1U3/qO1gxqmsScIEx+TJu9W4TaMEkW2OLMtrjtEC2pp5z
SBYlzibnVP/fP98/z0/m8q2jXWJKpg2m+G2bsEaBLSTP9HvPmQ/IDoeLneGmYZT8qfeY2l0beXM5
4TpdViqOlx3c9e/TzDsz9n1zLtxxA338bWrdCOSpFV0Z4DuPWmFaf3gU/1Jem8i7uVghl8Lt96Ne
b5c4372BSy0H64IYK3swUiBOo2yySxfgOy2CnBunvGcUxmKDkjK+ZdGxqmL7T9ey3Jbfl4XjYtTk
XGR78vfDudcxkqy13KD40vxaH1HSYy7a6ql1wjPD2E1iQlxevlCmM7KcOtlFsS33mBZhgs+Nd6xB
AmH3zoNDQtfUUXI86J3I/nSh/7bvuCZzY+6dlEyQ/77fevSPQpI1ydq2vxJXHfsCMbI/WQLJRu0+
rte4FJpY+oa3OU+/1EnnPXaNMWwwnD1G1Z8L139+Auiw6TTzlmXnMcr8+yU5HQ1p7IfzPS4imMCZ
mR6qoPQOtejTDQ0ueI8wQ/n6eETZxZJDlFD6be0i6FpmQXOZ6204x+RggsPx//uF+H3EuhQLugOd
zOakbErUVr9d3QCI38mluFcZaSLwgbSdl4vyG2JHZ5N1wJP4qFa+5XU2kiCa3nTTti2BSXvlKucM
Y4wsbiPw224xlZq5t8cj7g9mbu1xNZtIlzTmqoGkdZK+mZpefhsx9N5Atq7YQGGO95WpgXqqGZCa
zTAcQ3wrfjEBcykat/y2/mrR9Gx604hPZlLV+zCtHYrTz4jWi0+SJqmjbBWO0m1suvVVt3Mk2+th
LzIe0DWhHeZ/myS0oRvWtChl2gH/c02/xT40By9x84LGHQfL3AmoJYDddGvcrVtdpQ/pQxwlj14/
6D5u3fIbUL3ors/Nl0IfzG1fkmdQM5rbkodHIygkUEcrhwTBFR5aNO2nEDHBbip0vPgxyjrDPEwC
LOz6iN0IJAUECQTUgbdLYqfEUVeHf3jMRBv9szaUPGTeCxRTNrPW3yppZp1VGnYE/aw7+1yO0a0i
zNSh+WBV3xsUNZvOKUtCt2y+n+1kAopSNA7SEu2L2ttJVj6Nlb0PktBB22p9XcM0u+WgKgSfpswt
xMY0Q3dnkuS2R4Nl7qccDMc4SHh6kx3tp/MaBoo0HwB3iQA69n4yBq3ArEKsNfPK2abuBNm8Aw/c
lNW7JtuChGhWgnEtqWUeOs26hylLQyFQ6jQZYw8NLMOkDJMBD/OjFod7Z6hK2nEu0XteH/Jh6XWs
2Aq8g9dwSEtDD1MkHp4U+SWA/YyZz7JUMgcsQxQHwJdGvOhabbcshzS5G2viXuuCvGsw8RRt1UdM
Aw7zxljuyML+QaohWmWkYYR5ZsZhSImfTJxUwcQKfq432xDT8EmIacg/bwlYSdW0y70PyyOtR4P+
kkGpGIm0zhEz3XJ6ALUlYhSFeD63KlTVzTR4kUIrPWiNiyO5yx+g9Tb7wjUj/HnLxaueFwyRSW1N
aMY1SDky/mzzfriOlvtTcxnhAex5zVpxJpiSopA0LI6iNOWyDI5IaRFlYjsWI01YfuE4XG1H41U1
sh9IQq0H0M5vjoAOZTqO/rD2LgwPkEMnvP7BkB08ski8KDJ93HH6agTdlwEK1ibtu5+MluNDjqx/
0KZPsovDkz3IH53jZZuCZvJ+4t6e2goUny0DGMKE0O+TRkv2s6hH3xXzCRXEac03UDDrSDaziIVO
9Jve0FDhs4lDQM383qjBJ1Rc01yXD5bCojm2r0xJORcuWyuDYv2GR8aAhPzpFKHfFz36/ByS49JM
XN91kcXzgbSwrWGV6QHQpdiaNg8m0zksLCtdw/HGH5zVe40wcpsD1K3KEGOO+fgOGzi/5GE5Uoay
f7ZjfCBw4nGqR7ASWW2RhTTBgyV+Djq7Ye2r3scK6hydjhgqMwxxg6R3IRgpvWweO7qOYskwbHVx
VUuJAbDL27aZDRBtiOU+YmSdI9a8mPf0FzU/EqxC5N1nQ5DhUaLkvusEqpdaV18qZvAA7oPihJN/
Lz2PzJyM4JyZRtTNEcxGbZgMmQW2Sg8iwGNtKndGosEB8AhHXspQcw4w264+p2WGacJIVhENXdTh
bRp9mECOnsa2iUhRX5JGwEgqwIIXqxRX+g40uQQVAhN3Epvwzey4Q+F+E0bmkmTPDkRI77x1UCrW
fEeQdbfWhUCOE6tUB1WYYP2V8GB1S7zlyPYRqrv9fl2FEJ8HjEURTkMuBVpdv4U3nxBmowQWzOTJ
jEbsoE1wmG3d2xFdi14xAMJYu23FEL6dblgsyGmledl792uWq6HLHzih081gzy+V55R7bzHSNXvN
Y40vP1bUtMTohPB6x2pkHHCzAq97S2mAIFOjt+mR4X5mjmxGZUywpf3VqZNpSzKV6fNK3Qehdl0r
RtxY/cZG7wOzz7vkqRDHcNZP61JLMNQcioZw5mBuDwlOnl2cQEkx9co5kU9adKRskyblhtlxPeUY
ogbQ2kanYln4FuhybHHL0nYAp+zcrP/LrSoo7nZ8h5v73CSVuZuXEcdaX/YIEvZK1QE+Zh2IRwBL
kK3J1bovEe+9JgUtIa89jRYoNDJ5llZBB7VOpsyc2XWHwjusm91aOOP5PJQiVmetUbda5dehdl7T
qipRcdjVJhjBbEaYURlcPKbQYrPMYK2QHbJ0RddXEdXIDfW2hmzedB4rIWGZdPnb+vcGF9QYNjp1
l0wRegAV/6yMdL4mXXgZS/ExWsiRyyImJHWJykvT+hl4ETq3wZRgyFuxW68UtKhJriUHtRmeYNDD
UVk3U9GAhmszhcyFcU6Q5nfruNwJIFSkmFMu0ijfhJlYj2nq/aiGgH5eUvykFQ8TrFzSd2Kx7Y06
fpoja78+gkyEHwr9LKg/RaAmDl94AzQt114mh/Z674bQlZzgWpP1ydLR0R/AslCp/bOsrPwqSDXc
WrJEKlb/v+IwivRrWKTpA7kjfu5KtV+v14uwpLW1ZFSg9C/rch2K5qFUgNuhgn+1Zqe5xo1Db3E2
+JBO06vI7XI/qu5qWFyEG0v7uSPdHmkLLW7OFW9ZJL6oZCphjxrGRkitPQSjwRnd0KwTXdsQx8VD
4WCojTRdv6DGJXyhyvSRZ2lMZzDCSDXEdEza8bMo4EmYiSJML1Yf9D55+5cDDiKKaVNmMvDXpTin
73rl1nd5JC9T3z454Tyda4mZpydn2wkbYJizy/h41jBcdqYN9wWvr93lMJRywTgQQ3ftqXAXyqbZ
GWq4zrJxHzVtvFBW1EduER/PkRGx1WMXKPToDWQc6yXiVj5YSXHNHWCGytLPa5EUDL2zA92HKyQr
8vtR+yKNFJEWWzMvd7Fd1X8OfwTbhmPs2vAxzSJkH7DNr0FATaWgUpyNuOa+9tM+lFbl2wWGy1HT
imOTZovTNe32XeMVu+WPTgor8utBIzavn8h5nca3PCCcOK3VScfoA3hPnlRePWWgqI9AGaWBr13x
9aArXn8Ede1dZe7cxZaFvdmCZabIi+zd5YMomuRk/MWaQtKxYBSKuDz3JFeNbTAemtS1EJWq7liU
FnlCc7Ezrbz89VycpOj8sHg2CT2FP0QjsEhPFaK1G954XJHNjLMaczRxbsMDZqDhs52cQ71mi5jD
41yoCE9XMp2zgtepA3ulCfcosVR7IPIiNRibMI1rUH35Q1302yoLQD2sm5PRPcLESe/Ggoia5cSG
4qEjCw0T1qNU8fv6mRdVecMuT05I+8legKyKEejj+l5z+kEoIwIMl7Ts11fPZlT2oM23UE5+D4Np
9eF4v7YhPnpB1tzD/tjiRhFXyypsesgFlbqIh3stjyZiesef60FjffVmJyJ7uynrfdxk8RHkKhao
4fsaUAE0oLlzrQQpKBFEOY7dOSaPZN0tSZx1TkYtHj1cOYFZ2Te9TE+p6DNCa0EKDxjsw478zSEo
yRAZkUbISge+5zrH2U11wnn0H5lX6CDxZQS7sjzHnT2xlGp2crMO9ij7SRAN411fvk/ojC9uVNR7
av/XABSJ23m5v364MJWFhxFHflea6VaRBoURiKqQEyDqik2PEf+8Tp5F255j3S22oyBXsYIif5mk
eQA5yARpeZ0zAlXO9UwuDNd10voQSik9MLeUx/Ve6ZLYtrAvqwvAQ6RkUr22DP43gi30YIdjtC/K
UF1U05u7Xs0A5GpSz3N6Ryikx2scfsOKwJQTTvmO7UkSm9Z9o578JCRjBNTPEA0KyXECN3lstfug
iV7QkvdbtCr4qMrsgdxjyOplqV3D7FyqGvFWGv6crbE8NVKp/bhA8VObl6J04XSmqgkJbp0mprhd
fl4X1ByxC2WELW7DpGrRcxzxL+gkrpYXJrTVji7tkaSe/mkIBU8K3+hq//XcI6JNWZfpW5zo/Y5E
m8CFJsBsWJZPqgdyncsg9vOgplaZ049Ke5t16OABs+jboPFSxJrLAZRIww4afIrcC0WvfERiG+/L
pucuhhTQ68eU/r/mNzbqy2U+Sy1CdjGQwd36N0XYtWzZHOZNV/9h5Zp5DLsKIC0ZZr4BFVKY+WPf
Ple90HaDGn4GrKFDVGHOhIahzp7yfhSMUyMUACeC58kbW45uTAntlAlYy9R7L1GU7HoLCqyLHccr
PBuazIhuf+nTDzBO940OTbMBX9QzQNmXeRccKDnEsRSqoOIeXFRnFvQuL0XeCTcmSWgKr77q2emK
7SxniF5dOS5SjuiQ1g2qcOII7hPXe13nQjrawp2bqOG89h7sOd6D9JIPIhuwcgHKUpMBYBuMCXJy
43nO5u/AcynALcCzRWPfDdf1xDHHT3EH+zCNwoSrM2BU4+rvk+kndt6fhNZ7p3RUlFF6xxNwGfzC
kzj0UIcnRxi/ZlRuAnCo51C6NDGqXUFKb5hemoYWKnf5W5gYz0mILpUrunVy/OlI54WgJ1i/lDGk
Ink36S2oZVOIC/neb9Wo3AP9OUQ5Jnrp3iLqrTKnh9KNoWt3UXzDJo1oL/gpJF4fgJ9ih0Xyi259
rcm8SC0bWjyo7dg0nhxyEn2s/+WrFr9GPfY/Fb9FZpMTF5Bnzy3jtdmzqqe1amwYnW0G6d3pSzkA
fy/fzgaEtvWOWwztbmnq7qBIpL9O7JGZPFhtLm8ieoy9nvwoepv7UqbWhjnAhMS0s3ZtFn3gyE4O
eYqipx48prmhbmyZWJV+VQ7EQWKWP61rxwkye2sUnUVsoSH9CHsMs3QCvithfgZIuv0QX+qmCFNC
WMEFxwVvQpsbX6lbO8oIBtuj6/wg3pEohnF+IkT55ki9eIhZH7XsZ87ki8rESt/jEV+SC5BuCbQp
TphkSC6LU175gpWglAOFAjPonRm52Y2btiWn76aR0PfICCpyNfHAhh4iVdN86i2TA10j9yhQqBqi
NNut+mHUWVDXK+5ZG5c9TsTyw1gMfIUV/EjB9O3Xk++gxHORxPgxgV7eOJoD/XI7Gpck3oyjQ9SQ
3hxV4DoH8GvPJA+8ww6Zbh3nKqi3Tc4NoHG9PsBusL7rFK6P4dNArrCvaW17iukZkMzMkT1sSGea
8unO6R+Y9gc7zHaWr3fpt961ALFwdtoOUjKq6OCcGs7SiCsdng9kYo6ZBfb44k52OdPAaqzv4/RW
ae6PLEFub3T5N8wxwRaFNAaHRF4rIB43EXvvqPk2HQHM3yMrO852+M7MIX1xB48En2pv2XHLWUBs
BDfwprX25df3kzyepNOjXVRP+nNSj8gVMu/c5o1Bo0T/Usjmo0jn8NGglYFwLLj1Sk17aQ3sRVlD
wyPV4/dUBudGGdN2TPvysQlTBEbC/kD+T41k8OUI2v6VljzPqx/mR7Dkh6kV9c6z4EVV5ISdqiyj
+R1W04kf+zk0WsjyQ9A+e4ppiQ91LoDUAPM27a2LPTc/YnfvNIb9w8KLYPO9kDAGvwuB3L4//DIm
zfZ7HXjuY2FrexdTPAkuWuwrXqr9XEY9ja/sK61P70R4dcCOkn1FcZke2etJBu9ZZCTWFnJML4PK
lN8mbbdTGll6KWAD37PVcDEn+et1ahqt94GnwowwPBzs8bxDS6TOaR55m2J8LFMr+lHoI1mTWB/1
CI4SYpP7BDUhCM3BPAmr4lTD+eZFiPzHnFjHmR3xriVyI1fcUYnjEsszAv/ZjWs6He3PCSrgHpqP
oDvVvldLO6p1G74fPfaGGDlUNeCrSSLPOac1PaZ+zKCdmH8F01gesxY1gJt5MM6y8N6BwbyPuy67
c2IgXtkEJKvppvGHKDVKJsfeGH3tHQdSTQIK+Qy1AxMdBb5ooRWWD1NivcaVtZMRHA/Y6cF2RqJV
melGswFiVob2wY3hK0FLY1PmVMvThwOSWaNKIGz4SEyuubfj4KwFQc+5GRISHeJNM8inFn3DfZtg
9c6Gr12RmQeGxTAkqvZb3pJCTKKMuPJ5mrfG5BNPqm9spZNcnuIUjpJ5z0c43HdBAwcYm95Gjcl1
0usn2YTjvsc7vKmw9dSW8QWP1jaWgb0L1HA/h4bBZhy/VoZ6rZWk/9DhdjeDh6qlGdWZ9aOT0ewT
8a0XKVWEjaC+q53YN2v33Liy2yMIRTUx7Ab6ycAWmNLNJljuKKN1mEKoNh35Rny22imdPMKaubaF
BGur0QreYYg/S6nBNc/AYmfj92bm1R5aAiTnOb7CR/3LK5gV2jsx4iOTgef3PVEVJS/fIZ/mlxyQ
oFNoP+umiraGDpaugvqsaj3AjAOLT4PMu6mRRJ+UYOrPSvN663mkW0wGrkGqqxazdkNEcHRb43DS
z73hvUHWPriKvFt0D2RJLUfXqVlAd0LnlOEK5E3itkTxjia28KHvoafou9GMgiXWK9m53ujbEd+s
0tDR6lCUJa4OJLDcZBy60BHUHGxSc1tG0Rsi0qOomZtobD1eV5dbeif5TjjDKSCykKbt+BdY4Wxb
9kR0aa2zLafJgXMgn9NyoInnwBfIHCaSUD2vQUFHClGfOvTWeIpGdR+SQBlFqBRJK2lT2LCFi6Qz
nHH+ebjSEhiwgbtzi+FFud5fdAlpWTVfwTAtbE0QsxzzTs1oMIAFrbnNVHIpqgABml5R6brBG4+n
8Od+erHi9H12Rm+jPJ5xp/X3IYU9p1XgmIKaTgPkA+Uy3QrR7PhePjeN/Ct16neo8c8haSFRa1cw
E+KvyURDIfEeDP5JQlhCANmm/tKjaN00dm7tQOL73mB9tckkICXTwIJfLhk4EdbtSIu5cMkdfAqd
aElczx+qII43eBtI/RPZARQjDPGvVBK9X5J5dWjGfGsH6XM4A6OZoulrJ6kES1DyJMfACTVabNa3
mMJ0D6RtINdRvhajyGnzJDGTouZnlpDYPfak2jTtXzZpBMfR6a+aRwbdkBRnco9eBXye3az4oZy2
2w6GS7jjpD/iBsapFJencVx8WfnGS6nnR+iLGxcIXYAvlDVcER8zJ6TpcYE6DeJzodmfepT0Z5bC
u+yqq0W2dqknB4dBERDC/GB5PZD0vjiL1vBTuuB4Gpsd77+xg13XHbaouoH1eePJ4AC7Dw273bU2
FtLZtiDMwTq5JPxUZXlrU0OeAr6ORybepJhIn9S1kBq4pM0yShcQZfRt5NUiecK+aLmmYAMC1Ey8
Z20cOPo0kPOq2gE0JakVmpNmxPcgSrMNN3NLiG9810fWvR2iPcny6WKr7jKRTu+QZBMZn16mM5gL
yKtr7M9Qj37mTGtsja68Cr2XKivcDZ4Ub+tBbNgkSZw9ZpV7nvT+W2oaKUm4ZAMicibkthgYKZfQ
KCQ8784qzgkdCq8z6kO8RLMbcTs8aMxcCjp7TRGTUwHB5TZrwTXR0uhAbhMbVskq5l4Mfq+IWg8g
COyhmIfbMsx0Pt7mj2jsg1PlRVQIZXLHOas5N4b2bA2teCkMds8iNYwrbLWzbVbY02WMjmzK3Lsg
Hz5GrVA3XWBHtDEOVem1mXydyc/Z0ckmD1RJGgP9rGPGXb6UnPxTJ3ieC5GdJlIPDw3+0eMga1wO
5C66JsMFpyftywnxWiXKch4iFwxrOQoa3fU33ZwhJ/E6Z4tjQiA6dt3H9S/lWIQ7SCHC95zc+/V7
ei5/2oCAzutv1UHe7uJ+nnahUVp3618czux3bRnECOADxx+8qjpn0vtO/kF0RzsWEhBNEZxZTPZy
KQcaRq3GKQ7XeOwAd+ynKaHlDaa2rA0Gc1jaBoeE+bXzF88BDW7OyUw2+o9Idj0WpJ03pE9hVmiX
VR+b6tMA7dx7CtvpGXXlafEKgAC1SeChIh809VdIxtYlCtnTvOlhdfK7xfhe12jSyhAn6ciBbDKH
4aoZz7oe5QfMEtl27fyvgutGtN7R5Mii0ZhNuznjHBW/1RTVZr41KtM95jGpFBW5NZHbtB+A1Ymq
K8qDW5c5ak5nvEq+5vSYddqnGNiZeCov77+Q3q6HEAnXKMAuKX79F2g1PnslEk/X0lAd2kR8WA3L
uEknv0iAchcusu+WynaJJjXq5qOz6v4MFQZro4EOnDj0LocZVdJakVbxsmq/ysA72pnBlHn5KcZB
++m4Wr0XPTHDacDuEQXuyyqTQh9mXoUAjW3Qo7h4Bh6Z2n4n1Eajqz+dA2E8kD44XdqBTMt1RoZj
r7i6aD5/6dAYpbSRVT7jPmV/FHH8q98XxkyDp3T8DqLI23m0fs551kYM9Qq40R4xREHm9ne2xx+b
0tbd4tVLdykJ5EeL2ExCgZrnJJ2LE7/IDpVuaj4HLsbyDMi62YGCxbCKpl9HeEZbEJKgJejmsaCe
B29gkl/MJ8HMzlwm23YJ3DKv34jToR+gpw+dQx64XaEjs92WdbOO/lqrPIWdbt9ZrncbPBSDcV7X
nE0L6nQbdihiH0L3elBZFWsCda6AbFvIR6rqzF+nNQRVfm2Q/21W9OhKI02bi3QD6k7AWuc8p4K3
S9c6dBNzciJyQPxN/hCQnUHT6Gy3oXvJsKyDSKeSyb1fPc9wdPtdkMFgDwmEBosEntiIAXUPXbk1
9a4/4ZtgHmMPz8rtqbiaXkNHtzQqF4dfyBHeaC7gWQh4MK/uXPim7lSkFRiQk7sg8lFyFNfIqV6I
VqBxS/S1Pua+NjjyzjGne+4oVmLHU/D5ZgPCbPpTRm3ttyFpguvNCx0DbmanrMMYyfDx192LUvc+
V80DKbiMPOLEfLXG9DgsXVz8FrfI15g98KGxqrs4d8pvzN6ji1bJ02B15WVM6Wa0chgOSjaS3GsE
ANKcfScn5CoObM7P2a+OblmhyxLBa5UNXwat85jlcR5e1k5ek0lSjj+nXox3BojuNgm+r7vNPBPG
G5N4QEhtuK2ChFQMstmLutMxnBDT4UaN8r2xuWM2r66CHEOvDdtHqyS8EXwD8RwZOMqK/sa4yydv
40Vq/u4W02uS8thyLRzP5YQea20VGNTjj60e7Kl9lw0vnDOD3pmX3ibJgZZXjyZ4DON322WEKqPB
QaUpnMdg8Vz1No0V0qAycTfRzvHXUdjkFOZFT7K3cXE5sQ1YF3KVmfxnTbl1hWIeuYhyY2i10QBI
dn1XMYNbl9kinThArFI1hj+4sXuKOIMHDlJFqFPqOWpRp+dDekUNG25NUuw3K+RlVNCYM1R8+6Z1
CLrNZhPwBM+SVoI60vHarEOpqhJvjCwaf9XuDdQGm7nIdSBgdFFo9ri7gMbLQZtbg/nbmBxiMX4m
WvHFVuZXW6/jfUWuxplY5bNBm3fU3fHXJNQpCoYPQdXCTI/1fZjxw3PI3rBa99QQ87tJqhjIowYJ
Q2UfDGeqD+tPnagGNezynyeBeTg6IWR5DQHaskA6XVYQFbxyCe9R+5Ww62SoP8LZO3SULM+ThTJz
6p5IWhihGw/5lhx4gO9T/NFyFy+lMfPYRtHYNKj7/kXnbLaKASH91btO1Peg66P9OgNhndqIu0zO
/wkzGomdTCuLpdS1H5y+/rE2tOQMDzEMAP6Hspg3RkmaNfTRbmstWowK88NJmMrktPXg0MfaBuEc
+UYbMhdYfsYpMZc26gu5VxaxlF4ckbWHXniuamJgeVEic1K+pVTocysZarM8Fttag3J4HC+FTVxo
0Bslus7M3kmdYS+wLXQU1gg8ioBDuLzRxWr0I0PjgUkCPPfWEju2VFLDAt2jkbvj5wmwLl+8cDBe
NFXeBVZ/Wi8dnn5D2RpNB1xQxb5XMTqBGqOTAXxr51SvfL/0ZytkYk6kAdDkxKOEmvJ9rw37chG5
hDP+v97Qj4nhBWTI/FI2I0f4tOuRbZTG6jrUWdC7RPi2u9wmnZvXLjvFujYCg88p8wgqW/+znpu8
QXVZXM7YViYt78+Yze4MlArYsKN+gzcj8GlqE5jCWPyU02jEpbPp8pKUZjdjUmvq9Duq9jVoyEej
a3TxGjc5OlrxsCLbMikf3GKTJm7x1pXzX7rZ0N9Q9vDZ5+Nn21npHSOiJUSbd7NWaHbS6nMk3pd0
IQtiG0Jd4kIZ0YKUjEnTYuNKTwBb3qMK3YeGlX1pLzDnSJWx/TXhKhP2r/CK1mtjlrWNuDoJtpXT
TedqcO37uIkpvJbF0htSPDa8Hng6q5e6e0B5p9+y/EKbDGxSLmK/3gecjwzaE4UgTGreBl5QbeZK
dYfa6my/S4H547YgOlZriF80eh4/X8VDh1j4k2fEycydg2MWipuWVt/ttAGS2yzBtEwWRzj4YCkY
Lc7OzQicdguRq4e6B9OC9OJDkQ2uj2Jy9pGZQ5QfmHxWhv7pKANUijuHJyLAiJNIG4dYOdpx7vRX
EgK2FTX9V8uwGWNBtxhK42Nws/jOaBCW5FUg7uy0o9JYpSyFyp4QqsHiIr0MkclgzsfZG8RNX/5i
tq29iZ5CQSveTUlJSvhghKHX77tFYf+LBDQzPjDq2X2ZOdnqbpe8McT4P8rOa7ltbN3Wr7Jr32MV
cqg6+1wwJ4kKluXWDcptuZFzxtOfb055SRbtY+1V1YUmAinSJIA5/3+MbxikCCMO0Thl18iRqvuw
Huul6zHtazh74/CLPqTdqrEz5svSz1gRwTL5UbpyQM03Lei/fKxgJwzI8wuyqIyys/Hm2s0ek8Ea
ZTNdFoMcjJa/laHbkbqIuPmWDV2xI4OsWKe0LPZOeqjQjO0s0OYrELBkTxnoZIKiNZdpUWargBvL
KoPOvXBD09rqMx0Xi9RJODqeSAEkuXwyjq7e32tESx6JzjOWZIZR+pyhZCtmTdRe81neinQfGj5J
I/ZeIwcgn0f3KinXjjfSL1E/k5xFm8Nv9kPZ0pMXY1qtta6KGFBb0ffxMiwgd3SF/jW3Gd4ao1oc
unq6Huf+aJIM9HKNQxhGk9OInpWod2+hN8CDDZXm2vbdr9aQn/sAbjq9s8cpNMYbVKjHyTCPceHf
8EETFFHk/XWNBgMD04fDkI9OO20oJrtgEeNt6dArbvn8yznRGCpZ9j5X0DkkWatzCvKlN/wGr72q
tI414aBLN6AgEuBv7QoCbyMLJKqdJ3vafcimFOeBH2uypSEZwBIB0uSnDCHxqdElzppxpQLyZDBq
3LeGou71jhAhO77OckXZ2i0Fkj7Rqi2Cm29z5SP3Lw4VvDb6GNVn2YMNDTMExWXGxHliFo0JjiQv
mVthhWjzYDPcXVI1ZV4p5RWgAI5wQyUpywwtD3MpPIvCYw47HwCyPhpqrx7lDazPiZOsi3oPtuXl
T8nBtFfE8IANSEhZCCFdqJTFN0vPHmWN0u6IH6dJopPUZ5vHVEUMgkTo2nmSEzjYcUqamVtwyLGY
vHABy5VYDPuXAeTAQ2/XTJu5ypu9/rkvMCbjEmEy5kfhMnSmbJcW6bhwoGIwObmVzFM7UJ40gKBI
ovL+AUa/tqg6099Vg8ZsA2Dvsss4WcilzShVMhuAYDOemAC9aIN911a3o0PWbYp6C0aeQ0qgBZkL
cv+yKhTSOsHKrHBWt5yRzEhJnuuWtlZ4Z7691YRH8Cib5jGBhHtiskiOgQ2yCdT+sRGzLzlIrpxZ
3RnWlYFRBbEWXFVOqB6fswmpO6Uix6DLAw68Tq2qWcZBuS+MymB40t/VlZ7vSV9Bz9LTbyyomA2f
Wy2wd40bTmuHy99AJMpp6JjJpRVhESTHZpuhSuEUKVsTSgeqMevkj/6eDtlwmkekSr3LxYkLtETy
6a3lraBsLlPFiw+lp+NXZVRpamO/IESeQauak0gTmfFtpALV8oN2y9e7BXlwsKIqOIZx/JzEzbho
zHY8I1EJElpChR1+C0qX2DOmzYdwhAKZGOohrhqKvCVwn1E/Kf0k/hn8v3xNozIygj2y+/yrHY7P
s94Dr/WGQzo5nGJkXiKuufYdleAVtWq2UxX8ZTtzcmps0MCek4H245fdiRByTrUX+3SAzJr5GfXq
CulgpQxopwIXpcdcn9Rym2GuuqawiSrCvMmzwr2T8zivwV1k08M1LSGxCcvPQRo6x3Gcir3tDjTZ
tDsfo/bSAIyI8i3UGGXgRdUZQOwinf4K6pSTVEDAfMvW8marISbbeQPxXQHpRbyr2GZUjMLTKDQa
cga1nAQMCzyue+45SJQxylOYSM1dGu/jiJHu6D/lBsSpSGe6opcBtMgGHGsN5rngvJnHdmPr4O5r
vTwzd4XsO2rJhjTP7YheDRP0k1+RKvxn78BvHE84aBxXcFoNC/DHhaS8ahnZTEWrnaXiMIkD/6xq
MTbKQ58iNm17Jm7Q83d2pTED1oMAVhH6Pq1OiApLKTwPfqahiQaf2VhHvtCFRFHak/7Y9aFy16qR
hncspxBDxyxmkJ4YHxhGfvcZsESrjmGZNrjlS8NIN9ZUekpSJVR9hl8eO/nGjoryKqiY/cwtDGV4
Cl2IWtYv++KqieNu3dch4dLtaEK+C/TN1BrjX40xLPY7d6L15Cj+PwSfnn04HF8VxS4XljKGj1Nf
qEs9jj+Q9mvvQeXCIgt7BSKM7niOhtNcOON/shhGtTf0na+4L8L+3PCLlV/7zE01BxFZ7nnMkFF5
4lkAqG6AYPDr1lwkZvmhw/xXD77juZDLPNiNnqo7F37ivmn6uMwC5Sxnh6CM6s85jaEJFNSqyvMK
CceUL9WRiEQlYRSQwdJf4q9AjuSMdC1GBKeCKm4HSLXr+imNqI4lNgh5JiPLXki+YA64i8oxd5Zq
Nfd//j0bv33/lqkK45umG7owF/30L8lcnTpPOyvn0iAtl+vn2S+BS7o6QX9ywAGPbBUiH6YKAT7N
CxWRTU/5UcMAuqAQflAs6zko1fUIKepRrRnC6KvQy8vHvOviTe48klRXAxEnQpqowGjtNXOy8kuu
UtB8c9SEpN8NKHf3QREHaEidflXHLbOW3P0AWvMrmkMg91Smca7t4mW/ZCv6qUU6olOZEG/h26GV
mq+HeD5IGJYc68kv0YeqQ+FA2ycVAZReVEK+DNZSaZfTP153w7wHtB4fc/hnWoJylPik77b1LOcj
ausW+w++pF85AC7vWnU0w6VA60n8709fEpVMPW1d3TjXUALWVRStnALbPDrTe4PezcJvUVNbhrcN
9KojVTtu1oNCxyyFxRVM9mcp/Jg4dJ/r9CktMwlB9SvpPtjKyVxNkuq2EdoSy1eXL54ROa1sNBIb
nUin+6NBBRQqOjkMs5xaoOKpqP35k/72GxK4BtXDVep5lwyJwqT1HmY0UBou8kRNIKaayvlZjyu4
Ff1sMDPCFkoq09r16oOqmMMmEJmoJHJlC92uwq06DpRZuOihi3WqpRwESTErVV5igRNEWyl9SqiK
2z+/d+PXixLfEiRHDUOLzScQ3+JP3xIsotLOFfzUeLZPahFRZKwhjaYTGJQuFaWabshIRmAq2kZt
sQ5iZ+mZDRN1YSIMim4Vq4QuIp2xTnFDylbGuNan74YyMWXukhp3c2b+VZbVP0irLHp1uApzPNgb
TP6EtIt6QWXiFytw3jSDd5CD0D9/yN+YSV3V0nFEWqphWXAG3n9IQfgYAiXSkX+3VFvmqvtLS5Ng
jYOqpekLm98kgig4hI3u3gTCcB86BOL26paYLOSVXVIf6tayVoMaPRCelqzyDIVz3rnjB7+l39wk
XL4HcVHj5DEc9eJWrai9RicE91eUcgoTTg4JlVYb2grSy7hqlwfF5G6nE5jH9Y5muGflBMAOarH8
4B/tVzsk7wScowehABSVe2GTHvRKn5U+xYemIZ4Lx+if1muMK2NTNgYE5lRz8aHNzd4gwLGmtXSE
yhhV2V5e/u3GVRb8sxUf+IL1Xy/9roo5k1+rrpK0Yl/8++DIwuGRc1XpHQq+mZAZI1TWxmjeIb23
F/JU08g+QrNvMvIcKpAeJmeXRc93CuvnosPiiL+PoDGlA71QOVtIDeOVXqOYLFQibjUduwjjkA9G
MNpv/kFBTIMNdQSWxFYv7loM8gpLHRobEqP2GdnuoVeR33slPjd5Nrk9M4MKxzV9Z+97QTdYKyMi
A4WfKW26+yIYklNaqP/5uMTlMu3gwBIDE+PyBoOXm7TtMbHO8mTUnRI7i6P9M86mIA7i24CKad6U
CgHcknkja3ykaX04LPnNHYP7OWAMcSk1uO29P02VWlM90Xo5p3M8bcmVBY8JxJdBGS13cBjM0KYN
bM39OCeM8sUQtWA059E5X6KUc9YuoHHu1yXAuUDpiXgDrKxO5ZWsVFjVwE2kcK7MBtLkn0+W34xO
BfyYqbmtgTvQ7Ivv1gAHyFjEts+2WelHpxoe07zwYB2rNSYgxhgAmmhFhdm3HBbpEQRysWoGnRoC
0CUFTcNtPgDBlKvzZJoQ8NJhi2jS3CXdl0wvTExZ/rBuKu0+95i8KnGnHoS37YMP8pvvgH94y+T3
CTjTuhxalaaRgbV03HOoegpIP6X/1DX2nRw95WH2OLjhORxA0ZiTvqX94GwSlQ5DQVwWhhI5k37h
JBX9Ll/iBsNmCvPyejg6mFsGAqvu/vyO5cX7veXdZXbsQEuClyQ0b+9/Ne1YmJTQO+ssxZK9hTbS
TKgXNVMEJpazKZrtbzgUfIxL2Vn+eNXAvMpIlac/T3Czp07xtRkle3qcyfrP7+4iB0YM+sGqaVxF
Td30XJT+799d14FWnWMzupFaTfD+eLnc1lgrKX/eg0l/GB2kObZTEI8cDfdVHu7k1cB3ps90EIer
TgQIlLb2qKP1OdT2LcZKYkXNTjk1pTUSRbkAvs2Iu4W2x596afc1ENiaxJpuFUfBMm9tpQEm8dpv
DGUBsiaJLhQ36yFytpHWuXtHiOr+/OF/Q0YQpEthZyacCdP6xVmRWoNJVDvk50bcH1Q3+JTjtKRi
oJurEM3LNlS7B5dwtqM76/5eNj+A/Xo3QfwB34ULLf/QFz8T17NtSFAO74cBxvsvAhXsYM6NHt7I
cVVAdXxPWnwUE8/ZJTkcKorNtUENK5mdc5NrjBOyMmQkF12NpYsxCStMb2vw+VThi4zx07R/+ZyL
aGdvy66KkH6Mq65SP6elPaxthIUbuZgNhHJam4Vrhhe0y9roLjcp5jp9TxCR0rsE4znJUo7ii8nt
qK0iG05K45MhxNkNCarVbE9A0bDsdBGhtnT7F6HqtLjqqDioNGVGLnlKApwSy5xuzZ+z0HiS15Lc
Tr6mUU5Botau0qbQrsMgWxlVpxBh2Ri4VUg0TbqjoxVfu57ZXEcHYCGrKCqRWmFcffHsCQ9uhIp2
BiixSMLMvh0H5zPlFOST8Tlox+w5N9OzghKXyVJDjTU/YZE0boPc3Uglf9zitI1NOPWYPumhdBol
sjk4ZY57F/Q9Q3i+OdoYSJIzTMokZk0aJuEyOiCy+8dSwWYHPhNRL3yOwOWf/vPfKQhJ4ZsGSaea
l3dmnBwJPjx+p7ICq2XedUYc3TIN9WdXHVE3JRNFGsIb9rKfLK8hbtfU+x6xwAfv5VfWFzlmFjMm
G9YDV+CLsWrg0bWlpR7djAHRsFo+2Wvp3S8H9YCPqN/JtyBRLt91/IlbJqzVsk60vZfNn0bKuau6
IcMvwXOKE2f+YMLwK0OVRD5XR+luCxDZL1WM3iLGdCDIGXVqAVaTSUDW6H/VGbbFrqzqz9rsr8MR
OX0GEXJnzKjDQ+63pRnBBaJNuSxd4++QPKtFSEDLsovDvdPHHw5qJMXn/fnuCb6PDo0M2pThXlx4
J3DNfUG42k1oKydkJcVJEQtHm24a1Ubvxl2rsgrerFkrxxD5BlaOaqmbfbGsRdgtRj/8r9q0VtO2
XXod8EY5QJI/aDnRJMWjIGYU9IeKotOaGrATQLoJ3h7MKwOL3q0FTDEhw7TQS3sd2JOxsKeoIuEg
+px5mXt0mvrZy43vGvf1rWrAaS9v7P7eQIqyLv05uEpt/dNoMP0dSuYaptIg2u4ThkINP46JYma6
qCMSEqPadPcGiuqlhtx6zwmfRl25t7v2s1TelyaOVZKTEef0iAeq+EEraEYmOKyRP9flVW0VW8fw
hj1DPGDccdpTA2yxZJWlf6QA/x3qQ7it47HY0POmqxLa9VVYDdc47flHGNviroC+DTg2hnhZ4j+u
sEJY7mhcDQ31LQVQ601H12dLmFW5mblEr4SZcUzbXV7e1Ko9Hlx07qu4yk9DgRw4jTEszl4VL7ph
mq/NLDnWbdvt+rCPNyZ/YhGPjvYoi8hln5hXJZE9Ua5sIqdpyH+YntIGleUoqA+w2NtFnSWUkyNM
ltoYGge39m4nNScvibLzlFa3stkxDsZfqt7RCE2DT9P8OKukgsN8IGqhx3zKkHik976nqrWVZmMy
KMJVRatx0AltJWhzwmZuqqiWgpKui39wo8B+1iP0cPNHpGD918k7BUUNyKwLtlCURd/f04KhMOld
p8VNECpUwo3EPBIexDzRPI30OQ5tWFkLdzKPNCP0cxFUKmo1D+OGaQebqLBpC9eJvs3HBUM75d6b
/SUdsXkb0XlegSpbOAPdxQ8ucL9Og0CNqUwsdehv8BPECPSnioPdphWRF3F1Q0W3pdBenipQRsdJ
m1AzajCXLaR3yyqP0COgXjZLFecKdyk0qZDs6gfdao2HKQof/vy+LrMtAE0RU4BRmjGkpzNSuLhg
kHCgpxl94Vswh8jU3GahQ3zfkMR2oJeNpsvrbpSkWMjzqSfCcMRG9dJsDEUxxEnLnW0SFMV1ZKMK
0grTVIKw1aA5yhEdWq5sB0UtRCAgEEK+46+7hPZzmmEGJCNCCgOnWa9PWVTf2b0JI8FGhuSn1aaF
1oMoZaqFdF27tmeL8aJPeVID8PTBJIA44ovBkkn7zIE9TSWC4dIvgyWHPn9pdVN3loUzOfgvJ2Lc
anyk1tCv3WryNkpbfOlaNCNLyl7uKSjpc0mzfJ6hvGic6LarF5V223LV9SL7cximL4W4mRLqIfSC
sxyKqeaXwmzbnby4hj59Wq3iOuDHjbkacpKtAscaDy2j4BUenOyq+Dr4ylEOZ3tLxOg6NVprV2HY
kocjRlxE4Bbiq0PrZ+RZQdmlZXbPUA4vZAyBcmpJo8E+5ZzJ5lmZebtDzWoTEmUHq3wOvg36NN5P
uvNZUlcm9Wno2xNaQG+ZWR097rT4SzfMb4aF1w90YbEidWKtF0G3kcav2GkphBgjho2esVrWWTmF
z2LlOVS6QsP9VAdIFg3kg2TzTmgVXBLp82HplQdN0QmoKtQH+fvIvCrfMPV+iGnzJ72n7aPIrNC/
4fmSjQLbVPY6DZkrOdKbxhoFTlefHKp0STnRbgydW5qE6Y4PEG2qLqJZU12pDsrxpp6MdZFG3xXn
U2AYhwYhCZwlA4u86BYXTUZv0VznLahWgqSTlVUlRKPiiKPn30D19JD1GyPO7rBcDsFgnJsmANNm
I5Ij+mDjCr6LfJVKL1vayHV1lh9q8hk1Bvmg4EgoYLnw6+9bvbqPoJXJeEx0aYxHCadP3PGrTLMI
WtQ0ep15C2DQS2T30V7KKkw3EMqp1FV5vxX3GgZvaHQRs4xTejJpxuzUKLwfnVDbQ7cGdKPf6Fpn
bp26veu6eifnqaFlf9Ihi3/qo+8oNtSNm9nmHosobpqc8znoTopZwMwb83MO5hnASXoiOSI55vpH
BaLLKQp1WNMhRs40bDhkv1TMLW/Ip1ir1bPfDeGuccCezglqxoZIGM47PMVG2FzXGoxCblHDzk2b
H6Gu/1Gsw1XEdLgp/mn/z7uQBpk78K0opzoKwvb/fioy/vvjIf/fF3r3ugQY/Hh7InLh3Qo/sKid
brvv9XT3vSEL69/ZB+LI/+3O//ouX+XTVH7/n//+VnQ5jPm770FU5D9nOHD//Ol+8Uv4A4rJr89F
818PecT/fnniS/iDYtv/4jQG3O9xC+HKya3vR/iDo//LxHcpphjU2USMw7/DHxztX7Q04QcyTNVE
XYmMhDb8n//W3H95MKk1CJU6PwomBP9R8sMFd9UEAKJRMWWMwMzCI2ri4vaWanGdQ0izvldGcSWj
OAF/6KsyREaJfFB/GKhcrbK59rZyr+qi4JF7Zbyr3JumyY+9v3vu28G/e67mfY2It10FAiUgF26a
QrN9W/fGqTo6YnGxLQ7m8t8HKs3JzttxJ+UBbwt4mDgVhWRALiIzU47EScl0l6BMs5Nhe6S2iLAX
1IVgz7k4bmm9mI+YgZ6TvB3OwTgvtBCcAQygTTIP05NVVsucluZjH4yA9eIWGgDDI3OV+rNPTkzl
H+UjW0xqcz+wcQCJPXI98TUDgEiMm1cN1qbDrbqtjThYucOsHUdIVfAETRcIi1gP7e4ljbcEuLmb
YjM/xXNYnEhYLVDCjEQnqqW5vNghV+XCjuriBNIaqoN8WO4QdiYnuS8dR2VNOhBttWDCOmrM7nXc
EJsGW9e9Bo0A438cx0Xt4dYrtW3RGM1nT62UmxaL3DZRwgKZWV9c92LhMwZC4oGs1ypzQvXaIeiQ
fWcIUMsq8LYII641BrtQ5BXzXqOWsdZ7VFEI66z7MCgRu5fNQ5VlcNpC1ervEmQpB26XdL+aO0iT
7R2fg+JhFEUv2+QOca6QNAiVTK7ayNLv/vQk+UKEU+yMusA+MBp4Gqyo44brJj8v5LZSd8afdsht
vVk+/PjOXeN6ivsdhnZo1Qb3FB9b4LZhQL6sTZtbTDNhSoQzRzTcQEJd0iL81vTuUDpDv3O1Krq2
xthGhj0Xd/roGksLN9Njkjq4UEavP4qwI+aIY0oidhN/lo/S10fNoEQv294egbPXd1hx7LWWAqTX
nNzaeqHf0QoR60PeW1syFYNdr5GC3GPLB9Y1hPfOmOS7ue6rXTCq7h3eKCAHShbjmRrWbRVmT61P
6SU0lejKanX/FDCpWNGq9TfUooHClj7qLYM2B4Qkv9jIfEOZoo20vLiexKJyBguaSF2+xGvX7oTh
Se5WUK6jdS6/Od14hefpSYf1gDTOq5SDWM3zvgfk4MzKweiKJ05PPtDrai2SvZp5j2cqo9XdGhV4
SAihcU4vb9UmRbs2BjFjEBtf9seN9reNCg7kpBWtoQYhNSPLyd1ayjelzUZh3jKI8POWbuyk8+c+
RT2tVhFMiIULsHChAbtaAPSbbqTUVy5yE/KgF/28BfvHoqjqGX8gh47puBxNfdpC7Yko1xY61p06
+xYNwW6Mu/HRaiAY5NUWhIN/lAuueqI+zXVEriLk52Lyts4XePbnPFow9o9Pba+RjkNm1Irbzfwl
EFpZhsbPYTTfm7MVPWIjHdaq5cenAr3yFTywH4f2+XwCMV48/nQvvHmpqrwL1pEzzbdqCzRSOsfk
nMCtZK7Gjeai0kuKQtSFduh+T8ip3EdegmQOYTHdytJmJJ7orMuHl+uXh/60/svDy+c200ywAfIe
pr6z+kCszB2yrfGcRYyaiwF3eJMt/WLy16n4muVCswkVgzIJooboTbmJ7grIfvnQFc8YFUA88ri3
p70+4227JZPq5DM+/ht4m66qfMjvJ7dOFiTBDLeRXtcn3w5jtPht+RWE/yEYjYDCECpFDElQ/Wu3
/NofobYlX5sMNnMbFYi406T5rCgZWR2Q7+b2fgzm/EbBiXuXhcTATU73ZRIuxNkG7Kvhdf2CzBwe
f92E58xqgl0dOLRAAQ4uvHoicN5vpmWm4r+BVDPdZ0l144jtjQvcR81mvJQUTR7nTl3K7Z0XO2ip
Ygz6BOk+ae15mEbniz/lyq5nrriWm4Oe1mUMuCjw3PbY0otd+UMQPaFM/qjN4L5vWvHrc5iaIAPC
us8I5xcRwxwTnEixIXpGSmsk0ZJbV8ys7MlUZ3s5TDpjhtI37rrZ5VZeTE9q6mH2DlpCh5rJuKNZ
+Dhxwm60oYgxxPvJqZYcLNFdlo/kNoVAvIQZ4k52nd+2y0djZ+MVkce97YYCcFMbNf/iv3k5uQ2+
17YMu1uKEsV67LrhpLaZdUpqN15nQMe+EPhwfmFP+NZNZZvqozxUD5GJykP7mabC66HkczrPhWLc
oO/SHm2fJGmtBLhRh1AQidsylbnMb9xu2HNKbobYjIOFeKSmphBId+GPR+/3Xh6nkO01JoKP//64
AuH6Qa87UjJEY0SZ5p8XXqntY8Ou9xfb345N/FI9yVWQKyf6Cv4uSiahdPjNy8ltFoQ3JPr4fsRT
5QvL7ZdPyzz1jgbJgOoz2fhzOn3i5imyHrX6iz3hj0DDPBA20F7NSYBoOgbFE5FTCTKDSEPEt/Ud
HKoazX3+oMVjfNZDVX94XZu9wHgAF/uAIDY+49Ux5D65JutVr0f+r543i7/w+ipvfy/gL8i1131v
f0/se1t7/XuoQ5x9UqJkj2lpXbllYDKVpPCROWZwJbfJR2+LRO4IEO/Y2vjjuN8dDCXF3/35PiKF
hz/dRpg7gbl2mZ8AP/bEpOd9bXAMI0UPa0N5hqB5L0HgrhPHVw116qU8oxkSfOtyw71l6APM5XW7
y/bmdTs5EgNFbn0SQ4hvI2Xxn46X243A+ZYSkVt7dySqzoROupmG//vfv9qXR2KbOjfVOoaRjoyw
UTlQ/KjlbrmQvzb5SB4ooOwL2zB5Rbnx5cVdzSfreUZKIQ2nVZqUi7z38iPAHes+KwyVTqgRreSq
mrspTkSAbmJnIRaoV0uM/llxjKynuUVl5ePxQEnenAchCmyjJPtWWTA8kII/ZQyTBazlxxFo/Hzr
0PSuvXcMMCmARRlkva0TLv3nb/GCYG2Kb1FMdl9y4oiEufgWS5yzAEEM91nBkU8+vaVVgIfq3Hgo
tC0NEuWTXElwmlql8qmM7OI+mr72mXP0mzi4su2aUeHraumrvGHkcy97vcipbz1YZSr3G2sm79sA
XbZr4HyR8cMjmQEuH8ltb3tltM/bcfLREA13Wj5HJyrdzEFMfdy0Vd2cpb1KLuSOooMn8rZNHoI3
gtGp2FFaKYnVtXgeUoAfLyOPlgd6Ce7TP/8b2+/bhOLfmPos80Pdo2qkM6d/f6bAXo8UlTYGMLg2
wJlNtHn3usBgzy9VrreYmrn7AY5ro+bwtqnK+WLSqDfWMzCNayVKzOsEIFtMienKBGVwrYuF3B7F
Jk5aYp7hQL3bIfeOAKLbWo/Wbecp7b6YIye9Vos+RgSffanGSNtbhdVgvOuasyEeie0Fuc+7l2MT
2LRntI1HCt76A6xTeDJOdKyH0ngwksm9Efsq1f1pXyPWwBd8Kop0Whe6Uu2boYSLIh7Fw/TjUfr6
6G3v26NgcOJjojf1Ry3Si3gf8eWge7CpniOapxx0KX0N6YKn8aTWz0mbz8CdnNLb1OGkXKVuhZBq
7OHBsPayydF86M/kQa8CWq/L9GX9dX+cRPhGnXqPtFi5MpCZ9tvJK356GblDvlZEmwi6jMh+LQmo
iYtZ+cvS87uirHFvURuZiKZb1IFxQ9hN9QSlMlimba7eq+GMrruAs0EVHuJolFd71w6Nq4Sb5prc
SZKlsjxeTk0YPIlXDBNRRq5Pph8kd9DN660MwWmR230jHGpbjcP0Jeozfz0rznDQUtu/kUektT1c
pzHmg1b+XMXPczQ79eTI3+xQTajwjSDddK973g4sSBBfGUGfUyY3mluBVU6rMbw3gX3c6xR4V5Hn
4msW216PaMcqWWmjf1eJ+aM1h/lG9/1o1YhVuS1KnWxT4ZrC3SpmnMHr+ltSvNxGIyFezVrc3Mod
b6+VyYlrrpsLrVHag1lBrG3d/JroSebD4pGjZ8V1aeUEhFRAot5vl0fIneKZ8tC3J1nimbV45uvL
yiPkdnmYHo0vLys3XTz9/cvCrP3gnn0RTMGPnUYe4mekE4A29V/06a0dqShic/9bMtE0pNeE+xvz
6XFWmaaTtZQd5Wpl+ZpInJ1XaGo5Ru6+ODB2Q8dZvhwuDxrFa8gj3w6XLylX5Uu6JXpB3cg2SHKm
64jGMEwCP+2uy6PcMg/GdJ3IzU4Z+xuksuMi5aaOUVA8Q+6naktEnZMm21mg1l92/3gVjSrSoq4z
cs+DNZAj7Kmyz6LFRZWt5EO5IDLQP6K5lysqCJjTTwe/HTaJPSEa16OSkiFX8nJy08tDv4u4ATmG
v/GbFBdLnqN4ZMwONQdTi9wmFxaVhXEhH7qDcyrVCRNg2IY/tr0dGHrtj1eQ2wjM9D4IhIXQ8a5b
KH4BpBYz/WL+zxXqF91m4MGQ88pW+TtpwB9Tu4C2VrvVSiu6cSXvEW/3Erf3xmv3SW6I8pJD5T1l
yoxqlczzj+PlNvlMEsHG6/4bVxLxquIu9fJa71//5Y8SzPSPw1cK6aC5zcSid+5AzlY3L2MGMXBg
Cv62JYD9dAMiyERhO/K93CZtat0LEsqqMTFIB75n3eezHR8hkUAhEHtHvDD34gkmHcqXJ1Bx5QkD
FtemybdybKN4SbfinCl2cpVsiG6li6hUVQyD6HL+2Csr7297ZeVd7lXFwRfP1RI1fyiyIdvP5Qhb
T89uQpEZLhdK0D8jVofxKjbJnR0s+X2s1/+AsSTBAuPUakQwwyfJihzLhRGsejFyjHscsohJUABP
Klow0HlrSPzBU+Moy9oPjS/z7K+CoCqgiROIyM0lvO+FLFFLxrUXCGyv2DRGY8FAtgxXgxVzj+sG
fe21Xb6BCAaWURgyK0SSZ8Rm3rm0Ajq99pzu33agswAxqcxLedjbdvkipOEC1BXPlzuoFc4LQ1UY
bES+OR97WoyZlTCai8viRoXOBc96/IKZK98g0JwEYmb64nfF2e7c4S4Jww8uhI4QmjK8CIp8//w/
/03njvBvE/GYkKFqTGEuamDd4Lu1Ws3j3yOceLgi+Qjz1zZH64px2m1hEX69dFrzH6MPveMcq1i1
nbzZJQ6+XLkqF335yc5n2K3iAD3id0OrHqaAWA213LrCIX4r1zo/7+/7yP8nSavuqGPiu6a2ar7U
uaZJWRfDoBxlDeulVpW6XrgJ+xQ79OtxhqxieZ2/rjwL5+9BDsIyjxBM4MvqSo67iver3uRlq9Yp
NwRGYJhNi3tZ3JeLMslugr4ur+Waz1ewTnHzrV+6AXFtvx1faBMgWAaoBzMmgEg+yuzR/VRN9Qm/
5PQkt5tTYh68FhxS6wIBeb/dGFSGQ3FULwdNDfyPRnKW6Iq9/05tB2k2QhXXNBBFX3ynbqU38NLs
4u8Gh/8q9/0aMER3TYs5mV70BmgfxiupPCiSvNnbdXPNfK6xDvJgsZoNPkJNz7hL1dS58ooo25We
Fx5aZciunHi21wKYc8+dxUPMFWVfnWw8Jh2SEFgx7sLpE/3Zgcu1yFXrWqcmeEURP6fC5YJGZXq8
qmYk9Qs7nfIbevULkZjWZSAaw15Pou96HkHYmERciLj1vC3ecOdv23oAiaqGNxe7gLb2GN61d0WP
u96vd5k+Go9GHAoEm2ntrVQxHlsbaprulXddOg13cetDSCasq3TOjvD98laSk3wkF+5cT80i7ttj
0aQkz4m9tdfTIdIDdfsybabx9CktyQF5m2jLufnbqpxYy3n367FykzzCJpUGlElLLFEwHd8Wc08m
UIa9NwMRsCP+qATK8XrIyzrkvnvN9uc9zjLzPNvDCjxsdWWINbmp5a5zVNvxSq5xjfmxHcNotJli
dVi+bZOH0MN50rqpwa9ut/XfsaFiG2xHe2+AmVqk5RT8lRk5pAY7mo7FlOWPWo0eSGwvfJy5E7bt
NZW58C+jaKhF2ZoHQTO3bzWzfbDFdosCySYhqGKbK05OE2kKyWr0K4SLx54Mj/vcKCKyLDey8GQ2
mlyR9SPyHEOxR66k4jCo0m+HBWhGYi9c/3niaqi0tC9OKa6NaLAdEY6Orleccj/pv0ZjyEuQYsbf
Wcj5gqbDPcmF4s7xpprSVug8fmyDYYX5XKcQ/nJMnoJY4syzXo+Qx16syuMtFdBfmvGRnKq9D5V5
OsS9R2FULCYL1J7JSORtkx01KhGKer6rcFu8HBZiXdjYKgZzuc0YEsgplVdtVM8dl8QdEfAwVt6n
Chzj2jb+H2Xntdw20rXrK0IVcjhlFoNIUaKCT1CWLSPnjKv/HzQ9pkYz+5vaJyisDpQsE43utd6Q
U9GdwnxE/y9Ci4xjB2E4pNQDMwCLImxgMiC+qB9EFPlj9uSh1zyNFJfEbDduGFonzwl+hHKS7tCt
9DaN3mMjPp1ZhukA8qUNOjebkb+Pu7VJBpXra63ty7xGA4NkdLhYjJL31kRJ9Fy1rbRUVJ9XyuC5
B/QGWxQVIvlNRstFVhrz59+HRhZvH30aahRtuwj6vkNpDwKdi4jQvT1dCgTa97IMuD6I/XvTKBLo
n1OHiDu7v+ewp99JSA5O1l6MQSLWvy8hHyNvBa/807xCUq11jOTcvgBQdtTG+tsI7/o5NNmm6ShC
zkVY5h1In8hPlyLEdTRYanaHvZAYHLto1cZtiV09cz2peLUMv0EBs1Se/aia25rxgQgWxUSoxChM
FcEBCsareIuJJmpzO863wdHKHGuPmMIZNTfqnOJApiQj2sMKuaTbSe12LBO9Kjqsqy/nNSQ2J3v2
wN6CxGT1qZsh3BZQwPxexntOtakIDtVOmy4ekFYKhtyNGWSoKndw+/2rSdyJYWKECMVFri1U5lwF
fkGEcGroNfYarB9YsCwIXs0sG2DLDOMh6jz32RmOvtUGr7JrgNnHlQx9D0LVSfQFzr4JbgKEWZ3u
2lRxz2EZvrmV+R0FSGvhmW6/dfwMswhQf2XcDt9EO5J4/RaY1b+2W+TUt3gejDNRDu1NJ1qKUNRE
RTVUdNzKpre2Zqw3+SjfSZWsHfCZyla8/GSK3oS3i/MnhGmfzIwCVSbR65H7GK6jy0IND2NwN1HK
DyFo+6WH+xiIPc3Goy2Fj9l1xRuJA2xsfdPdtWQmL3nj8rAHxRvOgvo6VON6VY24Mxaqfgh4sz/a
uu9cp4/TsC/Tk0ZaiHa2SvrSwHM1KGzpE/xBy5BuDBNL2wr4AzsBBRkBmB8TaGJIUWXCLshd2Y2H
mG2DTo5r2Wg7sk3wKTYu+gBtyTakgCXaYLFRwbAuTpP9bVhqvEYdJ5+Zn0tIjg7nkeQeaq1OKi0i
VQtWxiQ8KDuFO3UWE/bBbc3/ouoIBPDnTRd4U6g6jimjVmFiQPwlt2klEoqUaZt/y10gsAn7r50M
srucaYHC9Xpvuga+yVaOVIMPVwNtsj8DRNf1Uho4YXeIaVH8LNZtgv2yOFTlU2jz3VyKI5ebmfk6
Q8ZyKQ5kJro2196wTbIHh0dV4BduQIemai6l1QR3t/YbFKL7q1OMF5iI2zBH7i7hWIGWh4WVRsEl
CvulhXPKq6rEPFNBIpHiKodXpwMw7pDjvY+c7jpMGq32kPTARMWGh92FvHINBcLoVLgQbbed0JeK
xm3wl+3Ul/D2ybyngmsV4/ahGDnuay20j05f34u6ZBJ0D4oUdS8YgxZLbBrrvSNFzl7y8GuQpDB5
rbQSG1ES/I1IEKde7Z1d3qUzJa+Lo26w9+1Uectbe3jVKiPZVENJvWAKxTAVKNM+V3BrzFzkIMmQ
JKfbdxmXwEuLnO72+mXWoIVutIQzrhgiLsifcFJGARq5LXl7a7+NFZ95fWhQ1bp+XpgNiBCPfjnn
kBqdyUSjL14ZzjJ3jPAsLmoSfIPdjtnk1OR2in1yo1cRiDm+5ap3GrRpwDIM+LfP6TGT+48tlvGF
jUrlBTChQ1ZmEseY0nJfTi1RH1WJC73mW+2rGAMMKe7HuuMd+mpI5hGHj4VRIeWyEI3/1i066tx4
QyA8x8OYg2btHFFbbM8iiMoSRpxr+2sRSn2jHGS3P18PuVEkfxSZ5e3b0jY2g2IEKJSBG0frusFc
o8ihs5SDuSnC5iWYtEKzwAfAM47O0dA7xSJ/qL3YYIO3ok0oOYWDRC3OLdYigiKLD6I7gm3q2pwV
MMsqHdlDR3+w/RENfn7hRCXzIEeI+4rTsps1/gOF7LkJj/pRjCj1mAJOGiMyOU0oLNPedlOiR4SY
0eizIgq6NVYZ6T7X+0XNbuneRPz9fixq8oyKL8P5aCS8eewmNReiq5JkBExtfTM4aOZ6nudvsgFh
Fa9Hksi3qnYxktw5e9GAgPZ0F05tGZTggyS27VakOLwjA0rpsX8yfJWyyXSppvqSaOfQdxIR1lRL
6tgODJ3IOkHXfxNLR5V546rNpWStlJ23a+rQvPNT9E3jvjoIyFqton7mOyV6xtOSLi5S4mKUZ1UH
Ed1GCMibmPXnM8SIwMMiQuOJn93WRbHYqWidH2r355dmEVqt6h9IVYngtmSK9VH0uc3P22Ip7gr9
0FZ2ad5PL6vcDqM92G5/y7kRMExodAcZLtMKpceefJ8f8Ec1wmeUs9tZgq4fbhX1ycGu7pdZv7fQ
6UBB4OwFK1f9WdXKtxR94zcvMr05XANtmyP8s1AlzToMamgdQPNbh8BADzJVogcboui4QG/1d0dq
P5o+e0Bcl6YDeO/h0Nqq3vqWmuvTeIWQxIFvwQPOgfqPPzexF15bwr9upq5asY5oWkY7U45tzBcq
hPO6ktRiY0hwUaZGB2sPLD9qN1+lHSSLIDSMbS6jgeo3tRzPK93w8GqLnJXYHLD6lA/hcIyRZS7A
r+1v65/FX2PFfg91RrFfaKtzjQnO0lKAWXZBFD8x/lVx9ea9CdBmaxWKPbBnqq0F231ZlNSQLGSu
xYisUYJFXZbRIWkaC6E/PZ9HhaXeSXbGSxfS4y7n5LrDZNLcifB2KQt53Wmxf3drasyoW2tg0cdn
payaNQnvJck3/16lGnnqqWSfbClE76EfrXVr6TjZZXaIt01hYlM5dQvVgqD3Q04eHoXMIlzbQezM
tBbNmTAuxy3Wdek+jmpl1SglXx4IzPPKcK2XwjJ+9KORfuSRNsMAl6LZ6A34RJf9e4R0/0xtKncx
kBRH3yUrHzMJNwZoNA9xZRfY/jTBUm6wUBWdWlBbRxRRVqJTNHkKfvA1Cck7EUr4W+2wDeaA30V1
Tp4mvsShFh/GAsHy3ACPuyoqOcHGgnKIH1NckXWTGoq4FY3iEk3d1zukVjLcTyi+3MaIkOXWXNt6
L20j11ctTOrLYOsH4Wuf9c7RneS32+muUANpLsMjWYqOLsr6jYv/FH5/I+7PbsCyYk8WwiqVs956
yVvV3Xl9jh4mKZ4iwTH1eUxl1JUNNTyLiyddGrdwTxJJ53NtpP1OGcpvt34NDuOyQ9UBWSDmqHL1
HWH4kI2C1Q39Oh5Q+e28/HttJOYClbNsH3Syda+gOD/nm5L8+JcRuSfjCZDrrxrHs7NH/lPjkHER
UWh4n6Kpj50GJedpJBZUy1s09Q2mGX0kJHF3cdaEpwbM3PV5K2KS/sgTGtftugAep1W7c3UAe26e
3A+1Ij0bdjUvy7F9cjGXP8tKip9zhjUlor37QouVWTeNCvPOWoeFny9FL7Yv1QKfQtDFORAC8dEq
vr0nBTET8XSLS9u12bp0w9+/Qehpybr2UAnGIFLbQ1M7N4mFfUk6IOXbIkJHRdeuzuJCvfS+zzNj
WbvV0RDAlbKiQuYHKCAiby7vr43xAEG0VSmlul7IK8yUOJupUXrKtTYFCit1R5i8ouXWfBvqK0Zy
Eh0xYmLTUNmSnHWbw43YBBl2cuTIJ11oM/6oAJcpmfthJRBgFLOePHIdIPtKM+77HJUJS5r1iLmU
qoRuISAfLQ62jjm2F9mzym3r2Z/a9V4LD9mYvePPrZ15+eDWrP3OtGS2iwNwl59F3iV0rVeldd1r
XkYlCTpvmyLbis7Ww+OHQly8FmGgofiNB7y6EJ9mDhiCWKqEQJ7tIp2oZCEpTZiwo1sae1mnslKi
SjTDY8p/59l7aJHUuegaL7BcTbSVjFToYZgqXJym11UpBT+tWEtmLMHNIzRgad34mBaCQmrP8YhE
gBgSRmRbQIF8izu8OMbWB7ymJu1/5MD1r/k6NpOWjIaFrel8m7Sv4kmoaqee4uTxNzRzZmZbNCeU
/qtzVKvRNq9QCwCnVJ9FW25VCot+3KxFKDpGXG++zOolZTNkTo0lh9nOUpxsewcrSx1V0r9uwFYk
D5qM7wzZKCABqOFWKONzwSeyWCGk832UpAobb7QPoEQini9PFzFEhBD7mCdub5M/zRGf0w/l2//O
byoC3JF9KgOpFu8h2D/goEGm/uPvVZVy5XeJ1r2pbYoPkqeEM23aTyjTRdzlPirNOPHW5zKwwjvR
Fkybiq4w6KAOUK0tSQsR9KexiQL7kKiatY9aiyMQjuiyZaLl+Pe7VkWqSbThXP377v9/XKfiGWCg
OCvqlAaA4Jmvk1gTx2IRYqYd7cQZWoSR3oefQtF7G3ybW2eYU38ZfAu9quQHxRI66r1i7e0sy472
EG2ECK64kK/X5gmqQWsSsP5jPDrp0bS0ua7KxXsZDTBxQUI9wNNQNzigJRvcgSPOBRo+A31r/ozc
WcX/9k9EpaVZEveIqCosyWZeIX3Zx+krxlPSUkK5YC3CtLeeUJpNH1KVYhzovHvN0ZLXIM6qjS81
UA1EGI7jzEQl8NCF7fCspR+4g6WvHTL2O023p282Hw3TIFhktlxtRe+gI77hpyWAUbnnOMFvID5M
TgL4+dNvcA115ynDqv4B09fiXLXGfeJhU20YYXDXAKxb4HhiUNLI3VMQThjZqAjeeTjeAjvTHjUZ
6SQzUPxVZYTlN9t6l2rLf/8y0W2Ul//9/YfE/SW/T4rKVBFCUlFcU3VbgKM+5feRO2kKyTGTZ/xv
k/FZR0piVfmhOay8GE2Pxt1Jpubu/LZ48D1PX4tItFNZs0qM2ugVMWwaMu/AwHCD05O7wQw54/l6
lswtFQURy53UxzDZOheFmZ8ys5l7ZTycRVOa9e2qlXDIEaHo0FXn0SwbAIPTJAtyzr7yx4uIxKV3
Ub2LXbIqLZDfZajCW0LizFrD8h+XfQhUkk0mvshyHe/RpNVf+gBUgp0MF5B03l0RWuhjt2gQTXAo
bOKQLVqIh/j6yItHGRU9uLUlpHZZnRm8ltahM1ZHnaLX9ZJHujrTYyP+1OFPQ8QMa5ohBqe5+a5o
rjnPnRx+XOs1FKecqECF6a+7UvSImEKvbeMKZP3ocwfA9zRQ6uX7WjZPX/IAIry1oWs7gmLbi5Zs
UqW4pQxq1Suosrn6zLdTfwsDRHr2cPDQWfuPImrqI15gNgrbbvIgW/6RspP0rDZ+v5NlPZgjUS89
Q1LCA4ZUa9WBTj1DwEnPrNXhQ8V/iB/JxiNWLsZj4XcZgmlhsRNtSe6sszoZsNDEN0VypWYnZUO7
c3CyQ7n0TyzubmPsabQIOfbd+ySZ1VbpN9dDHAZm8tZ384uAUQjghLjDFBGCOeIJm2jIOex5pJJv
49ATx+VACke2BwpaioFhzM2SHRTyvjjZTxe59oxjqucPE6J3O5QGhj51GyHL0bqzL8PCAov1KzsO
8xN9hyC/fxSXtC+je3s4iYBsIGlnMsvPWaOOd+nYJejFTmOtYCo+6dh2idDhy7Sz6/DAihOee9yL
4qyLTyLKzSihfhFMq1F4FpckpsQ1wq9ie/FXm5777OVzPDGi1j+k5fCzclvtEpm5LaI8CLVLKI2f
Impu16hKVPUSRe6nvhZS1ILUK8L2uTlu4fHLW3FXd/14vRNt8DCxlutwEAyauNhahp1vEWN2KbdZ
DQIV13tFh6eYhHGK+BviHKgTDHc9qo971caxqpAG9x4Vy3EpUeo8Z0keQPv360tqFBaGBdQtetjf
qIOHPyBZ83XuUeQOA/SR24BDR1XiVxF5CQ6EcbNPCsl+N/3ql2vW9muKTzISFUpyyWCJ4cYHGel/
L6jaV+buJCEmc3hkUWUxpfuLLF5kun7aFZV18WusEMWrt8sb1NA7fOpF+rqXYKrmshxvxatX9CZB
9btXVuLfvbe5olc1+rtGzfKHf5svPk5M8LEuwbq3VIcdhtDgWmpMlr4wAswGyD2H4VadXZNYuIJ0
e3Q9K/Sxm+6Sl2459xyzu+gc2hvArpKkHnU9yF8wGR0RQUNzWYRkCuWl7WkDiyS9pmcBpS/q4jDW
SvZiYMVbDEW8bozaWeLyY27g/hRro1XNSzMaZ3EQHOoRZQAAz49hZxibypOLtYfx10VqtXMAVWrj
GT6i0H2xlasMj1sJaH7ANvega9D6fVRLlk5mts9JZT6LLPefoUmV/h5qtS683WkoXpMvWZdLCxiT
yAvaUJAXGG0u5TBrdrXjs6drBs8+qJRgD1rd2e9qMp5NHsp3WSs+LL8337Q8aWZO4o4vsNagRJpm
e+ktSBiJozaPcZgOi6IhSSFL9SS/4evHNMUHFmCwf++WOQL5jV7vzU63NqrUO1vHtpKtJqGea3Wd
vLPxd94MJmRAJ0A3vulz6z4PDayu7GE8qcCCKQF2zRl143gRBnb9VJUqZ3k1Rcnew7y4SXrlNbDQ
G6ryTvpmjeMr/5LyBxuAgzUW1ofRJSu9yTA4p2izKTr+Oa2exschG4qHNC/e+1BT3vBXkxeVpxTb
qIIIqcTdTLQnfW2tS7Btq96z5Dfc4TZ+bPtPXXPsebjRARpQ1ocqDVMKb0CKWtEPvcCeoYiaj6Gw
cbs0m/wSuLG3Ug1J29VF6qEFggZRLBfeS9SZz50zNh9SFK6axsBBMQvVzcCZBg3JqDknmTtpwMn4
b4FmZUH08lVT+vljlWCfFvta8m4UeJyg0bLDSTeeW1Fu7yj8W9eLCBGgrdiDGCgCTR2KpXQooEy3
chJyKwZdb51pulaPGLkEnz5GDLaxQZwjFxLfqcgaL/pOLu9dOVC3jZmqKw/U4hOAR5w4JT390Py3
bvTHHykv5nlfpvKDWozpRgp1e6NLnnqSfJtHr7CK98rDrHaag8ngr0aVs0ue6NGq4au3MzSY2dIk
nIrlXk86upR5LYbJltXwMRC7j+miTbsU0Y4c+yPIz99Nt3aqko8i6lzkuKEYVNfP+H+2iQ8RP6Fv
49dEAyZgBraxAGXvPaFYUt3XiX1SpdB/Ek2mUW8rislHeWpCUTmBQBnIa9GJ6ngCnIxigAgddSAf
Z651S8apr+rbJZy5ey0e66NZSzVO6cHOiyPSWJg7bgrF0JbtlNWCOo0wiepUx0LTGnywvU/DmgGk
ZYIPR2QNm5w0XeJ0oHjVwi73vQF2TVxEmGDlvegNJGBIH2knV8m8UxhsoeaSrxRNUmd802Sn/t02
mjzowACKpehll5H/h8oIeYa/b9BtCCPIbquUVnk4ESb9AsAptDQZszBVL9Q/KcasWGvzbTfaa5O8
20MxvchHx1lD2/wdTX23aOoTI+vptd7/beQ/54mR1fSZf37Cn3lBJJXrrsReEBkyyinInlBecfZy
1YKZtM3hXrSIywAoai2FMVIEf++ozJhTgEgU23YiL5wSbaHIgMkwldx4wLN7o8RrZIrERa8CY81C
USLU5XcIL9Z2M28de1j7OD2M4JbgADbO0RowiQ40DDXS0DmKJnEnBZRrGm+UeGP81UF2q1yliTfc
h0611JNRPXnTrnVICtz6IqkAdpIa4DdDecf+IZoNifpekud9ChT7A6M1/1JiVr4aUlfZKm5k3Os6
ekdq7FV3edY5S7JRsLdq42zlk7hSnq6jxMxezLQL9wg1OTMR9uAVWbWMelX2aNkjJRXMJVyPsxxB
szhNFuSkkF0bM6yKUfPP7r1yOU4O7XElSXdsJeplm0CCxTRo/A5JcLKHbGtUzQL70uTqWaPY+gO1
RJ+dMJQQoEHmJtaopP/LCLKb2aJ2FXUNkUdZjXlNUUNNkgNn4HyZ5HLyzLvsJ0QR90NV35q6qU4x
zGJ8BK3S4+iUG2RvYuPUxZmyDcmULCFdGK9yLq383kh+IAX/ewS/vbydSGdLPJirQ5XrOBknEVvw
CfJLSr2ZxyVnZTUH5ALmNJDsbneFyLl+4+2Dod/3soe7dUUVpZYq+KBVaKDc0am/PEW/J80cvZfw
gnEHctwXOy9wR0D+/2losUTDE1Y+xYFTr1Kg4wfDTya/J6AsQ9Ai9dsb2SazM/tAujFehchMP/A/
hiiDRkF58BKzWrEHHw9aMcCNUDMNVyJpeI163gF575Azd8tDD/8AmVfadRcZUM3vGTYtXH3Rfxom
Rwi+1dMKJg0pn1Ybv4dFERTvyPnFqz160fkTIqJQvnnIHSxj0/b3NVr197ESIQAHQe9dQXnEk80f
gYyu+FhHDsgoR91WNVLvuakWLxEmuYkZmT8w1vxIpa58sooi/6+tr/GFWcBS5SiajuK2YsuGDt3t
71jBGodJK26wbASt45xL/RnBXhZe5DK2RuvAGIij4i0JwnxmSnVzbPGBf+hVBWkN2iPUfFu86X14
GHMt76M7cRARYVAZn0PRa2b1rgjyB+x9472rBN3KL/v8HJdROe/JdrxpyfgQCFyuY9/lhlX8qsz8
u4Zz8IsExXOedEqCDxBC6XUl7yS5onjT5MM330rPFYpBj+XUjlhcuvB0bfjW7ovQzY6dTOpdnOiz
aJRX3Zh5c3HeF3kBClz9IVBz486MLb1eG5mczgpDw2g6btlZQhynVmmn5e9kutUpC9DS7d4KU48N
EtYCexG7Xtbtvd5oqEr04dcOMcTMTaaIgZj09cvE7i+1bp4EklBgD2G5x/upSYI08ODnVozEhN0t
IF/KB9uqi6UlT4chWc6RAAn6n3UAc1X1jF+WXZxD15ZeERQw5lFYKqcRsjrrv0Iu7s/0wAUzJqbz
l7tONw1P/1UG7XnUBu+IcRQOkQFyXBW0glnmmelrWQb1yrbMZC2VVfrqW+Zb4+rdKSjG4NGBNiua
BwcLPMQTkPiZJqUDpz9dLd297sv1S4AnkeYmr06WmzuqxOVchL00PMK/OYaTIFBauvdWaBRPXoev
ZKdo7UK0YxlwBFRXPGl4WqTOqMzkOF8hascWnJ38HvD458utTbbqbqlnpTYTQ24dIgQpiqMidYlF
2lXDolexU0UUzlmy3ZB5UQbY8IVJsfcKTI+wOky2CciFncYDutHCBhV0lOZXstdCmQhHvDOTsD/H
MV6iuZ1WlwivrFmvKM2r7FfYMoWD9l11pxpwnn2UebUaIheb+dFY2wZY1JmGsmQTeehWyxlFGKwA
fzRe8Ki1Yxr+agFT3ImKWV9RF3Cb6EGeqmmZHWxd1rcH0UdF59qH7fSnPlGT++c8Jyr9Rdul6pU9
4OiBCajU8TcCgQk3VttmuQ85a+JI154lrfQuzoG68o1sHh3Zu2Mb7+E7gX2BmwVv5EIUFoo+uo+d
WNvKSNusklC1Hu2SKnaANMtHiJK8jYRCqRTybFRT6WwrY7au2Qxsew+5JK9gv4kb5fCW4aoVOHF9
qORIW1tk8mYkPr1fQE7RtdN+SXn9llFcfrGaKF8UdjMe8fUYNqOm5nea2+irSMLPGaWUACfWStlp
pRIc5LqIl4C+oheti5/RAWg+QLng4aj734cI3Y7cHNCwRrHuDqVUf+OVrfZg+ZHPsVg13q3uG1tm
6AZxqnWHQNAUzD5HfZ36JI4v/UF0gAj6facrA567Bjam8mCYp7ar38rc6V9bexgw8sXKXp+AWLWi
L+RGcp6GuCuwX86CuVzrwWuThcDV+HpsROiM5aGpvO5cunX90GXRI0q2Ac+UFm+SGmdwMYrkHZlP
yf+RGl1zTz2BP0UOGekGkhqDwaLSjAG8aBOXoWkXeGl2RxFZqRVsythfUyvQdnHUQ7jwLGet5xUr
gxxLi0ppmidMicyZXLbdt9rLH0K+HbgZS8soijJ/loY5toOt916PCsR+L9Av8nh/3RhI0Q8W6me3
1rWXvFbGTZOk/lKEjtM2OI/ypF17+Wd1qWf+h++P+Y93H44AJIhVEPyKI/+D4a10IxRps5CeOidV
wDZp2nwoxvYod0m0rbrSXUGXzJ7cjG2JribWzxxcIK7r2vfb2AFe490Q3bMtYHiQp0954cezPNPM
2/AE/4vrRwtzuevY6aONiU2CZzE2C4LUnY64F8ZxvKvJ+H6UtbLtmyz6VletPg/qMD3pUaluMs4d
Gy9TwpMHa3Ru4ib/LYGR7bEpF5PazorIgoLTGMFNqNNKkBtJ8GR54UydqvM+gldPUUfxd1pBRN+f
aIjGr33TPFAu1n/IygCZ+3pQgnGiGbx6gNPJSKt8gdGRvnF14ITWk0ZpdxE1Q4S6q+HOgJhFa4Bi
1c6WO7iZ4rZsKEfW0+Xak+qDMxeNXVxRiRwHhC8TAySpOR4EzkXAYcTdF0zMl7DrjAH1iNrUN5Cl
0AZq2pYNeGs/WorKptNum50iFda+jsx2WSGtcUGqxJtNp6APnH0RYzB+ikmJFDDJCpsV/sS/J1WR
x2Pp29oFAVu2+vFRVXP/Z9N1S1uteEoKb9L5BgwDu++7VZvjq6PUOCDC/DjLQwQtNgrMQx3q0gb+
oXwXyZF/MIALrPSxk7aOrz/7LlmyGJDNnhSdswMfGq6kZOyeUjhxvCu74cMF3lzrfEHA44H3aMNL
FznGMnDK35NIhAfXSRxbiz+TBoEUKJHqKmM1uE4Kp580HZuuP8lVpe5JdrF3awEArVsd8d0UYGfw
PNbedwXTvH2nReF2zEOHzS5ZxsplL1v1vbcROcgCu8uZgeTtNQeJvNRsOm9e8nhyBAK/KUmK+Zq3
v6oJ5143db8qyadsbCO0puZCC5Fo1qPXxEpc5NHg6laV+oKMoXsvmsRFhE6CT71WhCjjM/TWrleq
Om8S3O3S4Rw12rDzJ7FDKiCQiae720W0RV6bb6J0zwplt5zb5Mc0mgDHsWvslYmCauHhOFPt1Nyr
raleRO/QYOJUOo9e2Vd3ahJpL/huryjSmY8yMqoPpd89xhMJLNMrZ6MkuGxII762UoMeUJaX6aYj
/74QT61iD+nGwc7gGorexMzvXGVYG3n9y5iOZsjXIzgEjIsmQilUDniCWmc3+6kNFv4Wkw672OD6
+AtacnG47nlV28QqR2/VdkFymu1MhLpbJ4eop1U+6Gq2apwyvQVyBf4+D/3k0RjDz+0jp74+NRJk
iv2L0STOm67u4wGEf1LDsY0wLNfFbxQk+R1bf3vRaa28QXWZ/wBcjGdJXduHOvKzi1R7S3HOHFIE
1xPywxhwqM3j0Pv5Gq37cCUKhXg/a7MEb4t9xJ/sJQ1PuawMz6DPnq4gGLBeWINokrxib2xtE7eR
DjgCcbwM6+LVqKOTN+U6sYDaYntpvHVRHwIUd4Ij1qvunYO18zrwHP0cp0hG22BVftbqSo+qXylc
h7cUDduMU/vsz40kfW353JWCXghnn8ekRW29yZD7RMkB7MtUI7JIt05fp7SiZKQGircSvS00ySIb
3m28vgbO6i7/nXOoBPV9jNfFvjEyfFStynprknJZxbXyI8kaeebgV/AQs0kCCGjaqzjonEtSt09i
BHbRHFiD+FLncbFu7DS4U+KmODdT8k2MwE1rnRvtcMhZ0xb1pDdSTpdOhkwj+1hY2pNh3iwyQxot
U5vH2D9ekj6419S4OImXT0bEhPwkvsZT3y2qNe9T9Gee6/JF/N9VH0e2/vn+n+A2VH7wzUYN+KuK
jmZIleTJ/fA0OttSUrrmLkjAJGGK1S5alKx3ghgh7rzG5QCkw3FahJUrgSVr3VWTIvsDOQUePrmJ
XaH3NtVz+SmyImdpslStcU7Eo8RNyQpP0GIBMg4nW3Fc57HghrAWIGq0M1lZny3decbWXD2KSPb6
mZaGTxFe8SfFTPGlyVJcU1PLeINx/dMCKPeQO5V0H41tP0tgmN0PjlSQg+gf/LqtIP81Pw2Uat9K
MmtgF9rhJcQ4dR6U8SkavO4+C2GhB7adIbxuuZtQ6aq7ktNpwhlyOTRF+9ir8rjH5uCbgg/t41Ck
6jysW29lYp00y3nX/XTMaqbxt9tESihtCrd+H0p04BI9yfl7eNqiU5zyu8LTnqq59aIPuruGDpyu
zSJvHnwzP8RAed/iRFuIupJco0s0dJl/ssLioZP88K7vA3PnpnBRxIXXJwjFrEBubeIJTbyq9leH
HjwST/B+nFc/w8Wp1uQSK82hPlIS41XaBMNSM/piVUaufixZnXBcLeyV3YEomMHaRrWpiayz7cpH
DRjcdwXADJbuOFEi1J5z4BlWWJe9+Ebavtt2kM2KrqyW4diEa7OUlTkrQPfimAj+l7rf/vCgw5de
0fmzRntqU935ZbTSA4fiTU11fjFYMBYGDILqWqlnXeLb60ivnV3WV/3GtKUtvhfpUhlgscdVO5NB
V7+MadPjEqOZq8xtOIGn9VHNwe9VgA7fm6g72RRbPyg5kbPBU8BzfXuFXFC9jYHFCLYfA/6iBabD
2EJbiPd4oIQP4lIUsrKTIiB8U1MkSeU8SGxjmRuZcuisAf5Bl7/2dn4qzDR/ApX7pJROfERESb5k
kvKceQr+9WFeHQajPEEEANKfhCFHuI9QbtK9HHhnB173nWclgQ4RO9P3EgloZzn6ZvLWmWSN80Yu
VyKUBvNo5xwPTbXt7huz7meelKZvuhQGi1Ju/J3qNAdgmjb4Z1TEBIPGd7gr0GyKct9bJ0P3u110
RiQxSddMQ0SM2tg3ycrS/6PtvJobR5Ys/IsQAW9eCXqJkqg26u4XRJsZeO/x6/dDQSNoeGdm58bG
vlSgKrMKFEWCVZl5ztl23viJzEgG+3/0id1J/TAOKL6wfVLOfV93n2WkhjaUhqcHgiS/+N3tr6nd
aZdhsI5GogdQuJuwA3N1FUZ59PprN1jWuZjiH+QY8ehhSDg5IbxkSz+EEXczgppEAiXrdgWR5c9s
Y9odpff8rM1dUzMdV3aU9gQverEPnWJ0+6aWoH8x0XNfLi295ZjEjst2+3k09vmBslXJDfqHog+c
c1aPT+UYGY922hw4fe50R/uV9wo7vKj50etG9zQ1aeGquV3tq/DrVFHoG3HSGduo/r3XP/S21X+q
48C5Lz2EEa0yAVYRt4BIIh7pUPh5R7kP003B1/kpldriKZuvLF15Snno34khYewgrD/0vYZYzexB
cVP6ICnVj5iUcF5bxscqlrsTAn6VK7pW6E9E3uLvkZSZH+EW7p/TNneTuVfkIDZDv2t3gzxI99Pc
UE32epXEWnfoAvP7OrS6rb4OiGJSG9z9baZl1ndU8f5eeoV9Hso6Otmt5wAJHdJjqCv+pQ/D+hBU
WvxAKnHca4UG875dWTsnhdqj7/0nh1/mI0qs6R18xM054Ot/bMPcvtdgSt2rozw9Dmj77DyKP57b
KYZ6Wu/lj0VyrSqDqgN7Sq/wWkfHTq+qU+Q7zeMYInmdOUn1VfWyi1zyTY8TaguUrP4WVUisUamX
PmmkXY8UUsnHrmhjlNtV4HZEUU+KyWq9Ic0/GX3p2pamfDc5WKhyZf5mF+kHhT2EWxMVfOo1aQe5
SPG7Dqgs4Fn41e94hX0Q509GFrbHamwebL5Kh1i1+8NgUCsjWzaxBTNQX2Sj/qGaafR7Zl6o0oRg
gS/zk0nu+asVaIVbdkr9DN1Luy8TVCvsobpzInKCni/VTyCMWjeryQSU+eAGeZX8JgccsxDzST6Z
tp7tgRfmd9OEiLxKHQl6wr3yRe/HCzEQm0Slo/DI3teyWX4PA2Pa9bZcnglTWs9Z3f8GtoIHJVl7
TsS1eU3rNrrTQh8mv7QbH1JnPr4Yxo9IKXxgGc14VBBROpg+WyQoi64tVbo/HcrkkIxKx+cx1Xsq
zCt5X2Vd+0J4ggQJHuG8cbbLPL2qfZ1TB1AfZctPTtbkmCcFYY57/pfxYZQb89HRS5Qp+5muaoic
46iG431WUI4/hI730dD1+smqhnMMMrXX+o1Wku71hya5hJDyHcggNztR3OXzXm7NPixPovSrhdic
ShG7gdSK0q+6tTctnKYfZbnLnmUvJ2SKYq9RdYmr6V1/alsFIWNbyb4CxPiNrMvwVDpgQHINMbD5
mWvEzqbopMINVeKwoyObpy7sxsPQxdmzr/boaudt/dN0UOMIW+U3iZRFKYfWp1LWp52ixF/tsSq2
eaY5T+ncALBH2SLig+qZEhovBIKU7VRZxS7wKudJODqOqR/sSHc26xjMbuBbDB4s8yrCLTEG88le
1l4WS0zl4FPV0PXTyyj5wc7Oi+wi+QQAwQeyf+605N6JnG9WrDmXUON8HdQfJk0LXXVSIax1QLlX
3tlC4ftSAFBxJ/i1KT2BFN9JavWUdcn4WMxNeMzGNNtzOA6PqIxS9WS26gt0p9+1ahh+Jz83UanM
RoXTdiUl6aZunHzXE/vmcZn401lKeFDrknEdeI4c5VGKtklpKp/MyLeOXixlkDRmfF+V5AuFMAnK
hjUbLrkY7yeP6pFUM6x9ZGoDfEBxvrfl0brPy7btYFJqPxi5lR7F2Nootf2HS22rxNUsyr/YjcBI
WNcvdt3Xm8zSw88dpO7bLjW0p9gJOKJSC0E99yHSJiACABKo74EIEgnbfjOFzaWvNI6ARKg+pOSZ
NoCyh5MYU1LN3HRTA6hYsp8iLbR+IxeFCoLbeL797GvskkNV/i5L0nim8nQ66xJIk40Hd3I4zqGJ
UurZCMZfpDpMvvZyQME65UBz4bJNADw4U5XeQYCmmW482NXOpIbeCEISkn4a3svFkJ3CKeP7UMjS
trQmldSe4z2PVv/sm/4FbLQfQA4kEWCJ24OnVPmVeBqQ5FmNVVIaYOMmuyYgtdUnMx+jy0Bcg1BI
U32KC0TJnFj/yOfH/IgulTzDwf9AiFszW8wKBSs5xW3LjgSwAIgLQ1TW3kNT/BQdMwjkXW718day
qukphhproynNADJBm56WMdg+DmpiU3sxuwgDpwU4UiQ4YBgp+giFMCNjAzwL1QyOVd63bfJ6lWhF
vIM20oDmq0euS/gslzyJ+FwlcreHMh/eRAPKSQSnUfNSHO8iGj4GzqkFaaXBLXIxKpMfgDS6NqUU
8/XnscgO1roqE5o1Hu/MyagM6yrGkD4/q3E9HfPIViGYAtnVJiZZ+AE2ODmDU6UcH8g6aU/yOBqu
5gX+NeBVH0ZrTI4SR8tS9SfQaOMcQnikgnXbGbLOzzSVm06hgsWJ9K8doL5L0P1C0JxEa4sEmmMT
uC3C2DrXXs1ebL5SYuhzlkHRF01jPZDlHfddGzY7wqakKAqQkL2UfPXiIP6GmMDMiCI1n3neK24T
ef4HalHCnR5V3qMp86EI4+8crkjAtxXF+63BT8vcFU3vqFTVGg7RAXBtmNTBMs9Zv5X6RH3S6udQ
rwE2yibUKx5vMJQIMCfLTpWcPFNF5WpSpNAtJuIBemwk23CStKtoygBIILutdq/48utY1bQtCRu1
PA1JpS9+KMc+kNAz7+PccPZFNNeJW4p+Rqt72jhwWH9UArN+7ut+I0OC+1G3up0Ty9J13qh7ba28
aFSs3hMg8JauUaSpG419tE/VIqrg2kUBo4D+/wAFU0IuNv9pe1GOckDfn/muhZyY9eFqwKThjggw
HgzHs+/iSvocIEL33IOQ1Nuq/uiPY4Uojg3oCanMwpeqj47WG24HRzVPWLqosHgHpSM04zXeg5FT
VAV0y3vIIvOXMk3Ri59G1SmUAzJCjh+/mKBldnpfh0dhBREBd2egF1SvYEVmApbbWPog27r8zO8H
ZSwMD1YHbjHIzQ3a8c2dJU0UDHaGdjS0OtnCImKCmIprCJuoHgMHbn5KCSWgX2HLW+L6WEdZORQ5
P+9SbBmEWAL4OykT3Ym5qtP5h0Ip2t0yt6XojF974nyzMzu8ep9PVMYLa9wR+9PHqVy6lGnxgzUO
8l44Z31CfnPQoTOc7yv7cbarWgJjy9xh8LYWCe2DcNZQgtpW6Jwv1sSsW/gt0vK4zA17Em8dKSHx
J8RTILlkWOMDYjxHw3K6xw7q+30aTsW9Hd9RfRJ+lGq3U+T+o6RY3ce0Gj6DonIuuZ4Nx7IDvCkh
YfXYNlDQhZ0DdkgKzWWsUb6XE3xqy1AHWcGDTrLZkwt4biNOzBSaB2e7t/tHsUZWhYiwm1l4sLPB
Ta2sZ4sXWlvKp5M73wf4DertZ0Zw6ntRBMhB5JrxmHpGdAwH+9w0U/rUGvGnVo79F/DI6hkJCxiv
ncF/qeJm1pw1xr2wUjxQu+QInbOw5nr1Ia3z7skPbe1z+70uU/+oBrm8LXqjgjHErLY1uNVDHZHk
RNMCGiSnQB1kFxnWH5fJfKkraam67xzeXeqpUuzjkfCBbzx7gDA/m/x5HxydMt7B8T9rfNquXpKf
RU9C9vcx8sdn0YumDArUrP8pehV/NPBtNDDDoQw+TxXcQfZAjk6sGjWTtveoTNlGpqQ9jp782qB0
Zkm9/7gOs+EvzonnfxJO63iit8ouGMkU3xhyP5I3pQdaYHUWLsQjOOvAY9a/3c7rODAalaJ8Ag+/
D/tm/GpPpredGoqaRyWTL7JKuIva6a0N1wv49ypwwzHIH0RTIiy3XCWaYfP1zvgNt1BGEVbl7SrJ
U2c3dABKbgzCWVj7VvLfWQH7+KSw+5qoBLHXZdW6tjdJPVG41wIqJsAyTtkZurDXJmKrcE7mRlyt
htVvNdz4/QuXdfmJgvh4I9Zf54nu6rPe6V+43Cy1zv3bV/m3d1tfwepys3ztz4V5N+abO63LrC/m
ZpnV5b97P/52mX++k5gmXqXSjeW+DcLn9U8Q42v3b2/xty6r4eaN+O+XWv+Mm6XWN+y/utvNK/iv
5v7z+/K3S/3zK4XeoWJ3qOUuBCFs7cL5ayiaf+i/M5GKYlaW2K+zln6rx/myytJfJryb9pd3EINi
qfez/v4VrXddfWTyztNutbxf6f96fw4zHL17PWJ3vt5xWXW5z3rf96P/1/sud3z/l4i7N2AgjLLv
9utd11d1M7Z2b1/o304RhncvfV1CWJL5X34zJgz/YuxfuPz3S1FT325HFH42ejTWD+0QWDv0NyNX
dINupgzQs5rKHazUaBmuXNreVrLrXD0kNaJ+deWwo5zNwnEYfWriKF5BdrupzmqOZtNWmP1uh4Cx
c6HmFwSdGOomJ7krHXaBhVqoB3XUrK1OUskF9+eSZqD0cpZrW8TchK6bkHQDswelp7g0himW3FXo
TbVeJ65DqxSc52kRLMd18t0La+mkQ/nsZmkaH8hJEY+S0/yZqsyjXmbNA2RL2bNE9OXecJonYRNe
Jd/cvWNWwxZYePYs3NQYKbGAYMtZuKiezBYpY2vKqsIhKXJquPSIYsH5JsLwL++u2t2TZageQdS/
uLMzwrykej/8TCMCl9n9ZaISa9yYcH9cRB+xycAdEufVvBr0NxfEZXHJB1zy/nWamCsa4ee8rSLU
YXMd8K5SgGjRqogsgLgUDVFCSErX/jun2LYvVF+Oh3dzqDz9w/3dKOSKie0OGrrKUg2HPypviPYq
ofUgrhK0K7ouay8342yIwi37Uz5DNxOGJrjvYh+2hj/WEB6iKTjewgJldod1TFwFidUdgUH+djMu
Filq+64qJvMsjGLISvp9Ko/9qaTenppJ8oTG3GiV5WZm5SzjwijGxdXaUF5n3onuJAjwxKVNMsWr
ote5Ylqth9421KoGzbN02FMC0LlhNKnOBn69+gkVZoIkiBpJfGopoSZsZw77yMmbp96Xm6dKKayz
1dkfxdA6Dv3WRyNtbM4auIompRx5jyxu547zTDG23EOstA6K+9iWPy73EQa5mL6keVUfBExXXMED
dX3F695AdyHhc4rNYluuBWZXoHehhaXaodk68HIG5HDPcqNpCbzmZVqfpVIyufYkufrTdaNolewK
d6+puuGuUVRz49dduq0j7RU7HUutYxPdAB29NlpRQ9ZJNF8MvXO5RV4Lux/ZwLHfuWqS14vpAogN
fcEmhOcf4TRi1roGULpObPMumIsiUIiUv6UI/AoljdUjMBUF0uA+ddXTTdFPnFJ8vheD1qwWCv7V
IACyzd9qg+A0ustMZMhFbI9vynNIFhXiSmjxRAMhe4quXNMtpHmF4JOe/RqyYYsfpRb9DtaTGuq4
or7ODAX7sKmibQDVe+BSKZhRDpJG2x7R9GvRj9VVjCnzWAuoG8khYrR70Rfmm3UGOXqsW88/dWbd
33ey0d07PRnijehHsNDf2epD3uZDtl0MBJ+oBxis9keAuA2Je7WDf9kvtusKbRa9rnUzFszreerD
zbAph9JBUodr+6YS+u535VVFtPImlxiC8u4XZvnZIQV4t/iI/ruZy49M74Wy61P05ILwgx9XImOa
JuFLDy7skM1ic6JJ3q5GISq39oW56+Nlxs246HKC7g5U/n+p+9aeNgQ+QU05gJhTPZQua5N59WtX
95tNS5nIvTCK8WVuBxrH9adq2q3TiKp7264oFXdhu9UBHAKD6iED1LUwpAhYKXeSVX/Vxjb1z4is
9/dZlHEwDWuEeaakPMUait3PvUHsQB7szBU+1ewYC6jC6FAZ3ZJ1Iw75IIbsQM1dNqM99CC1Iqeu
o5rwFQ/WdORnTnkEzKo+iqsUHVB1CtvLOq4i3XafqgbcRbg6MkW1G2UojIPFywbix+DaENbjL6Hq
extKzpwZmM2h7kBV+XY3MVbPtxxyiZQMd1tfQFBl9X2HKrfwejeeJSXVMeji9ZN6mpKwhOMD3R2n
TSGqlDzzl4qcR9Cm/Q+7QQy+AtT/5L35hpo13fj21peK2yQlfMq+QgqgrSFHS5yacFLmHzX4mvrF
XJohEUkqHV7HcoBV+VCisDPPWCaLdfpgDuqVgb2pZ0sFj5myFSuaQ3AULrdT5rWB1oawvjNDWHOj
3CaqZQ3mIzXr2c6uIRrmX2f+MgNwIkpcfg/MCF4Po04eyypG+xcxw70BzuWj8BV0LX/2lbvJIE1D
6YOkVtLGUvhJEpiBGtUDwDAx3bmMWNbgVRNWgTYQVsum0EFYxdy8JQ8pO5ruVK7HOq5OnnxTzXpS
xOuJwJfUT61dYS1nJSphTXNUZSqdgqZageXXaTe6l9SPEJWA4JmvVsM6FsxWKjiUgxmBVhB+oulh
Y14MYDd+TWT4pr4nibpOELe4WUncYoTtBEZoFhbO672T+UVRfVVfSsqaNEsvduZIOV5oDtFXcFDI
wchffd4AkoUhVMN9q3wtDYUiq2L8MOY9+DwpTsiE+8pXK5Mtkp+yd/GTSUYAkQ/sPF2smjVZdRqI
9/67Vb1BhRtDktD3YfN4MnrbOCheBzKb+qwN/GHdfaiG/ktQTCe/JNrf2NH0MS9zd5iJ0cDP5Q9q
i2yUP3sBWmTvbKIxI6xOrJb8KSwprGJJUHn9vbCGuvxuyWzMSBSzht3kv0gpJGQYnJwKeqt9liEc
P7V2YO4RuzI/S1P4IH6HV4+Ews9TEVrGPqgNSJd12Kn6TTUZ5UHsk6co1O50K3Nv9sqAKtmBT7Ks
3RnRq/V1TFjCunpnGQd+fjbLVp2Ez1HL6w/xLN+oJQksOnp9buRe6h/euiRF/Ytopsw6AY4uLqaE
nh0L5cdascNn0TgUeBQxtXiiB7eFein15k7rdARg0jEdDmnbdzxkmTDx/X+20qRxZ/2tQw4VHSIx
jXwumta6CJdR9foH054O6wTVnOIjT1BQ9WKCJ+eG20Cfvvgs953ixyLPg2URDXrHx2Ak8SlehUUZ
PrLtnrERvqKhFDrZUtvU7/V5+UmyC3dAFeGDlGzlCF2UvK37D6NfqW7YI3wrxgYqbu+pivrlzHyv
YqjMdaiCUvlizUM91en7uDLZRc7dgkPfs2Z8ETbhrkfgSJ0UyE4je/p5TL2vcIf0d47v93ejN1CF
Li5Fw+NdktC1eHO49SrfLMJHdL288cuN6EN1Fu5UY+qWNVefNI9Gz11ni3WNanx9HcsSol+k1ke5
r/zDjYtZy/yi+s6nwKhQUmkd/Wx3Ukjt4CRzKZq1L+zCU5gtqLJePUXfXD0Xk3AlITG6ig/PiHAS
a4ir9ZZoE0ia+5d3E56cUQNYB6lMlNV6eLQgGNxGgxLvRLdzAsY6bXjs7Mna9HBQ7G8MXp/8Csi3
nG7H8+EcFKlyV2VVYiKnwiKD/UEdi/7BV/2G4qTU2jucLK+Q2lcbr5r6k+iKJm7tZ1nvonvRK6NI
ubbGsM0QEHrM556j+/4VYOY6pYSF49K2xtEb6yl0nbaBZcBJvyvAv0MXjpeJr4gK2Z+YPt940IN+
X4cpdUpl5VLe018rSw4+AASgrtL7IBotMhsqiAzvnMxjdk2h6jRJiLvMXbL17WPmq+dSd14nqB0l
DAZCg2IIKFq6s6YO2tjZn9rb7L7Lrd9Xf6CBlHeZqNvNDmVXjq7fBeNRdKemaClGM0NXdCU70Z6z
4nMaJ693gxWpJHxpWictaWKqbnKNoI0965bBJRrxl0X+For1/CLGwtygiHjt6ycNoBxc/Th48yTh
Jbqi0UIzoo4m97c3hrWLdou+DwyTGsHPmmKjkzNqPlIpNsmmAR57g8LHbdPX054sPNT1dhhc5dDe
RGOR/odVzNWR5BG+iWb7H8R8wP2384VHADnt4rHe4e3+wriuQVEwXL4UoTtQ/e+NAA6vuEJCb2MC
3rnYUrMDmeFDJGD0P6sm8s/RXGO9Ed6tGVruGGjDk2gaWFMvhVdDa9+MT5kJyCONvPQgXhMU00gy
GNX90rNJo9WSMWxi8Xa8WcWrS//CmhASeze3nef281uXybFxJFftg3BKgN7ERXWmXBBuKQpgn4fA
TcI54T+P5HLknM0h+12YFqfKa3dJaYe7dY7f58lm7PzXdYQBMuP/x3XWew//++tpu0l2NQOGsjIx
tPu8Vg9dpBqnxtPYbyVdp92PJcuw9Uq0+8TUovMABBhZSO1eDPXCuvgI9xJQzk5pHLAk8xThKdYW
XWlAPWJb+hA+NXE57sSgMC93FO4DIKQd4KtqE9ph/PqULkbqfDaFro1HNDF2qN+FuktQQz+HZWpQ
us0zv/H5yUNigr4jnu/CTixntHdF2TTH132NN4QnonzSA18Q/9FuE3s/5I0G1/EfY/JsQP8OZE6l
LuMZzDuIJc8uyJJ/6VSjOIn5YkhMUPj4bPmkQIsyzxeGvkvte1MdpX2UDuA5+uKeWonyflKM4v6v
usIgXEZYrc1qAlr7v/uKlZLQ/26ZMKJV5odC0iRXXOkUrSxX2TxWJBLif2/Wf/ZDD1aiKphgpp3s
brixRFeljFfKQgpm532cGBJNFXT+OxnuhNKCxNOgbUv9i2L5xQtY442up9Q4D7pGAXP0QZuHvbSN
zyNnaVd0jRLoPRxJEgXMU/6iKgThiQJBODo7s6Nf1pjY0zxFVvDBB6z0QhPztdXZx6BwYabovR3y
wnquPRM1ybULOOTU+RCaHKTaWaw+ZGXXyNSNeyjCh6cJmhRj1No7SNDGJ0+nqUMJFuwyVLdWV/Dw
GiIzvp/s1wlilmhsLVmmip6YPxhxtLMopdkWdpkQ62zHQ66E2rUAaLVrC+JkumEgqTePeZLeuEVu
1ouLMIwssIGZLTsX6vhb6xvKmdCwdoXU9CxHgXxR2sYO3fxlBCt2bWbT2DbSRTGHY6NZToiQdjqe
Y0n9ffHUAWtRna7nrrjn+mISH67viLKYghr2OzGeNE7jlkh8HJal1hcjzOIFRlayvJB1ufxFcWLr
lEWqD2ECBzttPk/aodQdKfUHtyVxpN+sg8o4UXcrzovCnZpvPCGtX3zWJVbDOrYug9pPtJn4nqJ1
P3wmhPYCoFL62OSjcchbvTg2aZV8lCY4yyh8/PlnhyFE8KLyCcsIKqBRBiejQeQlyADlwNS2Zpm+
7+pzVzgLq3Beu8J6Mzc3KU9vqLF2+9bQLmlMPdDg2V+ob1W8s69Alw6IB5avqpBGwjSRfiG2q12E
dz0027jS+ru8+T3JDf0cQPF0B5KUf1UpoVMJMjSvIBFjFB3z4Y6QkLCOs4u4Ek1VA5JaLLd9M2y0
s9n9RNLMBBc9+4nlRJ8gUgsUujxHow9dux93KTBoGm1SAuk4lATsJ35H3M4oM/v3JNHTO6qBC0Kf
YZre1VREubHlKa6YVNuJswvbNmRvlVmSfikLBI78fgQBOCukz11Yo8ZHJ/BQMUbYarEaclddJ6QB
LgDwXjh15l/aNJo2Sh56L21LOZLS5eOLV4bGxmnq7MWzkB3Mc99BRaGWNpIBZrfVQDSRNnDOCuq0
C05bjyJv6SqC6gG2mnfd1Spwdf92bpL4oWv1HMmbGf2ptZTHaFWosFdwrIs5s52QPqOKfSRneNf7
5U6MDZRcTtvFPE9Ju1zZVfMKOoCunaOo1c6upOIIfYq9i4HtflXj6HMNxOAqd6X62KdlshHjWdrp
21SmjNyZi3qBP7M1U754U9mceQNqlErS+CvotnpT+473QC3g9FxIzVWM+2pa7hNPNwiMcZOwbvat
TjlRA8/mS/hNC6LhVz/5yBXwWLt2RTMdUT8pj7Ke+s8cB6mhNzPzV/hNbeA/EZ7Qm41XM4IW5nVn
Dd8kyCc0HbdQWCRgoN7k58UgUINkN45WcqEaz3rMSklyJd/g1+ztys8IlYqx8O1qtS5X0ZBf2gxy
rNA3rwG71xOfRe1BNIDY9Qcj8lBtRDlwc2MQ3THyrkWR2ifhu3rA804kzKDmtEv8Z8j9sg9KlUQ7
T6bsP68BjkVSUbhGZyU/myFyJ30cvvmoi+2mKn7vUc9i4//oIXiikih00zBATdSXAHxkUG0eYLdJ
+RZJcvDoCZ3lwLG2hgwn2CKiHIjDibVqLvvgG6TQuHPgDG23zmwQViex+dIk1WWUigpQyHymeTdt
Xpsc8HBXV5dmltpVOwK+WukUzyOFiafeltT9MBXSZyJYi4cG6GeTjhAPmRGQqIz8sDLzraMC/p3U
s3IHs27zDI/i+AD3+VHLeNmunI/53hjVfit8RaPJyXco7JQ70SvbcAJT2R3hc6+fOFy63VSRlvQQ
cxNCuU1NHC7XiI5MdTN+stRsKyDQ0KNyHEZOZStQzrZqKRvbNOULAEU3CZRO+hB647iDdT83QcpA
iyuawJTls2TMDbXmKU8RLqmt1VUgBe2PlGcjmYLZItxnTPvfXWY+IpAVcFhwr+U4XMP5eQ3Zl0EO
JzE41gNcyH6bvCbbr5KeE3W3qPuVaAWO1lGM36p+Cpcs0oa7ZAz0zQQLx1Y4CsO6lLjy4/oQvS11
4xbbj5KjpHV4gHJFjbZNamybxsyejCLhoKnH0aFSm2RbqyEnTTkBON/K6Izq1Y++SJ292skTUgQW
CtSzbLUYa5xucgdpqK/C8Ldj8jwXhB/Q1NVHTEmqunfbcVC2IvG4EkQvact3ecwA9aK91/efRNZy
MS/c0f95vaQ3dQ1JuoVzus1bc9/l7Sc73EJ+uTHUIbn0Y9cFu1gC6mll/9GNZ5Rx1hOhS7rmIHpv
rs2MRa7m5m1crCh6Ylx4vPmLcX0WSHrzF7cUrs43s4SAqZhZq0WTF565q7tq2qxj4mrmz7youQON
rfAxbHgJweu/zmvsHlCQ8OzjEimtPrZ2eRm/91lXbCBeO5CN+oXygXkuS+NheT9EF9YrYNG8Aetf
RJZtcRNDdmaRBXibunSF5WaMiO93z6/KjaL28q5ueLIJdoGi1n5RUN89+pQWU8OqbAQHQe2X6b2u
wxMqvMQky+9gX5ipzP9zUlPHl9dUiRIqKH3rGXC3Ih7RkEKGeRMX5nARfR95nH03kkoUY9Ls894R
1PWOp5W1zBZmYsIKmUXib9ReaxAPRb/pZN5OUjZqT6KZms7aWn3t79axCngdKUTZ36SZrHMsRqq9
n4XDREO0Gr7Viph3NngwOM4644EZa4hRfxMO74bbTtlDZ5u6Ymxdg5gcdU+1ZS1rCIOZKc5F9dlq
zrdq3+5HFVCynya9vzWw5/hJ6rU7rYuXDl+DQm/58DnqEQYlKGFm0VZIDaurpubgrC39sc4QeEUc
srrODmJIOIgmst4PCdd5IsXKxjLxz2uty/95rTFvvjhhpJxtNdhYplE/iyZSchTvFa991bVpckiR
1MnRT62cNM9dlzpPXRrMMSq0ZHoffVVPxnvpE7giF58pr94WcJynnKPMrfd6PzFDntcXY6M+OE8D
64teWygvYRq8DHFoXYee7V4Za8FJdAV0x5msO1Bo9UVgeNLI8a+Rcic6wimAmR4so/4xnHE/Yhxv
7xB3VE1VBmAwt0U6b6vUfHPEDOEDAvn1VutS860sgrjIbvNilCYPrl4Fzm9eQwZ5dd9zm9SZM1uy
l+19OcieEur0n4K0e6imZLwTQ6IpYHU6IHutQuaIG5FHuOQj/GSD4oFYsspzOeiRhZIwsttHcZSI
xU+cuBQNHI7etlEUZSOOKWJMHEvE1Tq2zrgZEwvoZP02sp23uwAAKCVD8IW9Iw0DLGqdKjlBiWGm
EwPu+koYlo/VzjBUKDI7xAX3EvjJfTUnSKe4SPfADOJ9OWdTV+voqz8HhQoaUnqhC07J2t2UyYuu
sBakHBfrWiYvyunJ0gbL3BvDstRsjSc+yWgbEt0CRYSm0eepgKnLU2D0tzvF+Oy16jcEmbJHYWwb
dQNJnvqxTCvneVSDgxgOUoT4tB4c7qCG5uchl+tTJhfxVlgNv5Z2vhORR5tv4KF9vNxgWXKwbm5A
MvHdDUK7tvdQmVL1CsyluTeC2KVL2EV0U4OCvlFR3STuzhB42vetN4bb2gjDHyVAjkmF/xQhOH3f
q7kJqUUefxqk6iocKKC0ILvwtcd1JvKAwY9S4RDsePqXZEqNPeIufKwMWOuTIYUfZq5Z6eZil7UR
Y9lAlDdyssM67oRVvy8plCTOhTjYzVTRlUQx5TwXnC56UW8Lj89RyIfJaP2q2LSzPoVozLwlUCUu
q4gSrGZuVrMYGyc/2E49gSBhuF1iWaeoSBQThd5qamXer03fdvW5Kyhdehv3qUa61waI9rZ/XAI5
7Kb6nU/ehMMhbpwfnT/kD3Alq5dK2osO1NDIPJtsx5fxMj2IcTEirpp5Th/X6oW9zTrsIygJpx1J
1j8t+m69dfxPi/oIYnVZHdqWq4Kcms8U4gBieLZ5GIb4mxham5vzB0DhL4h+UU87z6S+TN2H0UC0
eO6uvta8WhmE35YTkLAu55mu7LcUNNl3kZaWhHSy6kOdAOCTpQkwSlpa8AiX1sfRBJkOYc3vSNjZ
nxSen8TwFO9+iqrqTtUohES/SPvAe95vAqmRf0nNo9D5mucYpfo6x1Mk7772Q6S543zcKf3ojmnO
qZiI9reG5/Omg8Tlsao76Dxkn9NXkE7fagvuB/giRzep4XK0+jHfklGJHik9Hk6mPUoH1arzq604
JScfcFiaA93yTB42hv3T0NXql5tJSlNJsK3q+bWp4D2wR9U66b0zpqhOsIEEH1RZ+9jItM9xNTwk
o538jLUYJCW7t2f4NSswpngEkqx9rvruQcTP/srjbY2/9QDEZrsZKOCt3cb/w9qXNcmpK93+IiJA
zK81z9Wj2+4Xwva2EfMgQIhff5eSdlfb2+ecuBHfC4EyU6p2uxqkzJVrPYOXorgjoEO/NlHd+uQq
0aIBjD8RoKLipncYwbE1wxyK2gbUE2oYG3sEe1UPvt1tbZfDsqocqG1rJERaJvOiNL9b0aIKaEla
lDAUaOz050V7S/XrFKIlgBZjm2L68i42m/IEbQOcQCBONg9JpJ54Yy2YkDsBw4re7pBdm9rULE+0
xPs6ZIKg59JPDQu/ZtD3ewA9ovEKJB/xafJYdhVaSK/nvPzecyCmujB8VZMZrXIctOYItzOHBQdI
JwTSbuOJFA1U7/lU0AGIa1XnFhyQkVOUP70ZXfBgQ+bSwNGFZqNo0ywYOB/0Czn2VtU4Ib2miuJa
1OASJV3zvklHAKr+7Wg9A2cJ7YiRUZtnZEOIb7F2xGntnJgNHuLziFRVUQlTPL7ld6TtF5sRBWrS
u1tFgzK/dtkLlEKL78j0mcskVNPFAr7phAZ2UIS9BZRDsm5zA3g+Iw22qus3rtn5R09Frr9CuiTb
lCBSBMoIGvPkTgzmHxP8e0A/BL3KHK13+5yhiZ3+ZYBZr22g/1/6EUwfNzu4cdZOnvGXv8R72s6S
sAKyUYCLrAK9R561+CvVOUkam0HcLlA2diFoh9xFWFvjwvGKDpKxjf0iUHlpOyQhkRy48LavF8Sy
CZ4VUFoZ4DukoeM5/31SYzkA55XqjCRVBfpbfTHAUwl4IfQzuumXTTtSyJRBEUYC9mR6awV249oK
mlMqlLrn+lKO7lrUFdjd9YguAPw7icCmU1vCojevPWrFNAKlI/g4gOyDJHJ8vJnSsS2OcjC/kIku
Xh9W+8Bk3TxTJC3fl637AxI9/RHcn5Ax6sdsgDho1S9BhO6ixiRr5Nu1kTwUSXdzOI2duPhR5qYJ
vEw2nnBkstbNNMgFYS0tie4b7MvhoTHF0B1dwJIG3oLsdDODvhcAzrrv3ya0AhLbzWReM+ZDysjo
Qh/PZIPhN9e30Vo1cbBKM1s9iYEjj+qG98wElouPNdhDPcs4knOSpomGSgitkzcA/dMOotXRkrwB
XjVnT/lf0VmsnlxwQT9CDqBq27ZfVq1xbSS4xSiyctGd3ajS3NM6rMWfjnClWpOXiV4eLPS7gg0T
PxFwHOldyuoDLUsRQEKCsM9oHmiUlCCixJGzOdFqyFn1ILFvFGi0POiNOtDDc60Bx7CJs+cIzawo
eCSgiYIS6U7ii7y3QaN7Rlc2Hs1tXD81IMdYmBLKbBV+aRESPjHkgsTKjNNx18clABc6p4rjtLVM
Et6AFQ/DglXcXgDNkJ3xUgJfS+2g2cZw/FXapdYyj4rfArkPEYCoKTZm2UAFWJfgDF2Ci3RpLkcO
KBzG7kImcnoCBDZm6MgNRZDD60HkRPPJdlvEcntgdIv+QnZTGBKSNNDMQr++dWr7ptzVPLqPJsMB
9RdRWsUFA5GVBY7UKUq/F3iXg1xFe7gIcQstmGzjQTt4QUZwNyOcbudQUFeW675HWQry1KswfOFV
p663FIAyHLQFRImxo8QBORLhjBDCFu0KD1j7jhw5E6h5V9YLCDLyg19VJR58Ids6RR9e6g66BoWb
QFAhmqal2frpSyeDauFPRfS1CZqLlEjIL8bptcaBD7/VqkMHydD8yJzikyuz8rU38F+L/mX1jPNA
seJlLu77oUJCwHGtc8DHaadivz80Ziihysv+9cnV6Hz8ZFd/ssHrS60q5Fmq/BVF+4+fPPTZp7Qu
zGVaOsN1SsoNSMzAxj05xtaplPHVlvieh33GQIbdBmtQ/Icn9PwPB9TRISooU/MuA6HZ0hdN/dkV
/YsGbWP+T1AbodI5ZV8NyzBf4sHPVgx/9HdxHhlb9G+nhyRLxXns0mnthlP15PMIhNHcsb5BSOPt
x7DwYxhRHH/rbSQB//gx1BT+68dInKD67cdosbE529gnL/sRf8+NhHwFihDFE6hgq3u7w2NFj5zQ
xAVYvtJX5YVM2G2JVSjsfktDms4nYJVo2NnjPB193b5Y6qloDECPOUiR/clJVoPN3ceosop7HLUA
TOjcR+gJuI9DrJMwEEE6kq2NY4361VxXIDl+BMKouPeit+mQBEM9MXGRTXB689R3zttF6LsM8HfP
GIAu1SMvGSbkVnIbiVPtATkPVHssc2+CpXJFug6OhewCSiDTCWyw0NQzv5MZ6qKQitFRpFNDUeWk
1KluzHvsW6JlUtfgw1TSaU+DZlmhC+uGAftjkEEnoH/c3xyQRkC0+R6txnZdddEOcp390kb+bE/F
uzwD9xUYJgKQoQJnTV5wXod7KvwVbIIcbwB6WS+K1jNwYJKcL6JIBtsqsVp7RXrvljZCUyHYkrA7
icXTHXkZWNwWnfY2HbAzveygug6SsOvE7SdGLLV6pDzziShsyadHN5+ONN8jf58HgeE5srZbG41k
gIVF0lXrrAOHEm0B590gGcekhk6I3ixSqZwuc7TT2ejyRWn+dgmVodaqxu5Xcm+XOoYNkEKiXgHs
WtV5mL2opK3R6gc7cdNmSQgmiyaf7YHSDGNBpF61/RZvMecHtm8SzzDkXkbN2E6XLmPoFpF9gnQb
bDdvrOMKv5sAdqDTYpkX/BJbeHF1nUSnhfLHz2EYxavRLtiBqjt+dTdNSrz8ESX9VNcWDzlO8PcG
/tN620PhIkh8ZxWUHAXORp/xbTHeNwr/pVTWGBjObFReG23Dv88d034Ey87awPsGmilufzJynNdI
qYblFrZzjKOJSOvYQPalBDSdiyN5u9w9KNBWPMQxd2gNMg+QFj3xAmvQkjbyYMAjZcWi4FUGBaue
P9aqaUC/A6BSYyf8sQJxP8haguU0gn122dgDNA2jyN80jvfmzXCspqlk+tt8HUFOHw12axeaNOgd
aP2u1v8UMROY+5XTnPBPETNnueny9kTeSVfGyYvqOII5+M1vXvproiH32ce5fwumvzU81bKTPJaJ
Py5LLzSejFj9606N7M0m3+/+iDNSaLmPoh23oszsIx8DkO7oLy1wEA+qHtWjO3T2se5VDlVDfDlb
0H3bOL18sNOXOfoVL1NwgU5DJT1zXXs+EkQgMTlOgrOjYp23giS8vSDbzfG3IXIJrFnQvJvbLidv
1XEoZP/hsPT6Od64qy6wIfFlWPxKl6LKn9C/6gPx+MtEd+B1C5fglM/XFellkrFOBWhTvAAUaL9H
Jxxg99z7djPbKk5un1D41dsn+C6wW5o1LlyymOdrmnEL9oziMZbF3jDAsonupXTRFGO66aDyCS25
gO27yWwupq70GrwIj2YPiIGu9OJNKx4Eck6QWWig26ojyFEIZ2+hh2yehPbifiUgbqasKbpAjrRb
GHlYf+lqlCNdVvBjEQ31C/TIZnuroFIEQSJn3WRt86XGXtWyqurBLiOwFRUKSGNtH/R0dEDFt+kN
JFcfY6//BJGLagXtvexRmki30B3ZpLYpbaO7/5s4o0J6oTTBNT2O3FqG9gS6ff1Ec7fToLrPDuPq
qExglsma5YW1HCWeKDW3oV+x7ieQYIcQ4TFAkLdpRWptSehi8u2La1XmQ1aM2V0i2D9kpqggCcxt
6Tjqs44yQ39rF8DDVIbziL1mebRcPARQj3cfyVZxvhrR5Hhvu7b7mEKoeeUDdb2lCJrgKKQ7tQDs
I9n0hMEDe+ucBwhYnADEl63B2s1fAJdu99HQsjXXqS8fdrdzP9orHItedfzf7HLKoT7bRAs+8v6S
lTLYZGyo1lXJi2fQGNo76FKGSx51xbPkLZqW/dhfGCGG6RQhKVGDHpOCLRt8PkMhL+TM6nR6yEBC
FmPrJKGztSriij2xXib30u/kbsi8wEQazusONV6W+UJacbR37K3lCjH8Qw6jAt3VsWBjd5jDIdsH
vRmIUAE91YCFZarHi5NU/Uu38kZHvpiG6CA4NeYLGsZ1rxkmDcjAai9USWuIK6CVhYbFCAWz2JWP
qEyH90HvncmM3y4YimKA3OusxZIBVNAKCMHsyOtb6jVyVLfJcpzvbq9bZEdytUiQIYEWwIfXML1t
by/faFzrpt4PAeTjpMAC5wSZl/ldTRMZctAJyJBODtjdcYa05GbQVbaiH7uHZIo2Xc/jK5l6M4De
MW//IR+ZbpNutt8ndePUHK1e/kPx/7+Tkh5oMbA94EfrRYA8qT9ewzQG1KMW0m6+qTY+Gil2m49l
1FVPZRb9tPSuq/HbZBFgM3kGnaA9D73fh+S9BSNjJc63oczQcWblcbMKjX3k6M7i0Q6mO4xi6jMe
/jqy/bJcyNxrHgAJYUu34Ow+YJbaQFa6PYEIbjhIAbGc0A/EFflle2UAMPE8NRDSUFXTfgsavhcW
8LaLCnBu8BNAKLSwv0F5h3/2mM+WGcpt85KDoWkf/fJtSTkBsNRL921JtJSfYnx3k07Iz0bFBlAz
4k6hB28BnQP5uRT4TLqT2vbXuMqeQBMbgrB0OXYF35A2WIS0ytnzQXHRgDh5TcO2byEUDkVOUgoj
zbC6YP753U7SYh4SGHgZZyn2gueghGzwAjdOhPfPAlId881H13+JMQH4OQxTYm/i3u5XfPKjfRKG
6rMPOeteVvUnYVXpOQdD9GKErsdnCkuSzNiDIxg6m46/qNkQ7tKMRVuOZsUVGpOddSJr/F/X+dSv
7CqH7geNVef0oBVxnPUIUSHognrT2jb9LbBM/0SuivfEWw/QVXelu3f7zUT2ybXmeKK4J5OrASMj
7Hirxnuyk4mc/9P+x/r4jn/4eX5fn37OkBAd72tL5m5CdLVtLMNz8IX8dRlAZKtYf+3LDLzvjQxQ
uijTb63tR9ka2Hbkf9oeJCN6whxjTymEXlIfqjApntL/XupmeV9unp6C0tcbCyiEazUEp3L1t0jU
y9AK8g3ZSDuhB/PpRebmwh4YeLHxKrWd2NqjNGrOuDEZ5M7CFUF/9sEy/5w09tsLOK3fwmYYmQ4L
u6o/gzXEe85+hU3d+K/Vfg+j6VUU47/Yw7ffnnAwhgLTtatdaNLbjX+fiMS5B9pTon8YX/TKPOUd
mC0oUjh2t/M8OwBXIsOhRMe3UwKqQ96C65ZilOF6i1YATcdQY5lj9CeAfdn98Anmag7PZTSdQBtx
R9G07BjiuWXPxSFTjIfRB2rFiYxil0MH85NZoyQR+VF8piGo/rZt0SWPBhTpHgtlr5Tucc1ym6Hr
SVQLGk6TZe9AxmzO3nzkAMKMZbkjLy3JIbhxpqFeUuXg5KMlS9Dr5H3cnd04Ai2KESJZwZeM8ib6
ItoCMHHIwZ0ol9LH9QRNvCTe0NDKuDwyE5pFQ8PLpxh1o0cnn1MpFNA2oHy+TReiMZeh36+tzoZK
YZyG92ODVjWm1UJrOYB2wu8ANO4HsD/8O0IG3bEd8ar/IwLIKaTFdcnjL2v4OL+vxsSGPjz2LAVb
A4mDlIpnO7hOmnZ/SI0NEenPttkPUn2Q7DctWGDd0rC2buOgKsHAaoo6WHPyaYiSyTwkhA1harh0
Z9MNU/M+idA6FPVuohGFvk9kaEc48Rit1Cmrrn2eHSE/6D8CGuw/+ox9QhtXewZJrA/J8iZYI789
rsnZ+UZ4VkhZddpJprLML5WfM7DSYnaWuOkaLfXthqYHprBwEm2/zbP1JEhpbAHvT+7IZAYDNlUg
ft7STzAOQX/k0ANekJfWYKjBlSYb7skkawMdRNLPdvQjQF27ObjMMwEA+fUTgfQHql/GA1k6s4Dq
0/QtSpNhTwk4AYLc7dT09ZzAk4ndXfCivScnfclQjYXoe8rv6QvGsw5tH79PF0Vdr7jHQN9cZsE+
wXsA2N1g34VN8eSytHwqsE+yx2y8xo2N77jLnKXLuNiREwjpaWeDKGFJE96n43lVgMRV+evAq9KL
bT8SaILhJbQCpHcC+w747rMGReVWjsk30OB+9Xro+4BoJNwXHGqMfp5br5hIfpqoaiNYuSlAM+XK
MFO2dzUE3zIatUNZ3NLQC3GPurC7iOo23wRgLZCQQfrcZ4kNttMcFYxcK0lpKRdtB7KWfbD/Ho+a
4ZmFLe/3aF0eAWHNgFTQmb8/coC1n9RLO0FB4+b4kCxsKRPoS7Bqlgme4cNQgUtDRvdQ8YruPQtV
FmyPw+0AGdt7cAQg5++h9UsG4YkiWJRad2P/dVKumy7zkHuaPvxH5EsvXbqaHbjVS1IsrUFLuk0L
zT79Cc3AkLztod4dDWh60yc7PJc8yPjF3Z6GLTNXHKywzwlOHti2/DuMXhWDCwXtsOj+Gtbo1QjI
/B6mzzHzamSnDzV6R9w+lFbrBzAqD5kEcALCZNtuyrIjdMHyY2EZzlYBhXDlsgKMvbKCxz5C6rph
bvWFJfxLwmX9o0mhd5f5I1/YIyDQLa9+9GHzRRm8/FI0ZQppnMx/VAx/zLXB8ysEKt4+pbHGj5/i
OUm6Rh2sBf3xa2Obb6wxUJqWR2C2iCPmgxnakDOtzN9sNElTcASxBYmNMFjnyL09QiSmOrgo2UCY
x3UeyRaLz510hgdp4XUQupAdbidwYd3iIX0FSKMwsUttrfZ+vrwM3QTR0sq5c9XoHWy9WfWA3dhY
mUpRxp7EFcX2EWjX342zeDwZbR2Zrp3DKILgnyozTyZYTm43vmfNlvDXzW8xVRqqT0nXvNIemXbL
tFFWA8TmRWTuyS7D4MrtANiHfPrSx5AduKV3KQ2s7Q6D2LnjxRvqPFDyUx1DqQJSEdYqQZ0RknPp
dLEjYS4pwA0/ZV3jLHmJZvVWxPlSTGa8mRLXuRhA3M4XK2T8FApnPRQR0lvkoBAJuaVliT+yDdkG
9P+tTDeJIUzXi+sgQRfSudm4qUqB319TGUhACnXAplF9BnuuD4lK1zj0esjYpglH/6UGLc3RDaDe
x7V2tFVM/rIXoPCffKMEE1b9o1a28apvgqx+u7HAj5sJCIK4FqqLpZVbn5qg61a8F85VWtAWyNqk
OKBgAEaHaArXNYMqQmpF5TKvQb4Ta3m6Ut/1AdDeAPJgbFoo+qWjaa3/cwwF0iVNwXbCdfRtMbrj
xdey7EIct+wTHTmHik93zJhOJEOWpUzdaR+dMMnXMnxb9OH03fff5oEPBSz3o/PaQpZhAeIj/sjt
KNioABgbCRrDM0vDZN03wvpUGf3XohqhZp6ABw+7uu+ge7YXo55ksF+TAL4dz2joScGsaZifpnGc
J0FWdZ7UVkhoAW5iREN2TBrXWOaTTJfIOWXHOBpB0k6eLkrV2y25psxEAsUtpoM9ooBW6rbKykAj
eGJBeB1aYMkpjMCgYRSifTCctF5WteCvqpBX30Wv12KQXwcRdD/QMvWTB27wyc9t8DAHo3PNfDOD
7pPgB/xm63OmbLYWTuA/slS8JFG8nXT9iC6yUiGwNRx94zTObZSLM3c8WFSB+hDz7uYBVwcadSYU
5zsVTluCBFUjdMqHFhm9GSGk4UOgZPm7TXhgoCBRagqmuPF9LqGOaD2K+4/ruS326EHWncC/gfYU
0zdWtwzL4JhPYEkH5kYnaUoHoMDK9UBVptHR+kKTImg7rW+2KQ0vlvHa4Nh9SIKwxinZNEb8DuPV
PBxl4V2VLFJ07iYh0gUgTkr0hRxgsosWtlvy7Ydo7JZXrcqH8y3Y9TWxd1Y/fgiDkHuyHt2iBRf4
CwhiwrOoatdedMgH7EM7eqkZiy5K4NyyAvx+49lgIJtD0HM1LdIkMvB0UcUKeCKIGtyeTyPLa5BZ
r+nB1JHdUb1zKfOuWEkdTJ4oRwVuYQoABFMxB//x8KPVC2ZbIFtEW7pmO/Q0PWLMSvRl0q1JxIc3
FxmllTpA9QGboaeQBt6HOD5YFV9RoJtYaA+ya9/eM0fOtnkFW9W7FjJtDl8UdQG5Ccty7pJsanZu
0uX70nbVdYIQJDTi0ubLCLlH34iNH4Fsdl7F/NfOL8YlTSq8tNnJ3ALzSNirq40l50mF6Z3pieCU
3Q45Im+eFAHXdhemas2g0LcodKeCpzsV6FKPzRJJq/BsO9ICrkYf7cG1wUF/hdYDEDK+xeHUBOYS
UTfAmyPls3ifbFaJ3EIfDfLGKOdcgRker0UmmzPzoFAvWOFBfAcUKGbSqkMVmvc08rSJ7sBbku96
T7cn6Km0CDlKI842Zg34nR+15dsqYZ53K9Yjk5pYQZSsSwcHzTFjICS8fRRqS/hpgKDZ0WqjSndR
moqLAKnCOghksqa/qEr/WZlJ+QglN3aiURuF3blsevD+wUeXsDHl2gPiYp1W4ZsNnav3UWUE898i
umrLcz3ZV4qnP0WQx4t1zGWzvi0kI3FnQ7b4TOsgOQz6DeWnSDKBUqXW/FdWlvwUMvXv3AHi3SIC
az3Zhef6S6u12LGNy/GZpXzbqcD6kksLStZlq7YUlqGEnls42LfTwA7/admJGfXCk6DhomWLSJYH
m2CBrdHbO3QNRuvCnboNsZDRMEVu/cOQ6yFRlpltE61v3kgiKWGWP2O8Fp4HaAodRIZ/JQ0djmx5
5QVoRNDe1NUckbwGLlEPzRTYQ6Fp+mmIkkFyzuoum4exkuY5ro0f80qoeFzSuPxKo1i47mXozE/+
NE3PXSm6qwEdMfJxy+Z3bR5eyDcCuXjXKhucAfhEMGo099hg7SIQrDwnxmQAU6Q25CsGZj14IAyk
eb3bt4+qS5bkq6c4efKKnzW+eVuZAuveR+XwKIsyAy1XPhw9Te4E2LC9S5lTQ0sHfFFzCLppGtt1
72mUljkDBjCxNjQcLGC4yyy80IgmldigL5AgGI40pCX9oL/3s/RJadqTfGizB0NnbcuaO1tsMAbI
3fB6P6J3/0IhKMrwCzQo9rcJXSHMLRoBgKDQi9ClLxIxLxIXzbC3AV1egGEiRCm79hZpEwLNXDuO
sWCGyyGyJcKV00/RXZ1X0R26JfNdAnmjhUkxDUObXVn3F/LShYLVoQxj724Oylo8XFp8B+Z1sxBM
SaabxbvbpNtnlfpjrBQUtmFWuis0XAFDEsYmO7r45bzvBQqZAK1N4w9v/zFR+br3kQSvO3Ob9vmw
89At9Bhz9x+eTsX30gxROfCr5wJ0aX8LyFr/OVRVPQfgxTvsaoVDl14hx2HpwQePzCLxoGlfWnF9
9nPDfmFiM0VF8lI3Y3MZkxg4bW3uS8m3GYDjGxSj7JfbpLchduspMlnTVB3nN+PIQvyNJLxCex/k
kT5c+giANz4oqPzC0ep3K91B5t2/4MCT2GO4IkvIGPY5WVVto7yEGp7rhJB1zcXaFSx9FgW2gkkX
d/9UyFUZzHF+CpSxal+lX9wOSY0c+GyctHscD7H9Plh1i2Y7PT2C2M08fQrM9hklj2Gd5tjttxoL
4Wl8hGgdvC79/kIj3wSbwtRlYmkpC/gO7e0D+eaNY7TLN24FxJSe+j4/DMZyY4ZgME1AYY1cABrh
B92jktugVcEfyCPq9gG4onAWGHxmvvbyifwRuN1WzA6nI03M9cSOmlum8anJE3XwdVtF0wXlxdV3
NIy9CH+n0XCyJmhtg4UD/IxNJU8URhGTEVfbrgdZ7B7go34ZuEWDiqcy5t6AKE+rRWKZ8s4agvoC
7IsBNCtKp56sK3w/ay1O+muGHWfhPQgBwWGeO999EYgjvZz6NgkvkEHbdhxv+mXL4mEDJr12ddvq
6QmezLsjmSRo+jZmYAMkjfSoSL3xNcrrPYh3jB+Wa50gXDp9EWAWWPro97+CN8vYub057NBeCtSm
nuS76FtMzWY/jby6TpFTLjJV8nOuu1KzBPBoCUmgefRud4VbilUhi0Npg0vxRjIDWCh0fYzeB7uq
WR7IkePrta5yBzV+FkHJtTfVuQFD2kv/s5ZW/xKzMQZHLljRwia0XwT4vzapJccNBYG19W0O8xrn
xfruxPlONmVy3zc2f2SFDWB8boK+qk2Tx1xU7QlPnC/knDivz6CoPpejl59sleUrKONCYFEPwx5v
wAXd0iUyUjzCtEeNGTw+hDu1UI+3JuPgfgMkLr93lN9ccuBHF90Qmp95OxqrqmHlnoYZKhZQx5TP
maWPYMDZLjiYYT5HaTMCW2EGe58H6RFdp94S26FFnwnxaSpifjYNFYJAFzAACMl2K6MK4kOlhzpM
6DAzbvgZ+UpoosUtimFAYa1AZcMPNHwPs/RqAIuBG41ABVP7DZ0dYNiqq6+hh5y6zpinZiuBtOqD
yxiW1Qkdcd7qPQIlCbQApFIuPR0RdaCUpwhoElVf4+ZtDYowoDgHLiJwJOOBZD50KKatpwY9IGPV
WA9opbcechFuWmQprxRRJKkNxEE4LpCdAs+un3rTAk8btadgx0ZPtlAtMFeYSjNavSbSke3aqeRU
LGvP2IyD+4VBU2ufgY5p0WlmGHeK6iMNIVJjP7u9eBvGo0o2CVqVV2MjvF1dQjCMzuoe/tU7Uclk
RQd58tKQTuu3YKeT0RFJnXRBVa3O6UAVnJbDJmkDAyDloj8Ixw6OJlBbc3Usi0DJNaLCShPITqWz
Vo3JVgEDNK90m/DnmsgUQZVwlXFse1gOoBsvhuwuzPBGGyf/volKmIAhOI4seL2ZhtSDJIJTyGXc
5X269HkhVqnRZZt5XMeT5ixP7P08tiK8fJuqvNASVeFld2rscT7Uk4G3m9fP0WILkrrxkCfHIpbZ
Cbudt8sUpAD7/DnmVT0ci/ZIdprRRaENGlWTqGbsi6/B5tMQQTDYRy+lHRlsQTZXO/DfXy1LgKLW
NxoQukMaHWVUIO14UjxOrnKfRgGYjEquvTDcJ7LYxrQHfUR/J7RpsM1mkda9f6SIEhWJVSughNYa
rYcdFVolRQMOKZrKISV7QDNWuKAhWmKty//4JN9u+rsEEJcWVfiwz110Sk9Ncez0JRltjHvFC2CG
puJId+SunH4EObE9grfxfU5M4eSnyHqqwefz5y35jXZo1pDSSrZOHmcr0g3fF7o7rMb3ZMVaU557
APDPbp5nq9xk9nH0qh8iyvqTJfu3S5w6/YlsXgB+PdfJj+ScdEQPtgbk0d5DyDOigw6UzuBVK4z7
W5lqGnx+NFXzRbx3ljsoM5CJylR0MTpQVOooGlEoTZx4N0+cK1q/1rot//taZH//xNta7Ncn0sqs
LO0jerHx+MTDqMnQeUsI3uB9iOMOe047PFZuXmwnPg7Ji4I4z1l7dlxDnkcmoj1ebYeOpUDskG2+
DQBQ2aeWdSAbXUqvRj+zvqDNACSlL7zDCQK8XcJXzwbg90FqvNRdU30r7eAlwBfhG6ig5xvgSeeb
31xmNPqfIJVx0O5Sz/wfS/yfx0ACDF1e4O9eu73rnprRcxZE9FDwnG9a6NTO7BC2D2WXujbdS4d/
8icWPCUTs1/+NikKWDuzQ/x70pjW9ktsO8lJlmi+7AtjvKNLl/g5tDKXN8uERNydl+gNeca16Kup
2SzL2tpaCc6onrTUh6l5vzSipormJQcLXB3mqJMS+hN0Tu+uibi1zSIQwZLNQYVy0XZ+CWrQsl4P
6KnfR77IPylj2pYNA6hV2007C292GVdvdh+MbfsG+LpPboUz5Lv9Fv+7vWrQv0bVq7nwpatXoLyE
JrOai2UNaGtPfdg+3epn+cCa7eAG4/JWP5MoYSILmwSbW1Gsd+IveeyMRzLNdr6sInSUUc1tMqLs
xO366fbRPR4426bhanlbpo2Gj0uTQ1n5vDQtZILK+a732HKy0CEovAmJwRyQlEtee97SaEWBPoAx
uswePKHUHn0tz4W2UVzLIigoAkGypRXmubTA+yoS7D5oaNKLvl+wPZ1XupluazZJtsX7xj+SEziw
h9TN+9OANv7VWPjYceuNzLzzwIuvVg5Ks9oUgGd6V+UKVF16SNsVt4xRa5NRdiSbF4DgAKDwKznn
ML2uh1L45mYr2c/bsoYKPi5Lk0IDyaxUigznKGyDaNkBjNbkpEv3vmwkcFRQNXZVY2e4+7rDzo72
M0EMHAQNaT9DQy8YJBqRUJq4DcmLXjb8vWSnIMapZ0AH8TYap69hhyNR7JvDCYTi2OPR2NdGuqNL
EpWQiM3aLU2NwLKO14aeQuPbClEFgn97aB/+sM8rf/gQlYfJwg9KuUGKY9iPfvzInMF89SHEGkZu
8r3o02HZjmlwgeBvdwKNB9oJVRV+tZozBbhQJV5WPjjlm7GuzyV0RFbk8LY2NKa+Qdm5WXmNTM4h
j4sLn4A9QGkr+e6xp6G2pq82mtJX0LEt9bY52qJEjNyDgHAn3rnqtTAdsUgyO74rS8+5kANHAPRW
aIeBFrvZURvgX44Y+ijG5uBbHNSKroZAjUI+kE12LlB2alAPDTKDGzs25DXKObtarXkv9KY2RSmJ
RrIz+MYAYz4UgSHyGPs+OyCrsqemllujCw2h7uweQH4+Oyme7HRRKC0d3MTb/WnXy4Id2jhUVrf7
EK/t9AHZZPAjGnJm5x/T0b2L+rEp5x/v1m9DYYBElsepzre3ZRkw9ec0kMvGEOPZ81DQGYHJvw4R
XtdoNEseRBYC9ltBsWFsw3JpOVb94osWbXyyzV+DACgAKcvvYQbypNLrf/ZOucqywod+6AOKQSlO
KblY1qEd/UTpDDDuPPs2Jv+gR695dvperTkejafGLKujherqZgocbCpBPrCIi6D7brN4aUx58RMc
3J96VzkvoTEiuY/M+8UzTHNfOWjd93Emu0/LYFjKzrRelTPs/x9lX7YcN65s+ys79vNlXJAECPLE
Peeh5llVGmzJLwzLsjmDIzh9/V3MUnfJbu/uOA4Hg0gkUIOKJJCZa63OMdMfTI47PXjlFxRtQqAL
7IdS17Owa8cHZql47fMy2ZWyTu64GwYL02u7L6ikXw9Fkn5nQ/is03j41Hb9gN2nqQ6eqfkBV3a+
lK3MP0uNcODkajfjNpJuuC+rSMyLINagwBb1PnLN8aGpzQfwdIgv0GiGmpPPmwP0w4p70LS9kh0f
BlGZtuyOCrR1l6oOUUgduQvDA7gOBJjBychUdCzNEJt9225fK7F04kh9Q3ENZLImB6t2hjUwlOEy
thJ1BvhFnXMfAC8EHArE60V2NqG95s6KDO94TO/IBAyXgcx059nhrDfyTWA08aqbij7wpzYulptG
M4SNu509PfeuHT7QAqOfn6kVOn5+zKzweBuU5njqD2EEEs8/J1JIGC9wMcUrg0pEsKB+n5h8ZGjW
s8ytvhHZ2zjxcRaJHvZNNlNiony7Er9dj+RDhw/tog/GfY1aV226O0jYzIQDFo88tU/XmoUR0hgI
DsQrqnEIlFUfAdD4RJ1kckLzaNntu3+NCnekyQKxNypXzImOgufVcx5x895C0OzwG3tbqo/22Gqe
RVq/+5coAJoTewV+N8+eH1v3fQA01TWSpfy2fud3RRLkIB1wg1JNAkHVMvAvNFUD7gmfn/HF5E8t
JJk2DSDcq2awzecRN95Ay/AVjzDQp9SJcRi0GO+gUu2CKAOA5Gkkcrr5Uz+NrHMEhgKnuI4kB+ED
BEYjbVRU3OkYouPyj5H0mkyiRJFGitBlzzWKj8gBKz1gL4JlFlT8HhXi8Qp/DO/QJRH4hiFevbFr
u0BeILShFq4Z9Kht0KvaVvIN0kWroZBjAExiuARHl/kt5kAWomI2/iRG1i08q7Pu8i4w1u3YNjun
bIYD8uwQH5d5eV/iNg94XqtesIx49BMU987C+1FXYAwrZDGpivCX2mBq/rv3Nmr7L+8tKNiH9xYZ
BkR2J+wXQbfCvs7mtR02uys4a2qiar7ZEeyrtox74EjqbdElSTdDZBUUchSucytZLu0IjAFXo4O0
7dLtQ2OGNLbCrrWRqx5iZvOw9/Gtk7HOIzyjA3EYE6XO/XRQmslVHUDsXBb92u6l2hkoCTl2ju6P
dEYHHedgKPMdZ3HrKEv/NaqZP8sq2a/sOLC3rizCe3eYIG0DqH5ReXIAxLP4TB4Dty3kN+0noH+6
OfTYg12PW4l9S+t/iPFfT8lphBOlAGQciVXXh9j2g41uQHBXSBcYFD9dllNZcW3XzcxsUBnYoizo
0REokebJ+ExuPgPNqSgKROBa7DWiqGlOzeTWBsDyTcN/59bjyl8rlCJCxkrqpyrL1oByI6+HK29l
iXBcZ1OzS4t5DN2Qz4kq2S6xHMiOGyN7YaL/PsSee0aiub8DmzYQ65O/bXrOvNYSmatp2kyrNfkP
sXyfNkfceDNmQLaDWhsMuysXNWNzZBejLW1tqVmwON5eN75TLxAb0YcmYpnRNi4ZMtEl0KUuFa4G
kWhnptmKpac8dhBU7YqHROusAM84v78i1Gn2QYM4TTpazQEgE9BLZCCqPkCg07dWQQFQeS77bkX9
dDBk9DV2CmvdK0sDw4JDpIL2mNdlDih/KsAg4zr9jIxRXr/72I7W86Kukf2dvKlDy6AH/yWUFpIC
yVtoreuj7nwUE0Jfat7kkGjsElTzI3WPU6y8mhUY35qZi9BkPyNjNfXQmYtKmW1eyrubvTAtUH9c
e7W9MAsUGvZYGQg8xvc1XWi4hMJjk3Bcc3Qaug+FncZQOEPcnA7IUaUdQrp/tBvwCynw+pPlw0hq
j0lkQrN8TnPdxkBICKH46WBl0l7yPnXSE+jBmhUDF/ipMH37yPSTOZV70YHMdDaGnT134kEtI6xU
JPYgvnsYg2xOLgnZBk9V0O8J+fI2QxWxJ+xOQtD0uVrNDKiS7bzpQGdBIhoFJgUHRuznvCVZm7Hi
KN+dvITkUDqvhw35kImL/I/RNOWtTT7UzPNM8PmtxzFlvjAdCEpWHRJGnYreDzGikRXw8minvVuC
cCj4frWl1EPuopL5qs2MHxSB/BCkTKIIKj8hyNMbVLMfsHf8GM38JbhJg10RPBmR8QlV0PbRMsAP
2NnhAKX4IT6WQ6rAvaSNC0Bo1rxsQgsxnjSYgTFSvfVBskSRokLtRwThGuGH33VcvuaB0zxXA/L2
hhOyeyx4XHBP1gx/xzzZ4qHVggWnAppfJksHD1dcD0Lhu4i74XA9NWxt7MwKayqVlEASTT10cDpU
Zg2gxeuxG2wiC6A90GG8oPDyArHO6sEdC+8AsGA1J7uhQb6YV2F5l/j2ePZEj/XLNCAEVwAyRrnY
c+CLH90ccrodU09BPlazHox8BzoMnZEd2HS42aipO13PRWqt8hEF4Z2qj7UT5E8eqmDva9efM6sK
UdeyqByVPom+yZ8QeUV5Y6HvyTHI0xOqpNw7alVx9darcrhOAr060KqmIa7Dac582tDiRtRtqZmO
YlygFoivqdm4BdKDCHCvqDlEfo3dWOUu7OlFwRUabZHdsOfUi0y8sStz0FtQr+u00bFpsEKlXtZb
1R1CBhfqxNI1mhViYJvMMOwRbMtJBUBGtWuwOEAoKUv8I35b/pHOjK54Bl92t7HMXIwzq/RbBOAH
MMGbGTaGGZSZpzM6BFAF2PkRDrfm7/xuw2gEudCwW/N/P9XtJX+Z6pd3cHuNX/yoQ9ad3rbmgx9C
ZNmASkg+o9PbAcQfYpHbRT+DUEK6v3XICJT0ZZ79MYTat253mvHWpLNfXyBtkJE0JVgO/36asPzz
jdGr0Du5Gm+vSkanKnk+c7h5GXWEvdv0Jm5DqHl1oVMaUhTxZyhvllvDjvJzA2lIgVTQQU2MnXQo
BoEqEMMv5oNlv9s6OouTlQFRo+MwXQGojdb1qtIJsBJ/jqUReYxquV5ax5t9ZMBujynuRPSqt44B
9Dqd0yUn5YZYmeuwdZZJEXnz6yv+OTGiVABug8O7o9dOtcIuuTTjxXUqGhzql1R24d11qlSbxTKM
jPLq4hneyQYJ0RoME3rnaKZ31zOZtu9nv7GRS+9ymeLCxjg6qD/PbjZnmuY2K3XcbCVYQucxxxUP
ejfvvmgluKlCMKlT0xeJd68tSGh3iXUXTh4l5NU2YSPaOXWW3PXuc8RbsrJjx+ugTkMpECAeRL5Q
Iqp0re5c2z6BJqV8K0ZxMhxWvHEtT6HEiYLF9eP6IKMU3Ewe87ey6p+oIJ3K0IOpFh2RgKv9ZiIP
smfleAeU+YwN2BCkIj6DQI9f4iiWJ9yQltSigzGCzTm1m7d2CBJk+hpU5BVeWc9dxweLgcyCfZXy
aT9fOi/Nn2dJbL7b6KxNufMShkM6Y3kmX669wZqZ3kOidXIRQiQX8F47h7oZ92SCOERyaVCIf+fj
XgbVvD6Yk1vbXkKQMZ3Jiw5NVW8SO++O1OqjOLlUKv+cSwUmjWlmMvU1OCscwwq2N1ub29XcjVmy
JhfqSHUG0EUOEA/ZaM6whJxo0PBkcXvVQGp7nfRgoL7NF9iptZVmj3ot08UbjvPR3XOnudAw+kio
iyihVFp8mN0sQcMbX9/C7SMk2FF2YP863UzKr869J8PD7Z1p6UczEzSJwKTiCyPf2qn8mWE48sOn
Ki0fZaQW6KrIhQ7eCA6Q2qzN66eiSWXrQXQvy/T89rKsUe7GKFG3fvukbdUaO+Z2z7cvDgFS8P7r
dHt7d70S3l0evNBc17+h1xdT1HW4uzbHgu/AsNFNYJpuKy2IJBh51n+N6+bRSrPkMYZk404yhgrd
yQ49O9vIm9OIdTiKP9161YDKaOtmBX/SILojJ+ZY5rxxWHWMbGEsDJFnMw0Bvoe2Nz91zaCO3dRy
Cm9coVYEzMmlZz5UTl+dXZBeNW5iPpCpNUHtFWRBtCdb3wbFJotyNr8OEFbw0JsrX2sTTJwo0cO6
uo23NDk4cZMdoiLmjJo0wMOPxXDM/kKmdkQoMe3bak2TA22SHWJbfadOertGZO6Rwg3urq/e2B2q
zSJnSZO5MulOjBcn8qeDF8df80SaB2r1WB6ufWm1oBPBBxqNPrigUmVBnWTKIZE545Xf76iZjIW9
kRGCdeRCb6EDMo6ND2QwJDRevHJkG3oDoPVgu0D32EpiT9VFn1lkt5eRS30uxu7N7zzvGdLuwxKK
gMMm6NEMtbEA6RZqNGPPOxRVBgU+IKifwVPIQYmbNfuijVC6Zl2u5hYKfLoswReCGM38fccNCrXN
tU7vVpufIPWxb1Ux+1CoZ8c1xMRN+97A2y4C/zPlrwOmXnWt88cCSbaNriHxgyit9zg5UGoba8BX
Xn8xEOR8jQUKIJOO/0js9K5JB+tFx80APVBLXRw7atduafU7v3QSxCkSBtZA3j8mA5RxFQQ6v03D
oVHKf0QYLjMEg/ET9Ve+neKnkTJAEiYceeQaYLYwE4DP0rD/BI0KcDnDfnPrJvR56kmkERFQu7o5
wN6TG9AR77MNk9tttij+5hPRASSPB9B8A95hzLLhLZMhqks96zNkh0sUJZrZpu6b5FPZ8oMszPAV
eJ50XqA8+qSlxY65OSC1Zg/R658juxRiFDQydwKUbds2WxhxjARRoNJPdKYCJ7medb+x/c4vYCbD
fbNIP+TZDMce9mAG23zI6l1zbGJ4MMTobCm9du2VyJIthVECZvJnjo6caZa0rDdk7+N0pkYkdk9F
WxRrB/QDn62suPJZOalrLhPbrbaoQoI4b5pf+aywloY9bkCgbXnGp8nfRZwMKDWUKYghB4+yVXTW
cqqdn4eOBx7sMkz+Q7ubx3rmR9rfewlkR1Aqk+SnbBRIuJjdgjqQJ8xPETQE7UU89gvUUPn7m5s/
iHA1BKmc9xxozg6FGnudte1j2FlqCZayfnVtjiBi406Ft2TJ9lF35ggC1/RAnXToJAjDAOq6UItm
6xPzfTZudu+zBbYRrFqtGkS8XCuZEWcW5IcOnWtWJ2rVLK03sZdVc2rSAUFeEHMG9YmXHgo2J48a
BGJzPkmJkO03c1w9pgE/z/G7V7FLaL8WLbgnw4EXD0Zi7ombwYc66SYB1mrZTxcFNPqiKRbd3ZUQ
7X7g3bhnEH9d4uYo92EdhPPGHfmhTnL7EwNd+pW2Tqt8BxbKYhGgau6Z3Py05AeTBWvXyluA6p1X
umLqGsIVJWIWl4axZt8ErbtgQRK96uyYl7b3pU1Auzo2Y7RjWaoepoHUXyU5NHQslAvZUeJskxTz
OLXlvAUI+IRh070iW9rNW+6F58Q1TYi5jmAZtfMRIsrJu6+AIouGHKNamEietmDoBfcHZ4uezmxs
VTulXYQLcHbtnc7s8Ktoeqi4u4AJTQeQYupgXaOgdy0ajqSsxp2owTIC/P5yXHu4z1xKidT6xJd2
/WOEzbCoHQRd6W+Zhm18gbLcpMF1Fh4TX1Jw7UJMsftijT2b6yTuoKUXdJvGaY0NQ6bzrgMkfI68
3PhS9v2BOLQ9BfbOKO++sDKFHCTwF0YXZ48K0HtAt3EWVAVkQ3FLfjRi/W679dKZYqxedqoCMxDH
jRIQjWxHb9l30vTglNXX6zuePopTgOyLPLJQb6BYED95WXHIc8N7jEH4tMMdZboKu+HLZE8ZnhZW
GPKdI0GV8rN9RCJjlpt1ucHtrz9iwd8fR+F00Ifm+TqximhWsh4iBNQjw2icNaUI13k3QNfMgA6C
601Bral5s8kkHTaobasu7XSoQayP7AVs1KSOmy2vZb0qfaudU5Ub1bthD3yR3PG3VN92sxsyHtcM
tcOzlGhab8pWnl1dkFurl0rj7hEYpnWnEmEso+kscIb3M7L9rheFpaDPQa3kOsavZ+cidbCqR1k8
VZV6sxFlfIvKeoVAXPfFzPxkgfqp4aRdF5E9M69XKpXO3FKjMfPdzDy4xIhAgWJqC0TksM4JdmSi
g5yiyHSGNAW0XIsRQrQoXl3FUgOtPAHuqIiLbCAAgP6N7RwRyMlP3nT7Vdp6scaGbWIucEsujD7Z
cmbgKVEm0EBv64BDTMeM33xcFa7liK+FF8YLU4js5CXM3YdjXi97rTSw3sCLQ83zjdfZjyFvm0c3
jJq17+fZNsgElNKmychjtKG4HtXiK0L78cKXo1pI5g4bUAhSjTodPKXKpS+FtaRmB/DevfPuwG2x
drIM5eJD8zAqH9D+JMq2yGkAYAiFhwuUQd5tpTwafrxVobP8nWaFb+NRO3WOUypeqpAtULLYGQ+I
ruFb6KKgWBD2P0HqaoNcr4VHGFSeQKRYXUIEY642alIHqtubjT03JAgQWt5aT4CBtztuFRM3tYvw
YQVpiFvTAYEivlf7GNsBKqRdx5snE8M4pFo/OXUVPEjRpId2SPw5MXo7f9h1bqeH3J7kmRCBX4LL
N4UoYTHDZWu+gm9Do+bfSs9SOwO4XvCHSEXUPjC3AuHQdKsdwnffNgSjsW3p8D40QV6tfSSysDcc
v3AGZZ5eD58hF/Nup0IMcGRe7eQ/qthfBsYIjEHTJBveReEKSQ7k9dwR90XkysFuA1BIkqYbM8ma
Z/IIm4ivY4jzzbDYyuZX6vnGYP36t20inke+DCgZ4XobywE1XOjUUD+jr1RXH5vUi4h/t6Xvv4y6
v/T+Mvbm3E5Tla6h12Mw7roBSVdIoZf7HhGAlapM+0GhJAwyx2p8y/27ou/87/ZY/rCF6z7p1MTO
Muj9A6rAq+sYnRXGUg1AKtH1xgZerWMjzBF7mtZAelrwdNMh9UZ7ztjXG2b6hqsuQCaxzUqI+3Ag
rzsnqyFQPOh3JPbND5oMWJu32RNnNcPvtKvATZPZq1SguDhKyuIIELxaouyp/FRJ8xtBGw3nG25b
ydttDIvGcGH44kU7+GMSag0VxuXq1vTqvlxBHjlcpTIIDmIA9Er0n6n6Pc9bSNOF/nByudsdLI2N
TFT65tc6uTrY/QPrzRmyBSUqRHBJ5FhhIizMiwPJ0GRTU0xN6rVbYDupF3tF64l6fzc2cUJkLjIF
AlVDnbBMwLoSArRW2bv7UjMsNSd7VzkgDBial1K7uf1DJ9K9hx7tAgy3QXYJgwnAoKMDmLoF/6aA
IV6AVoPfGQVU/wZDJk9BmldLKEmNR0C+0p1TJM56LHL7bMeFmLfCCV9aS91nac5/ANiP+kZPv4Xl
H8NlqFG+0SYWiPzxrAA/godQjJcdRNP6qB7oP9HlT3aLK2cti+qqPuQNVnYGtnuvFISRboJEWRE2
a6FDkOGOECS6dZgFh+CHcQaDDZioClTtI7gyK0XU7anZDPl7k6CHeDp87B1+blJvzAAP+49j8xE1
OqXKFqC2PYhaqq03LbBQjQhFNrfMwiO16TC5+PmotnEio4OJxSfxGcS6++6LPDw7Xc/v2ZiciAzB
Vp29RtlovCKvIRu/A6UXnLG2vXqR2RpsePUpvKaV659zgb/i6qXqwllpt7aXiFCiQLiv2OfIBjcc
rmv/osIafNy4+R+BkUEOym9DBF06+ziiVBziiLV93+R1M89N1T/Hnv219WTy3SobDJ/yUCItsVVi
yZvjQWi1DwSDIFuAazqowY3SDUiTtGZ09E3ja2r4/LqgbBMzO+Rx+JWWabRBcIFynbl2m+xoseZx
/AYBhi+WxOZFvF6699OjUeFRMTF/kb3pNaAdk5137vzmSnbIdKZ4MHjlDIS94xqgmeyzhLy4Mt3w
NfMBg5bgYjvFadidXACoUWrQhK8xpAEEA/eGJSN//fPIxIzGs8rszwormyMomNQRq151xA4k3oje
+OTaUbS342gVWFn5kKZxe3YSiYKWDsqgPWIu88pnbEO9RiuaQxC4X669bHDeaoA/9lgcYdficAOS
l4iQkS8dQFy3Ep0y7qgVlZ6z+Pe//u///L9v/X8F3/MzykiDXP1L6eycR6qp//vfDvv3v4qrefv2
3//mnmu7QnBwWAgP7COO46L/29d7JMHhbf6fsAHfGNSIrAde5/VDYy0gQJC9xcoPgE0LSoRuPb6x
vYlVAUj6+yYZAMPVWr4hdY70ufrWGovrPjbowmQPxMo6oRVWJ0S7QamZSE/OGGZrl3jlIJfKZ+FQ
RuurymASNT+1gSM+hSiEuS0z4kTEC2RjMgiEgJmIDkHif7SRc5mlC4bf+A7yxKienQ5CZf3Rng59
3FSrHDc9MDL90ZtW+hlk+tlGtAwrdpE5FeqR3PbqQmPJmSaAmgKb/f1Xz62/fvWOwx38soRADtrh
P3/1oMfLja6WzkPTRcMGSeAAVVPmuMy4Ub5UCZIm03KiG4GDLl1encnDAeYJUG2GMrHfe1XKN3ZZ
6H6Yp2MTzYbda4gVGzsh6vAljSprEdtJd5SQxNyXBXgyBuSmPo0gfcbX67xNruCfRo335Mp8KI0E
6XCgy8yshjsdxvaOcwv3XEAa5D/8Lj371y+HM0R98e1wlIY4whE/fzmdm5QuSufVw3WR7hQCuPyc
f0KGIr9AUba9AKr/RLfDqFbGim551Jy8UK6lLkMBrWIr9L4iBqyXjsgUWNNwYwpVDbEGIZpnS1dH
Oa0R8VC8VzHLPwujgGRQ0cF1yPm+lufQyKszCu1XSNiLh3xi0y/BbQu6g8Tfkw2UYcm6KcD/SL00
oIr6lZh4+RE1g2ptFXHg9uxsjuBUvB2lAmu/rwB57H1wZthdUs1rHyjCsHmAdr14+MWXm+fasbYu
lDt+WdqTwpylhbebOkl+bmwDoJM6BD2w/GUHk0ffq87LHpvpgEhhUYkYBGBoZJHTzlpAD3eZV6hH
S5vVyjDHfEm9NLrr0uvoHOS9d9d4Iy8strR4k3wgl28bOd2VzWZFHaXFwn/4RXDvp1+EYMw18V9A
MVsChizt6XL6cKfCncUaQCUTPAg8oiAfx/pTZ4JemXCGUfnJ9GrrKy3CuNH2h0D4/ckIPSzRjApS
kHFyJFXZq0osicde5WHptPKKopg1k9pbhCJAaO+UMcRlknJPg6iDmv/Rdp0sYIm/rmsXVTaD7aYb
2Y3mnnHX3NMZ7xO7nKloQLUVEkVsw914e+v+i8/VwCu9/od7z8+3/enLBAGUw5njehaI6Dzn5y8z
CStmphnz72VfD0jFZt7MBH7hbEWGh6LvzFy2qadeciaWtNYlj6oKgdLreAeGWxDPIo1YuMAet8Wm
Rp5hus9W0931wwEgo2OrId4GBzJD4wNBJzNEOC0Y1bxKTNC7Wiy7mF4SzSjYQh0sM947kJ2JECUA
rbvBtZrHRQEuG99LLw7qXP7+W/HkX35iNpdMSNMC5S7j9i/fClZUPFBN6twzyOUe7UkwA9QmCUrY
JpVb4kQNnDhe9MUlcsZ08YF6OYegAdElkw38eQDGuqCSJ2plXw6og+udZlFXsQEu7qyeUylgLkDP
ASnkYC+misE4WEtdyM83r9pBdZpkkG7sptBQ4ccgxYiMYENNPdk6FwilcLD/YiO/Ygo1XZ0nP7IN
tYulNjdeqoneeyaDkT/gNgxdESuIwdTllFvqiUpobPkVZLio94O3x+saArncO4Tamn4Cwxf8nIpV
bNXjRgkUqkx2lvcO7hEIKoI1BTt+EPa7KMYX7qytvf7BmgAkBYDISN1ipzS1pr5ugIJS2iAsB4mw
MFCgd+5Mfwtx7+Kkmwg082Pj791MPqdKN/dkyvHoWqTIYayoSR1mCggVM7/+/W/EEn+5dDzobXgm
xAU8wbELn/o/3IcGj+FxN9jlfRiaU9RZfY7rKnpVHYoO/d5hZ2R+IpTnoQAY/HrhawFGDOT3/ZcC
aaUVdFPBkiGd6PHnkV7VMmxghoOXGREwruBicbq4QkwKdLXUdKNxGRZ6fGhDCVaRQK2iSRGvyI38
CJpYlJpOTewwmo0rJ5abqZlVIB8tXdFvqAmg0fuU1IQU8jJCqdnStfErJ0RQ5Fv1Mhqd5gP0Gmhx
rIyq6gocQqBq3KYcULcr9FpkIJKAEph5hV5DbS6/823xAXpdBH291F2mry9BrzMAmIO6byuRL5Yl
9cWxvOAuaYF/7QHiebG1BaVwxrIDKhTkoxmUWz8szBewijQr3FP9NbnFMfjPC+S6usZFvVOLHQTZ
Hd58vU1rByMiwNNwmrbQeYBQfHGoNR9RNwrpxqFsw0dwrnPU5yBaV8l6O9TICABWIOdgv4jesHxS
s2ws/aekHa2Fb/TpnUJt6EbnrbWlmUSDDOBtpo5lwb1X9AAnQyer9fu5BdE4BKeBTXanA9lF1QzL
Wth6bjrju406yK/HKJsx+zqHG60hYlXfuQEiKIrr7AsI4HekDNnEzV70o/eCIkZnHsshBH4C8qmy
qcxNHyFgb1q2jXfgZl/cqN7VvnoCmCG5Y7gdXgZsjKB5AYFrkbePyHMFkLML8sc8G2vIBBTtmppO
mept3aJwnJoQYbbPdc1WsbbzCyLs5iJnqby3yjy9Y6Vcm0Mv78nUR36z8C1/XNmTzeJlDeWOq7vf
pepkFWpLwVqIBoHdMHW2FDAKKUM22Zpeoja6ZQCEY7HkgrrtxVDmJaoEgnp5vbX9qvzRWslXOx5d
YF5rf45tOj+Xpl2veVobqAcaQdcAFOeqiHR+/7t50mTbZ0W5RsCiXZYtJPFUVNwXExoFZZBQSZ6A
KMrIIdpYpwqXFGx0EBAOIF9nxF3KjUrk5Pvh2c3zxTjkw1OcAKDhlo6JXAt27FjdcgA0cjxIJ3JD
kRYLAIv6XVc1FTJwXdslxzrOy3ltMu8CftJwbbtFBMWZfDgkFqLzKEmUD46FRIGTh+4rMFXLNAv4
j0B7+7ZBRoaGoxzAu/AgjNYoaBpXf38ntH99WmLVwJnN8GBwTNPEPeXnGyHCUGVj9UYLwXgTIdbO
R3qJIAOgmzp7oTY3oApDRIRsLbSjwqZ9HBunhOANWPIdWZiXuFVYD3Rl9i3HrxLFZfzzzQM1/AES
1X60kRPFCvGsaJCsYv/TeksiVdGTgC2dQcIRwrjzoK6z6zrCRvXxXPMhOemwsc7UwZABOf/912D+
ui6dvgbBsG6Y/jkO7bA/PA9k36PO22X69F7TLr0JSYpLnkH5GCReCAPY1gi+zNtFnwb2gvd2+evN
gEYUKYr86eoPC/DZIVMWz//+LXPzl3WONF3TdfGXc3Hz4H/ZeQJpakJoMIpP1wX96MsKTOhB9AUx
4XQKyoNtJ1mXns/Wf5jpGV+ZKKX6qzkAb+PVzGwdfYHUxs27jhu5EFGpwNG0pDBnJr3oyRLgcsnT
5RDWIA5GymOhEjO8N4Ly/QxCCHzRacA8VGDyxTCd3fwUJPL+YTtO+4dbJETgmY5tMMfGwnY8ztD+
+efcDWMfVaNINoMPqJeY2xBlaUdIbUssNBFAkvfd2EFQdwKcdDo5o+it+nTz8A0+Ij9k9bMu8KHa
aAHKEPU9pJxCEEyneOYABZqHD4Jl5a6beqlJhwCJ4MHpg0PIGbSq/hyvOpEAJ2yar6zb//1vwJqi
Cz9/XFy8rgRLCLekBCbr548LqEU2IJMVbK4YLruYXyMyiO17RytQSFyCQ6WaDskY1OABh70dFDBt
IKieJQ5YHAPdgpiPSYStA8teD+ByDrFfAHT3Q/vWT5gwt/qHXzP+SPYUDfjwYQSz8Ek8z7YQ4eGu
+2sUi0HVN5dRWK9TnfCdhlz4HJVCqGDrRPAcZR4o8FB47soKSEneRzOyowJIrsDFiAR0pMJnj+Up
xI6EczKRc3jKkBclN5ULtQ9ChF2omQvQUtdxx0DqGGG13DfFDhmzVxRbxT+y4oRFI55IKrCRkfLd
l4lqeI7IoL7nftqsMlaWhyZt5Q5J5G7dVHw8A5sdLHArtz5P87SNH/0Yx/d5LANMjw6SiUVxMoMQ
DxAwSLYnFNof3SDJdxaubnMKD2kwUAX6OBpPFXg3TuRFZmoOuhw3QD9/JTuZqJMOQ1v6CxPL/vn1
FchYT1PWZt/OtFLBmmwfXsyVzVoPcb3/YMtalR0aVi5EV0JvkobQSwmAv9ZWWmUfbeRjiCqfNNBa
BCz++q4hRY09ocu8NVZa5TZgYEFMgRyDiqMJfKabqgXQfpY4xIWFcH1i+qDJ00a7p3bu5sG8CcwI
q9thmfq1A1W1MRnmIFDGE8VpsgepQ3kcuX/n8BCtyaRT35zVDRPQChEZ8jcB3xs8+3Hz6AT7ARJs
iVs7T7BexEgk4uS2kZBZpjm8aSIQp4O0QIsjefC0TDaIjSMAPXWSzU74EqGr8Hx9pcwbVtkwjIvr
HBFWvPEY38lqHdUJmOKmcVbtqqXpmXJ5nSH3y4sNfcvbpNIcowWAnsWaZuVj4Z+iNNi5gol8Djgg
FCkKf9ik7Po6TeDzA6RbPpM7zdMjrT9rQKS5o6YfunxC7aCuc3oLdCgD8GmkjnWgUYEbGJuqwN+E
3hXZbAtwBOS6T+Qf8QjkHL4ZLui7GXr/i53X0cEFNxzuMe3KCjm/B9Ejv7dHUGFBT8JbNo4I1bw3
khkUW7ILuaDGwAaEDWqkkfX/KTuvJbeRLV0/ESLgzS0Ielfe6AYhqSV47/H050OydlOnp2PHzA0C
aYEii8jEWr9Ri7Ua6+3W6VETbtLv6ZCmm3HWo70uqeVbOvtsQKz0OwjIxjPbQj3iOjo+SX3/Q6n8
5Du4KLYSeatc7MBJruxOTVc05Ob4u68s6THyi+Q0N23qiQsQGT/aC5yx6KcLUn3I2I98FeIiqf9S
lI6G+uqYbtNycLaNLpUfWG+vJrn2N2raQC11SONI7XGIK3IPHcHAFU+XeK8klgzHmo+MyKPslmMk
Vyufh5ivBPmjaFXMqPdM3vy3ohhKDngmjFdvU9X8D1fEaC6208nPGGJEG18lkCeKVV7LVyiNu1vf
doSfjVVAsfEb7aeYzSotaYvJrrHiLVx5VqVRf8q0o2i71eQwITIQb7dbtaU2P/DOgtXKcudayvsV
IiLQhhoWTeKxX/e8xERjknVbcR9dIesnTc+/7nkw7Stw4vx2z8u/wwZtg2ItrpoaINhnyyKTvlxg
OYj7Jt483O7rv92zGDQ20v+45yCpEewn73Zt83EzSImx7WpnX5Kbg4PWlQA7pJ6thTid0q4GtkpO
pIwsY+eIFlsqYCvmKbZut54tpI7YsANc2xZcyDLHAKJ640f2e6KFGEmLOhl50fAkTm+1Za/KLlA7
P5cSL4xYALTkOW4q+Bw1Km9sQdJneJfpc5XhSDk4j6IDoAFtLUOlWotiKSfqE4NFRzEEBzDbG8Ih
34i6xiZZ3EUrrFCnfdGnq69hzNuELbicrkJ3W+3TZzkw2uukmNt7j6yaOv7MrtiJubq5dc58Inm/
qsryKPqJoXUwYscmj81e1OWjPJwmPf6cq7nb21qVekR2463ejsZBTvLsHIw1O/XR8/NybycF9lZy
nrlpWE6/wnmT5lbze0rnn7xBq292QXIhrv0cTDjCd3Oj82KptsHj6KMjk/dq9k1VbHLFDAIwy5tO
q36PDQ0h/nbOnsSVx6kwDnE8mnukAbelbSIvpM7WsY3DX9qgVqRJJcQtTds4R6waG70MFNh0WGZP
SeWsZB/Mg9SsKx1hjhSUxXc7kC9IaC/pT6I29siHHAMUCCO1+Evqgp8Vzq4f5ignK32Y/OcGfUoP
GwYZ2sf8dW1Y/OXhH9eNusB+hA8BbS4MhzdQwhCcFRAF/9/1sOiGz1c05caZShTMUT/f1GiAeH6K
hU7eK2y4p175DjHP9Xu1+XQaqPYhqnE7mVjGm6ObhypbZq0dZWXPGB1pY69c8yghlyNGEov0w2p6
9h2lPFiYSa/FgCzfzmpsf4NakmKQMzR7YPr2y+yYD6J9NmNiuko1XMKS8DzsRvzOlytlToDQl269
8LNr96McJptKrf1vfr25DdTsfq12c3FQZCJcmPx93G4E1Kwr5XxwCS8EZ5X8zapYJgS4dCiiLn+b
7XDaqVDBN1nbdZ9JObmig6TBz8O7LzsivlQ9OTbmU+JSjQF5u2HX8BCAgTiZKGB6okEymo3DU/O9
szV9ayNVug2TUXovdL755ZpI3FXeHNopKVwQP3gkV7ePq8BY3QXvEjyZEg41/mIiLEbUMYgfAkmf
7WwG23Eu6x0uJNPbXOCzsnzQSYauAgKY2dmcJQcIXqy6M0vSK8mq12rCwSMCT7ArggTbsFvim+y3
gXYC8SyT1OUiBCMalMB6lkbMOZfVtJZi46lcDnbK3q7SYmktls/I6Wmwf4bm2NwW1DKL5m2B7s9K
DBK9etC7E9vJsyiZY+fgujGwDBeFumWbqxxgULkWqJjXVJekxyQoj4rfB++jVfDhQPa8xSLrWgHm
JGfjWrSaWZB6Eqm7vQg+giT9nZa2fBGlZUYVFMVrvsyIPB3C6sQvjYrr/ocsnob4TUIKOYE9tU+d
0bM77atR3Q1Wd1WXBrhukMj+aJbGcsdD39zPZYyHHbgs++Qb6n9Op9DEZWce/wqUb4MeIPbd9RlB
MEdLVqEVtiubNXJbabKerLBj3Kq9rV0a+CZPcy2HZy2Tr1+dc4mE39hl3q2sEi+EoVm1ON0skzU5
PqRy/JhGTvpEapyAf+j86syUNrWzs7XaNvybiQs1evGzK1tlDRJdXoN31lDiMuP3NJDMdSY5BcY2
FKsBSXY/TMqTKI6augODxi6q8I3nfC7XxZQn70FYk8lYTL3YSCfvuCXY21r2v1rjdEw8FJumvWjt
Zeu7XoT1VQyVgvWsyTAW0qp8IPjyKq6T5Xp1EDeVLfNDGf/3mxKtGdFHcVMSCp9sFpJq60+zfBIo
zxvecynmJMBdnzeZm1iA6HKTEfgDGRpIPgH2pZMlxATuE906iTmjpZORZbNXtcGaV/oVsKT4GRzI
/KqBdk9a2MGiJA8FWzTU2EXJVrS9NsvJrZSW00kLiuFBtPmtc0Wvy76KkhrIzxXSkrcSqMr3brSU
i2jLg+yHEhrRTTVcxmGe3Ig+nG+XkOvU5bfhn4Q2OAKrtZs7E4CQ5eb8rkCzQEnto2jNWeddJdPJ
04hW/N/5TaUgbbtAfjUtJ11l8rk162RPaqx4mU0r3iaSrHiiGKRye7Zr/8OSzYj/YnxKgwm1MdEo
t1yq0BrnkDdS8TImfbHJY0L0onXwtezUTDzRbmNbdFLs9EV0zXKkygnUs3FfLhp2Q7/G8SEl+85E
DgoMB9D/aT00l1TDWiBNMsUjv95cjAqfX0A5nMYhGIsJx4bNrbIKHZqqRnmIs17fE3qYsIRb5pAB
gmRa9lEP4X6cwagjjpg/K86QXaoovMiSIhWARWde2BQNO6Gl1Yia9uhPIM78rCqeRR1GV9+MTAWI
tVRFzoBp/PIiNIkJJgXWglo0PH0ZPypAp/wQc0dRFCPUchMmvfwkapSQvd5kpMlGtIVTMjwQBrl1
Fz2GEcPrriSSJIo2YU+E+/un2Rq/IZXTnkR1KwFr5B+0P4hi0FQ6TCPoAqIoDkOtvmhtmp7FlZwZ
ekXE6gVliRsVB9nw8N7w+EdJHwZ9lNea3PVrnjTVJm8LyxMD+0KRnoZft7+2qZzZmyCbA8tjljnW
1GuSxls1nPJn0d3IScyq8qx+3b4d6LwDGe9Ogt/UCr4ofPxghbMTyt6Wpj0k1oLMluzDvUqcJaO1
Ack3nkXpVoXhBmnDcdxCqP0ajs6/BnR86lcoHezDcrTWqQ7PYQIF+9DHdnY7+I29GC74B6crkJnJ
GuTuxjH/6qc53bDpLIz9nLCMvCEJlDP57PYMEjDzkjENf/p7EWa+t8t6/1/bxXiW5oyXv7TYkOWy
vIoU0bFr4eYLd/R7UYjo3ItQh5CfWTpDU6Qz2+/Xe6sY2wDL9GpHHvc2Gaxroym/RUrYtEMk2ura
3IqUMLu284QRwVPLLlT08mPrdRrQKw6ywdncPJRU5bXvovbR0Z3qMdXSN4GEKePA3lhl6Ww6lk5S
su5kQquEZFxs7zpbqVRnp5DXliSJwhIU0H+6CI2tZAwrDymccT0NRTK5lpM/oHsY7wVA6lYnYFLm
2DbezdwNz28AIuWIArop23xoCCmHsw5kN4c4g+6f9ipasRjD4BhfhzQZgs0YEKcrpQE1TUUt5HOY
OGuF7NiDthwm1C8egqz8Mal1chAlUW936tdQUScOsimN3sRL29XQ0DqOEKc+TlbTvxhJ16zbKmw2
w1LUJcXam3EQrURrocfOtar1g2gUVWXfe44mK4+ihF8O8rxTVhzxYP9zNlnZREFtPuKU3T5JyblT
8+FRWezPh4wUuuO3sivaRJ0ZSNhYRQMBoaW/qHOSc1t36qmPs8t9oDmNsiuK/xio5QZpcQbBBxsI
U8xfVxID4iz3d4Vq2+klZ5+A6IJCCCuwdpKUq8fcH8z/ccYOf6NYPuivlugRkTSiFAsLAXjAUPXG
SZS6UTKOGGN8FyVxAPI/rWKczrdaNiDU3dvBU088dRkspvGjVlp+3ZHXNwmq28uMbWgYp2GQwicz
BCSV5nhAzm+q+JNiZK09PTRtJFD5+MQhrutjqmnSWZSmAR7tOChvolRbQ3+qC3vepmTOTlEQ4ii5
HJK/z4zI6bZtUn2KHqlSffUQxSlNV4ZextgS6i0StJCAZixrXQe17MtQpc5VXhqypaHQAbMiCAtN
vxicK2TjrxGwXX/PpQpdx0j3/QJR0JRZf9RRv5zV5ilbYAoWj/ZdUxJGER1E3bCIAUlgYW+DmkLS
Hy1nk1tn0xhXZqJGgKVz/SIOgzNiw4aH7qbHUIkXehpCewE6T0uLDn9x1AipiX6iFXDhS48r204o
a+WOiSWKaR+FsJajoLHvigZRXlolP/gJ5hP+fYiXUO4M6vP9LJCm0CuXOimgVU+cP1vv/cbCOGF2
8yMchuqT4CzpEL7+C3lX9akiGynqazzoCZs15U4eo+oz5DUpG0vzre/Y8CDBySv3Un8fnuNSc6yB
Zj+0Koo1Mz5O77xIIIC+nNVLnTgTdaJV9Bv6Ovxnq+0MX2OL2q9XzhCqW2nWIMm1ISJJKPEfAKCs
RdW9XpwVZhucO1tvto6RzC966p8lTDr+Wk6ATA7iBFP4W41V4+R7syL3+Sa6uAsPUq08pD7vEJH4
5sRp48yY9djTQICE79RcDqJBm9Xw4PxnhM1ferlRgSyMW8B4aLOnFmO7HexKeeGrlLZDGuSeKKYN
SGODsI0ris2Y8JrGTiGoI7VbaZK6GYY4BjvEUAeEo1vxyztKraa8iInruCKwuhRDk4mdnFi7T4QX
neDJfkBgbF2G6nhxFnJQMmIRKhuB18N6IpXtt7r2jmIYkoZJVq4UJ9XfJTMnWivlFTy3Snuvy+Zz
MrT0ISD++fIvgyRlkr28UM1zjq22JMUJeyUvCEBd8ovxInEyzB4rlrkzNdPYZJKabycw3sTHWXxF
UWt03qyWxVcUW/xUV3MWVo/TlOoHNXWkFTJQ04eMaNKq74zsRMilfweTlut4JoheYalL0M2c8cOx
Ee1F8Ck7ab0keonB/9ZLk+CC5IoZEg1J+nddOosZyrb7uqwo/uOy9GrSodhU0qB45A+zy/0Qa+jB
lfL5XpMprOMumKxVXRvlSTTgLpJfIL93Jxlh348847fMOvOKS5i5y6bK2CRkPj/6uvHSBbMUW5gY
BGVrn2KUYK9jj+X5DczESL+Ok9e0ar9GKn52Gyk6pH+PrNRMu40UaCcsJh+not1FeFV8b/LtiGDV
7xonSrcqe/PVQKVjXfRDdK4rKTnW0qhuHMMsnom0kNuyev1nN3euGJUU02cXztF7SzDeA1UWXkKd
1KpiEL+DBJs8xY0froIsrX5Eg43KA5mzxGdFlcrmY46cCs2WJrwiF9nv7br4ZNOfedWoE4vCeAm9
p8n+xoYTTG0X/V6MThJYb595plgrvzCiB6X11Z1tJ+au0BSSRODvsekdxk/dLLCxYW1VJP+zY0Ho
FMO5+JVSvPRQCFYlHiE7xSmKF5lUFXRPZ16Veli+DNMgX1vcEvndFS+ihzHau2Ce0gdRZdZOs4pt
O9yL/nPQG9sqU1JPtBLEby/Ioz2KS4kqOxw9rHa6R1FqQ82Bb4SPiZg7imppY+KpjDQsN2MGWgEI
tvwm+o5FVl+yyIDxHUkaZjpR9kLo6tKnefFNi8BI60j6HGrbBls7Q+polOLb5E+oeXY6/xR4eXyU
8g/RXVLAJo02G3tRRJfBKtrhs9C6aoezXrMR1fiYeq0eZ3ApMnVfqGG1FpP2knEo+DG+mHkLJU/T
92DIkqek0PHt0QF3N1aPP1XR+yyFFWs10eSnsgVlFE49JK98SFZmUHc7VLwkEqRL+X85+DbVcrV/
nUAJcAGN2wL1lUWxoYXZj57Fa6wgRtYppeGK+lwZZ68MBu3Wrc7HP7q1dvpnN5PN0l5mn3yeImEJ
ThLxryhpHbexFPwS2ll/l3HezdGDfpNlJ7yaZhW68/IQZX/Qbx24GWtRNCuDPDyBgpMo+tprH5jt
W6jV+mXMgoQ0JpP1pgGZuEPiMO5dk5z/T9jsnqzmBCcANh1jxXG+6Rpuclgnyk+ItfSbMWmlo+9U
3RFyt73RolJ6jCcE30I43t+MvruoYvycIAM1RPVfZY5FxWi1AwqteA+XvpNfrHLq9shYT7vYb9pr
NkmoCmNF8kaC6FcW9+HvQN4ZqsZ9VIr6aqf2iBsNvz1pIZnFcaVsYQZ0hzaccWvtc2Mdof35Ii8P
Ct7exx+S2aBlTUwMv8h+l2iyv5ukOvDaRtVe86i1d2VFEEIUJyBlu0RK4lsRk1NtpzpNcisOAb/S
DOszTy5i/TWVR7LlWp6zvlJsjXikaBa3zhbp6l2FkeKt1ayDdmcREbqNDQuLfV4aYjW4jC1NsifN
pGD/uNwV9J4M2zipv7VmBkTSzpZRoVxaHaeMdoEiTbfW1PGlbdAr8q11TmN/S4odMsYyc22RCMES
XLu1GgpOz4aK4LiYKoxkbSu36KiKImubsp27BtmCZWw+DvNWNXxMU5brKr06brFvg6o1NfvGLtud
P+WveA+NowvLsjmLA1/v11msXa1mHk//7CG6hVBeXRJ56VYUmxKT4Tw0ME1a7CMzXbXPztyCMyr9
K4uvZiGOYkabKkD8VFSKfuIQFPEPKwJZKkqi0ZTQn+yyYRMv4+9d45RYVBqTC7vXibNWlV/UHEvT
+9wNzqxHOzQOTeSz4olufgzntkIrxxMTKxkPHzeCPZ7Bsj7eL+YX2I9UUvGQ8EL+x/WhcDSIHOXx
WvS9X8xSk71hN+XpXt8FUnZAu/pNXPk+d5Sr9orAmHKbw3r2LQWq6GK3Ig5ShNNK6OCSPS2ssv9U
p2lotK4oq1hl/H1qkEpDvwXJAU3KPBmAxel2Krq2ZSq5YYsfn2j5L9O1abRV/YDUwnLJaZnHDDre
ikRZnyQbiRFHXSuxzd4MHVxnUJx9FfBfLoqmkVi8N4XFWTac4K3Gw03UK6Ot7ataZhsL+OpDaaCC
mQ1wZ1DO+mtGNEDUJ5kz7udwhBwoJseWhxwJuEJiIGxoFVIB4lC2sXOql4Motq1RbWQforioG6qK
JDU5/tKVVVknMhVb59hqrXOSNl7naPORRVgnNrY0mL7Vrwl8sa4kOfts0VG0KBG2jUvvcBl7rxdn
jq98DRPF29g6MA56gebqjyptttOkSicgDamtZ2dxmPQIwarlIM5EXUTCyAMHXa/+0YDUOATEZazo
HEv9dpLL4vCPetFDDCVN7m9qtsu3K/7bxcRYpXZ+EEBcInOEftPBnzbyYo84LQdwXV+HUhgoptBK
9mYgr2tRvPcZtEBeyY40bNXGil1DMSIMpetgb5VZuh3CIH2L/ORRUErmxo/5t2j/7OEARv/vPXyp
ar1pbpGHdVAQdbqW4FUb5CdVtta6htfuvcpKY8QR7uX7iFpNup1WVGfoMdlJ1N86W5NseX2Go53R
de0DWvMwW3QcO0ZiJw7pvtraYUtVuNVktA+3yjJvtgD6FiFX6orl0NRptOYdW/bENLcGxcI/JkFN
e5YXG6fF22mUJnmVpn63utfFdmhZt3IhvJvuTYqCnKorRorKP9pFuWnQwvjHdP/acVzuQLSIg5jR
VOyvunuRXx0Lu+hj5xWOMJsEAprnkHEZ3TKYyvOIGyOZnaKSjxXcFFkLKYqWzm/UzgvaGm4l3/JG
VJq1uZiCTFrsJTXap9rQPFWRzLNEjay97SSES4Y6eVTtD9EmakCcxjuLyOPqXmca+HhEOWw6JTHq
pxCswFPxJLqLQ6o5bNtl27pdQ9TpoRwjGhI2O7Wwh52SyWBgsiw9E4xLzw2xj12ICkTlF8rA/67N
UbSIPmA5W/DYPTrOS2/RAHdS2RS9hmRYlqqHwkj65sXPMPw1KqzwHDt4zoxo/FQyMOu1kbXkoStM
6dIAgETeTIepglTPxjF4QEgTg0YJBmbCq7M7ZPr0F0T7FSSUIXDTbgBrpDlglnQEBdKoe5F8kni9
ViPdYSG9LadJvJeWfRfcpWKtjdP4UjaAySMTZX3FTva3mTA6JbjiI/jY8fNLs/zizxkiqm151AyV
PK41pSXZof+UxZk4NFFT7PRGQ+wpCM7m3wdCa3DfRx5rWWSrW9luPkXjvf4ffeexChds27/OcR8a
JnZ/wJNvLea+14uze91c2tEpQjZ7uYN/XOleJ24mmZFetnEh/LurnevRtjJzhLYCozkjDItRvRVo
m9HOmnUdz+D3s0fHgsgpFa39UubqQ4n90lUmkfrSdMrszlabHvshc15mv2s84i4WnwGtejOYG43t
/1pdis7ipTtLQHDETHFfK/jGhN9Fo4FU0JPPz4U996lOjBIbtoCfOt7rHP1FzpYMFFgGURanyKQP
BxCtC+9jdF4zH5/vdBwuogSV8znL5eF6K4U6gS17fLiVTGuXzYX8KEpOQoTERDcg16x38OfQhod2
voqDChB2nfuaDESBurzSvxpqEJVYrtj2upWNzoThv7QgquIGPKF29xkqdAKucRBu8zTCjP7vmSHH
O+tcA33pYMIJ3SnT12iPmQ8toJsHvbDi3aRbMMv6EmjJctCIipwzrOdVn7cRdqXUdVqw1ep5ZHtK
SfSNI111azOCro69z0OHaVIsjSc5mgYvI7L1AxWeSjF/1CjteXKSqSdNKq3L1JNWEw0VbHN8O+XP
fjDgcM7tLwhZ9nZq2uKQYdaACOD9NAaefSCt28yrOFCLQ6uYeHeNkr/H0oGYM4RK06jLl7AHBs4K
X+8J7pUvGRucbY0VtidaM8iF53rI3ghGp+2qG2bX7qLmqVySqqjMzK5h4eLYBw6mADCksBXpcvnQ
KP58OyT58GfxhzSbGUK/UnAkKgQvZTnz5yL8oyga/lGXLv1KO8eCVgxR5nbNs8XY1cCBxjAk4zFl
4doK5RpWbBQ/KkYNE6Zqqh9Nb744o6y9JN2o7xJL9zdp2fvvEjSCESjNj2pGcjTvp/YSy5l2Hsl2
rqp6zK9jFMrNNghgouWgvNDDGPy90iR4RTaq/6AuB96aqsuwENliwv1rMLBs0psB1xgaRTeW6F+E
r+ODmEMcQjMCBB5soKWCSwv1GW9zpAx1bfqmlSVKmyTScYXq4m3Ugwj3eyO8xOg4XIoqRPO18U0i
ERTvDeFSzPQW6JOGCdO9QTKN6iwB3LSqHOXcvLE+tMBHazmsraMJsfh96H6YS7WPB9S+W4KDZAkq
FwRzsFPguqKANUi4o5rSCfKwvh6CjMTP0iDqRKuh8JqLWDt9gMNWKzQIXSmbravTghC3LT36IU/p
U1NV0ksJtGvXzLq6Satc+sgNaSU6TDhse12V6Ccx0s+B6gjrFWxGnjJFJr/7ZQXRGimrXaJdY9NQ
r0Qkh02QSTiI/F0nzuo4rFZLOGMzOVMPh5A3o34abf4xGSsORp2qF6d4EQWt4AHhZoD+9mNh/WXV
U5es2Xenax0Gn3cfVS3jA63s3Wbyra1oELfig33AwidAZH5xxbag4ktdE75NeL5f+1IJXBL6BJzr
edpaVWOtRTfbJ0Vg6g7r7tL6fx5l9FH12mG+JGlq/4A4Uf8AGwGpDw2fZDJJp3t9F+UkiufZ5nWQ
bqIhSWX5RIh1LwaJev5eRB/aYQlxWdqVbDcR9sE232VD/hCiOrGzRXfA+iUFDfL9il2+WY1ker0D
vk4Lwnbf4Bi1A5mlXY2y+RrNJ/oBevi3FnS/mC4433T+hAKgtUjThAYuTpGPoeddGlA0tP14zdNE
9tRUAQzc2OdJQVVNKFLFvboN5Mg+i5KoX6pEL2cO/e0t8avmBYA/3Qyfy0n1H6XsCZAwlJflMGPJ
5MXVGG1EEbjoYqNcTdsqnhG2tLtTo7TT1ZgzhCzJuq+gVM170RhZ47TBhTlfi1b8bsdjluPDI1rr
DEWvCRyXaBRVMC2A2urTVZQMnxiD35x8Xm9y1Vv8ptPFTqMHUOqlANJXonj3q74Z3YjyuPRpKqld
CU9r2bJHuNHK9GzbyHaqEkambHnnZwlWDy8T4+u0lESVrKpvyMSmZ9G/4V92i008q87SwwZG9NiH
OgF8JnMgUyCyAVJMxUZHjS7YY7EFHHn6lOnjJJvsHvXoTF5K9rih4RFZO5WNrctz83Gs+xJwpZqs
pmzCb0/qcQnoPoLWcB6Sg8nD5tGC251OE9nWNLO2OtH1jW055kYv0o8yLiVA+qa0CklP7kjH7hEC
jh4dn4e7Akfxm02gW29RaFZUXUPjQh8v4kwygBtVJQKOqsnXGktDhn17uYgeOyviT6zShGKJnLEk
D7KP23Hj655dqERxkwVJvrPGx8lZdkQO0r4B10cCYyoOmlrPq1c1guWNfMaB3//oAmP7WSCx91TK
WrAP7OzT6YPvYRw4Wz9SnF3iS8S2eB1mlYz4L5pfjWhKt+aCZrCbcR/XJX8r+jl2hE2xbrgTclIP
JUzETYjsQeKDPq+Ul05TvjmKarsyiDBP73yinZLl1hoJInkC+DME3aof+PUQJcjxnGqx7UIzRH5w
HBn5c/KErjqHEIBIRKwBPVsQT8ux8ch0rIehY12W0/g4Alt0w6I9d4TjAyL2fyVGjsRspbXroFCq
TdlKmTvoAEzVtF+hKwnQKfpUzG7+3lbdFv/CfTMbV62s5aPTgG1lcerXTlTnrhJNv/3ue52jvsy7
7y+ksPksmk9UBrexk7/3GWASteyg4hZPKmg1d6gxl1el9yBPVkZdsaxULfZjof49zT/Q/dpofDK5
g2neaDW/ZLYJnqG/wQaoDkCOeTvB7MXV456QgSQNK3XOUwBWxjc1UmcA3+wpnagIV3T4hEy6LnMW
2CnDbKoqk0tkgqyeA/J2RoJHwVh0W9Ci36Uhz186/3eFhO4WEtqrRHSUfcJ8KUcCSFm0CE6NKYvH
bHmyol7AY/KXzBWqTIQXgEgOv9I4qC/KpGGGlr50fa+8atahB0G5kvzwRYEX4hUoG3gjzwAinvoe
e/GLPo+HIpRx4kqyy9Di+aRAkVnPCV8Gid5+G4EnPUTB3qnataVinugXNRY5+vDYKVHN5rOttpGJ
6GDfdw9APzy9ngZQyPpBKWzJlaMoA2nXPVtzQcJyKmav8/P6EMbDvu7A5iK1RGoW+LrUybthgGNW
6DnAV3BdyNaT7Y8sLFRK0kRth1tcjytD5JsX2wLmjGtO2FXmtu0itDMjeWWCgAyRXtjNMzwGHQsg
V/Fz5cBrub0aOomtu1/viWG7etVOoDjkQ+yE8MOrKlLX1VQ1hy5BOP0qTit4b6n7R9usylTkhdlv
G7nbFyWBLtCRjBKzKKL5NkGAR1Dsq242zsMWskcO21mvXazeR3Q05uYQOpG6MTr5KqtldQBIPvML
i2zsUng/9poJkEmnTr9Yq0xoMrPz2ISLmjw7A5fVLziYKuIKebDySwsPqtT+6wk/p8/Y5gVusqrI
zdUfqmk9h37nquT09gFc1bUV9z/Lhq8ndOaHUjcR8C3RbiYDX+SLSHbvXOs0idAPxnjVDF/yaK7W
aQcQue5+ZRaaJQB1LWRTy3I9S5F97Wt/n8229Owj8OtP0VHRutfcaIsNyiWfbZ5Ka8tv+PIQdkT9
pz/LZtiTwidRrTTFcxP134Jab1EyjMxtYpJQKYdu4/d1vuJ+k2OWjVsn4gPJSjRb1Mzoz1XBh6Wk
4Us2kNdXK15d/HCbxNlmJqC8M8PmlGUF0j5J8TqU8ipcvGHwqcQmCs80MprJpi38U12iKpHwY5SV
/qH0lY9ItQjVNPVR5n1j1c19v4a5aBwkVQqJ2Sf6Pg0Ruajb6neoFIWLJ7Um179R6YndUY+xJm9S
DFODxzbXlB0KvXXQGR4KyIXVPMtp+FbpcuQ62sirr51dIssMNrU2oC8cgE2tnWyvKmwSEjv5aGtn
drvEnlZWcyrb1LXNyXRDJ8fwPSvtTUG659IBWayDpr3kRkc0FzkSxNTgYbWhjCZl070S04/dsDc+
tCKAkUXI6RrKzm5I0Tyxm0MhTb8cC/0rw/k0hgz7T23Y52Se3CgkXcziPK4mAzhfoTr2ijD0uOPN
KyW7hppNmlXHeGh5BtujvsE8Q3W7xelTS5U3CN0j2NX6pE+248Vlj3dGAjk1HOKjOPShER/Jjh7T
rDahDpsZMN7+2U4gWBBZcjNTcru2/h1rxpsxTD9rtSUHFuknwNjHEhaiNRFH1E278tBBeG8wG11b
efqCrLhxGVnu3bZO610ZNNlDNoHDk6LuMexmV++ydJ2xqfNUiFmIYsU4fCkDWNrMXHUKzsqVGmoI
AtnJrs7s4IQtjY/ajxYdZycz9j47tUMYJcohHjQYmlE+H4s4GXb5/2PrvJZbVdo0fEVUkcMpCGXL
lhzWWvuEWmnT5NTEq58H/M94ampOKHWDZFkSHd7vDZggX6GGGwdNiPlpSIqYxSyyVugxzX4YCUak
1qSFdZo5L4WMkzBun5oeWY8pbIqpBEDincGSuGzIOUww/w1WFmQgM5W6uQkl3hLCerMNj7jARTTv
XXccFJu8gTJ13yVF+6B1rB63/QSP4R4akDETyYRFvvptadg5ac1QfVcaaqJeJqdTbZnWDslr50uG
y++ThdInQdfyHVmxhJwM9wGeKql/vTC+M4GRrIhU6/tk9z0ZvkIlW9MiPwNc5HuMIYrPsD5+B09n
w5Y1w3fNiwa/gCX13bOwQrIWt/0eVwwR+Bg235GQTZhqY/EWK8aZwEH9hv+kByDhRLutmYpFv5UK
KqIp+b7IrA7QJZlwumO5b8yJSdY0z4nNnjiKzeEmMXG9dfyvl8lt9xDO2CszAe1qr0BqmTvWE2tt
ECXvRVla5U1mfGSjGQw27xKLoQwr72nEIxlTmD42VhQUNx+oUdB+YxL07MnUAhvK+F5VlY7glO6n
O+SUmPEGQeNfvVLTmfcDfiI7mEJ2QBqW4Q+akT831uj4s8iMMAMC9g1rOOhV5pFJno77pb4NWTMf
+y6Nbgv/i5LaVziL73kSiReA1N7Hk4opq1XUZ6zQcfQrlxfbnJmwq3YOABJg1+HcTWGKnaw6pH2A
mEHujTUEtS/TAEV89myPfXXyFpJWsXYkg6Ve/qn6ipyRajk0pPKFc+19QA7e9e2YInzh/o8WGL9z
4wr+FRtuCIHDcoGt7dhhlCWxH+UArV2LD47g4T5NkQyJCI8vbcxfbCW76evQHecAV3bRt7se71AF
HzYmboHwAUAAL9bICnqvcHy1qChEMj3INLIfY+0BqlvFvuuN2h8rQI3Ki91dRgCc31FZDruktnez
2w5njDrsp1RoKT+6Bd5CB1ymmQyoJUvoZ6dKr6XRQNI1rjPWdOFgzekFbUdzYOFv8c6e8U1rjhqO
GULpoovkVsUcqv5tOktPEJuwjgNWNEmSAiHPjhZKGVWHKhZ5YKbvna01L/E86T6I2j+M3lSYRzGf
S8sf5qH2ky5Wnu2662+TPSl+Sbn+qROjCPBs5h9XvXNC9EZZAfNksn0B7Ybc0EP8qVocKEuLAG1H
03Cmx/PSx5TWVbXshrxxz09iusmOaiMxit45jlwSUwv3CSP3wxAruT+46rMJoBMa9jz7mlTO0qve
hbCdaymVv+3EFzVZmvFk1k0ZdnP2pzPg77SYipOc81L1bXrNh3HylXR2/ImUAcm8jysE04pqF2eC
vKNwjkgPEgNK6T6KCF3DukM4yl9zMseLGUHfmuokSPrJCjrB76Sv9eKsiAEJqAEwOk/VyZ0HkkHc
qrniOXZTW7ZUBlQRg0hEncgNyLKsyERhX9rJI9FlYvGktUN3QGQbJpOCZK0Ry7Gw8g5qZf0mu+qu
qBDeMNjuDk7X/dBErgdGq5ncYTk3n2c+L/2ESm6JT25MatGKifZDkoXYQbOCj7V5p7L7qL1EnNEo
qVSvln+6zoArx7Jgx02BhoKc9WCZJtKHeu9HHpWmL50BrAObpinHG7qznymVTrcJkiGeRd0+d+MP
B7OacPJ00kxFHi5TbLMZHviAhkHs7ThSQ+HkHwQCTbsGyCzEclUN8wQ2YaXEGK3o9bWc8MPqIqao
wjYN38ESbq+kgxPIIpWBiJIDGFx+zrDetVXdvrDGvxJ2KbExT18MTVMONTeSH80vOQSOsUjFvWM/
G1sUmg2XuolAVyKbjh2r2uqs9NnZ1UY8HYra1nYpBBtfuNjJps+xmCyWN90QFDAkd5aT3RNPXGzL
bUOJRS5160LdD8jxjoujeih+MTlhDEdKM2TFvsf4fentCjuvlCwG/NT30ayGneO2PnLlfB95FiNJ
JOIQl6cfGr47YdN346tWAAsVqG8aXSfqy/PILDUw/mqidNoR/vjKV+WCsbg/gT/zvVBIupiNnZPD
kYkB5WDrOy2JJi2GdnpUQPOZxEcCPoPONVDgBkJql20wsKTYNxYO5g1OELDDK/lociRcBoVAj5p/
O8Ggzydz9lVW0mZPNBjjzy9sFsaLSPO7EjVLMKha9CQ644dtUodfhvqc9pk4lTPDtalA56qoZtTO
xWGXifT0QvbuTiOFLmgaDUekKkI6F8FTyrqz1EtIXlOOp2Pc+BEGqwdVYc8yNFb7ebAWWBBmVRCN
ZFv3yMuWPRpNwjAyBKn9orBTn4oUIoDXnIi87M/TKIbz9ujrENtmfy5SqFNoapipHeB2+O2Huczd
A19ufTZytT7b4F17uVS3GbPfM5ZIyzkt2LR56JKC7dVcSTGgz6dDQ4ERG5oL6IXrA/XfhOa156wp
P1q3AEApzbE9LknBFtlD1ezmM7bE/XwejR4vc6cjC9fWisK3LNxZ9NI8DcoaiFcfpnkpz8wiJZug
KQqtvvqwE1gBcogrXh+opSNntzCrQEmqhL2UG523A8tX1qFJdrOA3feRorbnpW/xyxqtQ8tweG7V
DO5iwrLUb9rqLc3k706W/edntT3aPqZksfA+n6PFxfmlF4doTaPc9hnbI3dtrtF8fN+7ti4n3jQH
e4rGsx2/I2qqGehCDat/dhdUZT0n/TDKuNSCTm2yk5QLBfdlp43ZXVO8lDR7/jGKbxY2lDhBsILv
uigKGKTWN9A8D1V3yxSGCyx0gySbo8JP1Cg6LHlzHLsGY4WSVMQ0OY0SXaLCYg0a7GSct3eAmQd1
YWd5p2xXk1dhuEuwPey0pGb7Gxl+IiFRYhWC/PutKj22VqMJXkMg1Rmig34WaMyD2kHH1vxyl/wX
uIvLJxvhITfolsvumDYZWMSgJuK0fVe1PlXndj1sze1gYubBz3z9Kv+/0xFB9P/r6tHxuv08CsDF
8qDVY0DY8g82J33QmbjChbZiYjBSZsehKTyKOlwQ1+R/V26KWfrst14LP1M4DZQ7DgOMv/38R5Ap
QQVw0hR5jfI+OeVKgZ37c09M4L5PhnsZ1deMceCMSzYJaXXxEzu5GKC8Q6bVkzG76M8d3vDA4Yob
Olmr+BCjKSfE6fKImqJk7F6KvTbGd4eqWFS8krv+3qqucRhWmEC1rOI8xdhEtq1+mTWibQ4IEZzX
vuUe9gYXvmRRvXmbDJL4gTJGSDmMJ6WyM24dd76JGUM2y1E6Vk3gjB7mDc2QnyNV4MstFZZViLEu
fDQnvGAUy1+oOvvKBEnLNXQ/82LzFcejsq6zs1ctf/iyyaeBtHoyx5JsTT2Vu4QSmT5K7zaKxTgA
KteoxoKULcTOarvqWS0QNQ5sowKR16nf53H1bKVUnDGywrS/PCC0X3ZUYTyuwvDZmHC2JeNGd5fs
O6z/9hKVqRkQiVzuOmVprhnGGYZWKR81w+zemVr3lJNLdCc7k5q0tcjfUyYOziLJnpfmq+OI6sAt
UB4jcPSPqoxwTEiVn31k1gH2tAOMUZHfFJV9T+cNYZ0n4mdcJ+8gSQEJ3OaPIRZ3DFGdv4UAT2Ne
0EvFfs4jli9lnDZ+qxLbZnb2L5B5FyyAMcpRZX8ELHlQGkTj0jcIrUBLdlXcZScdx/mdU5jLERfT
5bBQOtjB0jR2iyK7kOXjrqrH9KA2K97hgUiVIK1S9PYNoj9xhWJ4lOhJjLRKfkRKbaMEp5igv2a1
Wq3ilSRUDXt5dKP6Q3ba93KUDe7kCCap9lOHIasldVMPH6Cx3OG5nN1FmhWIW7OZQSqUc5FfmqIe
L9aK3s1QfUejbY7e0CrvRF+HwjOAVFHs7aI+D6c4jd9hCv4SBE09ma2uvBmqpRCfoY6h2xcwG60q
2eft5P5owa9bz4Vb30XzBeAz3uUmdkoDFeQjjvw7Fyf3n503GoGTOdozOwDj1NZJd+jQnr0mpkT1
TiX8b4t9sOWlf1oCiVlPa8bdq/J6zR4xj54xiLvRREAbiih/5/VfbAUSaqRJ7S+t7b3CNo72ceIg
GG4WMraWbHkGYvgz6/K0zEK+jp107z3GFkkJn5mg6faAEzjD0Vb/znmz563mnVFLy/2v9ufp7cqt
c2tvh+3yr2d/9f2/L7GdtpdoG+cxK1NOMcgn6o811PjzYTUSd7y1t0fbfDMkKhdt7f/18Ov81+Vb
33b4P33b62x9sybLnaHWk8/eLsf7rSxrJtX1oeqwhAFO/e9eYzBZEKzncwXKbkge23/an0/9PIqZ
MqBiKfs4E815O9TrNDuaFeZjW9vs5v9u417NKnJIr9Wsxw9LU7kd3MIIIBHFj62vLmxG99QcD1vf
dlDRpqvJGF0/uwo7e4kZxr6eJEluPJm4+X/2bSfKbmmp76xex+uLf/alSudr2qCevvrYcQaY2RvP
lZlrYeLW8cGqsRqvlMa6qbWp3qLCS5j6JvmzdbWPAiLyq64q03mJRBHaBBDdq3lh+xTPPhZv1Y8E
xsUhJQDySGEE1TLqREL2dpruDbuhzcFSovLJrobuaqb5wWWOvZDkyRJpyfITyrFDxpb/UmLZesDc
5b1sc+eG/FANFbZdDCux/TTKKWWFrz5lkzxjhlJcSO8VROpA5IZFtYSGp9mEnhT4x1XLT+FgO8kH
7b0C6D+VslV/4LdW7sRol6G6aC+Um3u2mD02jVU2BR3uhgezraj0qBgyaTpCOZbeu2wY1PfGGSGM
ymxVU4Ak5eRDEUEVG9/T+o/R9R07ZQiNfWx9LKNZ7wq0c488waSgnqpfYPnzZetqY72/eXlx2lrb
AaFwvO+Qfu+267c+2evvnjW01601JNVChWl6knL24KlJsauKbHyUIiqRwSZjqMTj+Nj6korFLuSo
29bySOW8JE3xFxua/1ywTFhVg0rCQVlfYzsU+r/JaIn79jJevSQnlehC/+uCoSfuwVTa/LT1Ndy3
V6lEN6+jhj9XO/wS4xdtKVRCPLN577jxCk8wbG99sZXci5IK6tZlVQOs27z6vY3rW1cyLnOg1pp+
2Jrp3FWPGVT88xVKIrB1iEob53UjuUIHfUnr1DmmHeMrli3/Tbr9vKRbWJ9r0bev/v97HRB/CR3S
0Pfb631dOGjJ60Q1jp1NMQY4OFVPWAaaJ2Na/XOaZPK3vu0wVGr1JNdDnCrQOfV5WT2fkOb8z4mv
i7VscY61rr58dW2P5jyqnr763LT4q3otq5828Xy37dKnSqdkLAjr/Xz01WcrEhJB6523KxQqTJ+X
lXGTHxUdMozUcR1Pa5MwFLWQ7zFAUBixZthvTU1UBWkIPbprx+reRRStJJ8VK1wvTkZRHFMhIFWv
zVH0NYnB8EywamLvJex3w8vht1UmCPPaNCmqH/UO5r4ce/t9KtvxKBRWbNvZfOqyo2zreRebaOUH
aTvnqGVRYmegc6qiCUzScvvNGUq2YJ742FpWoWWva51gayVuZL8ZpoVLkizuW1fVx6wminq5bk0Y
U2ZAhuOPBp+HnT413puVDAqWYIkSWp7nvmksjY5qyaJua1ZYveC/xiJnu9hguHhBwXDZTkYwOt6+
6fysh2CcDe6run5R1xfNJMtd6XnldbuQWGLWdHNPMhLBhf7WNzLzhKLDhcpjf+8l9YCIhilv2ia2
bW5ydScC7lzLOHJALhIYtr4cnbzbC2fI4X7GyaHELeQtHu913RZ7TyEYOh9X38vRfgUksCj+an1Y
wcp6V7IBdCpXv/Vxxuw+l8W7pU0z63xGOUJjctbihnNZEuTO+Ijm74MyUWzxog/soIngmDB/9nrz
sLWaemzfHOPE6JiENlmWDqygs6PrHvKtDCvqMhLv3QSSlTeUpJDR6EetjJ1AUBNYUT4nGGC6hElu
9ntgrBUbc1nOF69zb5SBqRfx0dN3mI+6L/aaB7Md9PxomMqzUbbfel0hisdt5mfeNDYc1QRenbN3
UQxkkSnF4yC2a6SGOh6CuGZVP2U5vERRo76RZLgxbvzW9KLXAlwra1irq0rD5zNrsIvWw/ZIrGsM
uzKf4jLOP7u0KUrOijE80i7/XduuceyIsbgJC3+4mSXupWiK76y9u9+uKW7DVGh/idnYZ15nsVl6
7ubFZ0FeUsOWErqElfke5srf4pV/LcrWj8nGeDfT7pRA5P2tFRjDKS85MSYP3a4uOPOW+0oDpy2V
tAzdMa0peiffWPQ1h8FFyCCkJ/Cnz+SLOVQtQICd/G7FTzVe7IPXaSs7v3R3swpGWKaiIjjbBbRV
Ycbai35f0rF8G/t0VRfm4rw18wa/UUgTV5T39kvUz9Sh+rFBq2FML0lrrvqytNvDCk6PXYNHiKWU
R+KeCHHI7fYI6NeG5iorZ2duPFj68+cXapAUKHaQoMJUodBPUSv3U10mgDe2b+p3Ugcf8cIIZDDU
7uNIr0j7LmF9KVr9rjsSz9qivFvs1t6HxdXustP32zmsT71LT4a2P9l/egbnd1M43mtRY89PRMb7
YBkzKdqEMK/nJozgwJpJNV1bKn6Lj2YAuV9bA8XiR0kS79bCD7h+dF62F1FtvcuqIWy3LA7bud6z
1LsTtcfPVm02dzkuJ1PNVGwt9GPW5MutWA9SHS9LKnXgGlp13w37wVVsvIx0+zbpmsOedy58EB08
A7ZOYz2TWswx81xcCr21b+qocTaa5RKaSTJgWLu2t1PbgQImMU/DbWt8vlTRdBZF1QoYtRjFcRwK
YMlOEJjmWq1AMIRz2Nas1j9AEcDm2SvtmaoFdCKak9S5enHV5dSL+e2zuZ3R2no4J1Z2K/Lhu1ml
1akA8boNQ/OfAw6YTkiuXBP8nxOj6k1POm/l61ppOJrhd5PW+BDIsRZZXyWRgEGTnmIYYEbxs5G5
014MiCm1XI2fuZMQCdjDMl/XDKOtb7vOJRroeWu6jfmC4g6UYX3+V//SdNgXtbaCL2PcspSLtJ2Y
I4HilEOZyhKCMRLLMa8pIq99icnoiRFQDJ3Dlm+FVb7XUSNuW8vz5milVpJIvp4cZaoclNFO2UiX
/Ztql/qTTe4HjBEJ6YUrGmipbI5ft4ZoqTHhV79ct6YmoXIgxssPW7Oey/QUjR7M4fWZ2HgWz8uY
fP7hrcu25iBp8/ixtaxiBGId8UTZmgnZ76FtrkD0+nRhW/UZLYbtb81cd6yXFgnu1tren4z1Y24X
7cv23ouV5zVZqUKe5vq+V2LRrGt1uDVrwuX5aZak3WzvzS6wQUoxglpb26sl0fCS10C8FJYprVla
qQZK07Vnm2IBQPLcMFabVXdUbSpDMeGf785UzX4ax85PCMSXlkdk0nE/ddbyL7jFxwwS+qPukYtQ
lBev5Hwz1bM09MnorG8wOPJjXdnRWRqLuESRkhypQ5bHChPPZ71IP3Ls2f7I2XmYM3ntjlv/KYvK
JnI5m85aTaixm8K+AftJ/pwoxHcg+GwMtNhNb/lUpjBx4vhCifSQTsubvZSGjx0n9I06t5/k0leL
XzQaP2/u1CEvnreDYtv5M2goFtnRTweHx2DIUKC7Y0M9LW4GCFdQz9HQqXhs9qhYPDldIMsvp7Zr
fhGbqZwsrZjfrL7hZze9aOTBf5C79rtc3IACPc7ddbQXtvjb9EX2nKQJvrW5o+yR6asftZVqLFrl
XnN1+13YB0pi+TdjWca9oSRp6Cr5JVa83yzX1bPZJn/NpPrVT8KkvNM4Rw3GKFU2l+AsjMamNs1x
YEL84Akj+2ekSJTPlgsVqaFY6XBjZ83k7XRBeamBCPCoqgOIfErJj9BzWaaEv+BOTJVA+9YssXe0
PCqfEN/zsBHYY5oOZKURLnzXDdHV+sdF9X0bS+1hqN0ZIXrjU4WK92oFImZhdwnwMoH3qqzNW8d4
nqZ/dBJPjHslbfc4Fz32hxME5TYAZ1SOmkJdDU1Ts0c7r2MPEhnn31A91FsOArbDX8nelXa55sgu
J6ZHLDbt+EdTuO3rojNp06U/OxTuIXc7AsSUg2JO4jp56e+5JHRxGvHOJWrx3wUZTC11jzTAuAus
Qcg7xVvtYDWWOMdWCSqf1O4uLlXjA+bnr9FK639NXDCpBf1N+r5B/C0A66sac4hR9r6KSd2J5L7x
oVZa8tLAUtla26GxpLZHOA84tl6xHaJah+kyeZcIscoDGxUN2l96hBsRpmQxPA+aqb7OlFZDT6fW
vTUtjBRvRYoX/HpygF34OhqIsSd7uG5dBuqDg5PYza5zM+3VGwwJyxMC0draujTDwvBN5tl5e8I6
+5wMZmbWLsmx0qLV7bPuX+cISquZ1PetRSZVHOZuRITOenJiZ0O9Wp63lqdr/Wui5DAEHCzptz6d
jJDT4JU2KhqesB1YlOy5NYgXXZ8Qu8ocZk2mwkbgClbV6UuvU31YTyrrYRoB/hREA6ftCqDu8RxV
uEB9vWTs5mfMV7PP91wkYxUk3vw6p8Ads6Xpr11ENFrZinNeCGa6Sqb/2tLGV5q108MR9iMf/9Rk
4r6BaQazYU1Ek5TGWz3Vv0WG0cR2DohWDTCn9I4wRs03WyPPUBm8MdyuLQ09PjfE1ATb2VGl0kP8
unWIzBfm+xoyTDsXZ0+wgkCKljy2A+YoVdhkURVm/9Onz0nhx42HebetJ485nmB5RR7e3+YhF4nx
6la98ZotCoM+nJbT1kwVrz9pC/SQ7RJttI1XJrDZKZLP68uOMvKES+vRXp/exO0eunuEITratkbp
ncd2yNKO0a4bp5MTp85D4o1+m1IFmbkOAa0yY9TRJNIctotBBMUdLzn2NJEsA1i/XcgHNIUQm//z
em3/b1UoUYiyH2IUsSkPtHQ6EXdd/9nc+qTZ7lqN+WxrEWJaHZYGgt1nU4941lIcIogbz1vXZCyU
8/pUJdajiV+3vnmJzlrJjbG1WqkMR2m1FVfwR7fDYM/PNeSQp88uVJAkWo2ebzhl8uK43OYS7yx7
1k2f2i6VYmOMH9vBU8VBrYzltrWmyO1uSeseKj1PsmDpVhS4bRx/O1slzPK5pQOddVm6/+ozvOyv
p6pMekPd3bUEVdlfh2zRqVMf24HfEQ4eA9Xqr77IHN/bRJ2uOPqojyGO0mur2d+/LsjYp+C80XWH
rz6XuDI5fb5oN4wYVmAjFFiTPV/1JH2Rk1fcmAOLGyX084AI4ry1CMq0VX976OXioUlTnv5X3/Y0
q6t+tTKKd1rdFJB8Sue+HdwWlNBBEIBCnb5aVSDpUotpx12GRvW1TaP6Ncpq4DUvTQ5bX5GUYJUp
FHNRVnUwN5Hq89uPTtvFpkFGa4VLsWFC/6lV4rByhtkw7pP2tV3qhwQofMLvtX2tMkxuTaFEgYoc
lKyH8eL05sAHwEkBfWpHIRWmlGa3r+rcps9d6p62k1sXOWMa4H3nnbR5rG+zOV3sVgx8n6Px3plj
ffamtocVNMfFUxvXYVmHijrWu65z2p1mxQvEo6jbm4rhPA0ZEo10iLI1fiwkx+1bZ0QVevjhGtXD
kzXEOLYLalLoEn5Ffbq3BIYHmcVOp2IF4NVac5wS+8/iljDY2pM6xCgnFAGnWx30nWQNEnSsPkqP
fCG98BdYwsGUKAhJI2bzrdoHPwZ1vQkHXVXGM4yJd611kkPMhADArUJJh6Q8DPpFXfCak5piUFxA
neQqh3zSP9h3MdjAXtjVhnor+vxEGLVybfoaeewwuqdiQABnGO9pN6Zs/1z2ybA9i0G4r0thaeeZ
ijZ4hwRMNCq/KGeJZspXJ5J0cSemfDuTBuDVQ+bLhTmSzfCTOtw10XkvqwnfjIjBnhsT3WNsXM0u
VfcKwSh+lXwsy/JGRWiXSK3eV7Z0L0NBGgxAAA+/DvOIA7xtNBdMy77BsJhIoZPDvnYEOa66Ht2G
8g8vI87YrRg+vs9j4JgGldtK0a4Fa9XCmtS7kfPKY1MsFwvD2VhAEikUIhczHU3enB07bWzPbR+1
IfGR465znPiau+2yU6X+LZ7ID4Ax1YfxgkRDXeq7Bf3j3ujmu5ImzbHArfGKTSK8EuaUMO8cea2r
CpREH9FvLVEQN/NwhUhw7FsMGWWbBWVbH7xi8k6lMTe7nHUDWytT+AZpWkE79EerWRmBca+F5mhn
ewjCv7Bq+rmGiR5NquQBn9YQQIfrA9zZQPD43didAl0vk/KiccQnAboWXhLs2HuD2d6wUduov5pM
n9HVme1lhGhwUlbAw+ju24paW5fVLFH4GfXUQXKBMUuZYRmRjFJ914ufg63c8hydL+YoQZ7eYS//
u7hGc6b+pjITZi2ea+p5rhrtYaLwMPnZU+612zGDf+M0gVGK5NqXTXyOJ1YYhcb9OwtyefK+xm5v
XH+9dQFk5Qx4UjjJO0G9LDAzMFS7aduDsOdfrqm618nNZAAUKAVQ6CfZgWw1aku2c4oHQSJEjJhG
Kwktq9oVKfmGEKAMxjT50xU1KdmJeWQuHzIYK9hbtXs+0H/bnIiYCRie6gOhHLKxXgBGdD+FXbaL
0u7Vczs0Zm5H+ptqVCfRMg6mihks49AFdQ8m0JYveJqq1yFJtKtcD45JYKWDCDMvfaHHUWj2MPWE
prNDUZyesdfqwjjL3ABS1j6p4j8KlQecGBIchYAyfg/WWH9IbM2ZtI99SYyd46Jp0mNqIOqEPNVj
efwUdxB5ljs7EhlQ92xq80aseeGTBvCep6rgzzvWSqHezYiLnycPgL3V+5mqcPzAWIXpUzYwlCK1
h4dvptcJ5qVPbBarCjaFfaai4TEl4PWSx3vbW91nm+FP7EYFBmUG9EZXzyExmCXEw+ggFqIadQTz
fq8hZZJ/R0SDCbTfsPOg87W2A+rs+GYp1QCj6SpUqx6Gcq8QwKKpCvaR+MXEcURhoXZf52Z+TMLu
rkCNRbD0M6ZohXxGvfwAae58Cz/5kzfrsED1yDo5tntWosE7K1nknq2Vp9Ok/c/O9a51wjBrdgrD
WN40xwWHJSJU/xkhoh6avv+H7AMDTbAdh0qdzU8jWUVXB/C4WgXEca6/5o57gf8ws8qeIj7B8Z+J
XTvoRgx9KU1D3egjv6sQURRpA1AhY5OqW20dG7epfCuz5QHqegUpzrMg3TAZ7BEzn52SopRe4bmF
dexrbfUuKE+l7bI0PdSzNA9D23jfc+8NLVOvyuj3Yrc7NO/Mpd5KkVF+J8YQlFYRn/UpJh+xUbsd
O3XvOEA8O1jwQOGdUJJSIjZvPYJ7x6oAPVRzx5rxyZus8SUf8ShyaGEmk4XSjN/KQrEvX4dmrJzP
ps3K/2S3SMSI+bpZEWtHb7TgMboFRM/G8/ZRHHmB8HBf0xj6ArbMvq7G3IqRaVyWNqVsyurjT17q
YRln81ldsG/CKOqupfFfa02IQqpzxbd4+zGyO2MiXg+reY5ZTtpVNVt5Hwc532S6jty0vDqW9zZh
qdu0+aGOHVUEucPXCCfspEj2H/2Qs/Kwko8s1/E5NKsXy5js/VQm7L/XQ+Q+LV6PDk1qadj199zp
srNge3DOIyfZGRUCANTYycWyzbseG6g3vIlfFHGPI4wr8L00HJX2vhBQCbDH5qxfDc604rhxwOy1
Io1UGFqiaa1ZVzAw/+eg9NSLBrxNK4+4DENgqRXVMDWmwpPALOQ1ONier4UAZdFDPSLWlcAtNBKE
gXporOMBNtYcjzM7zojnAo1cMZQ+8UOtLp05v6himZB2RPZuwpUmmNcmNgVzMJh8WWbuQjRzRI6u
pMd6ctFgF3lmdYGRcRxnFCnQlW692d8VSf5TaabZTidEcwk2zpxYBfwW/LPQGecSTcHi3qZc01gK
9sWzR2nunHbNxwLd6J2sDdiG1U8xJvm7WpIS48k/bhXx495QAmeFCtpFZ6eT84NyPFd72g4zUxgE
K0/ZRdvVeIATr1ZvRwWyZwRTYG5L87y9DKmVb0kbl6cirRmyp97ZEdgNPYSSAiS4agkqHNMSp7K5
L+zAZMh7GjUkvS1EAfLXxn3W8fewHImeUgDWY7aID4EVHOaj+5louZ3jTAjcV74RBO1dpvHt4v+b
K0E+tP+yr5EXORaHdmqZJmEFZg6R1mqGSEii42zbkyN+VGVtfMNCHkfO6aFnsXXMR+WxAAKs8lb1
0Jhr8ED6j9obx9SbBNX6nZcu3kkk1i2llBbkOrZKUi0x/jNgjNsX978YO68lSZEtXT8RZmhxGzoy
UlZmyRusuroLrTVPPx+L3pucPN3H5sbNFRABjuPiF6Y+3Wtp/DaqzFLDKkBGMYQyvJg0VT66NknD
9YACfVkVIIKs7k42G95guUp7FY5Ip9/d4GivwHZdpLGViYmAST+tLbj6PO2bQ5Ha3jMsAOdJnd5m
EHzPBmAEOw+aUxUnX0sGBshXRkArSzZTJTmnesaYr8wAaCrKOenckPGTkQJ/sQ550Bn7qiz6C+yI
4q0z6+YywhbZS1JPnAa8cW3hF6o0DwyX+T9tZx/0MvhzspXpXMTpfEP447mfAXubrp08BUi5PAWN
VrMzjBSm0zvp0art6lxCAzcC2BlKgsRcxs9bmBrugFSwE7LJWAQ7Zx6zI7PoJ4N1DnrxQ5Y9dSFg
sZ+5/YZpWXvNFsxMueDqQhAWV9N5ihbcaG1M6hVgRLggSSWY9OiLohj+Mf5vluRL9Wx57eq7MuC+
ei10ul1WpIQC9Gx0kNNaXQUH/zThCHmxwre4ASngv45NkJ4C6Lx2a8AtGsZXhMpRN8TzbtXVEIyQ
4IYykwmDGzsoeS+CG1LQ+SkkyfGPyW2CO3BZ1nxksMovkai80VYFl+wi0WRmBQkWFn9vqAvQvm6r
oyBUKudpgRQyls3uih64ddDg9eDvEkVb1hHIDcBiHdlV+e4o+SFRAxxy/zT7ARTzcuOa5YwS2/CJ
tpao81GgipI5ztmUXaRm5LTcGWQRg7+Pb5eTSC0tVKed7WTpQX5lgtY0G7AIny2ufuegUc+iMOJ4
e0juwxUM569ueX6jGTmXHDVq2QOWIJH7L9GYKTJbWhjfSTLLqnNYKjr+M8tvysF9BnhnXOSS8jNw
Xg6jakCcpK+OXln+KcelYwDHfHmM6xOWTMFL5T67LtZCGt3yxlLvzkit4MkE6GPF/kprgHbLDvU4
peNR1eufggeWYABG3dXw61hPRXIkqwYbM6LKSenj3eYom94rzitUgx89zMWj14Q8URsJ0VObNK/y
7O3EfRpY9znNtUG3bg0RensM3dneKu5Sh+lfG6LZtj00sMM6EOomOMjjkqchsRKPz2QnUWkFVqj7
7Ct3O6/o8zt8HT3QZxJdAogItA3lXOH1Tt8yJDNABGDOWA1jBPouKkc7OFKARHaN/G6NzmkPGsqO
LnK9sWlYo24OcZt8nUf9Tu7cepeglu4KK50Ocq/lriRtwfy/1RBfWTAA8kzkCIlJ3tocJC2BkeIY
0nQhEE1EH4fukzz4tWnKrdlag5TUrHzuKjDsB7kV8iP1vub+tEGh71lBZ5RrVX+0i20Icpfr/TVz
p58BXhmnjNEAre5Vq/IWpm14ymeIzq0+fdKXrkM+21lsO+c5mEECY8e3U6FzooTboCdkJXnx/1z4
3W+QKLZXkN31UF9rrk8PNRkcSntDP0gXIN/3Drnxiw0ga/yUwuVdb+4Kp3j31rwDVXy8gwbbeEUE
a3JuTkaYa/MxdsMfSpepx+0O0wne6Y4LpXvrXNT+OcPE8iS/pferp9Se1RMajf28b7Lwvh10BZjH
0g8tr7UcKbF/zfO6ckY4IEwO0hL6OD0xhGHqsjQEfUTayYRjvTWfpYJdzVQw9f2ABNtFWvDYWcNl
yi2mJdUxdwaMj9wFXPmv17WL9OqHYIW93ACusABStrY3xw+uvgAYjcKuF3kburelW5aWJMktr2D1
Z+mRLH12jr5TDWBW0mcnUOgjpb4E29v6romuUSmfK2+4eI25l5awHoKtwFn50jZsEEhfyIS9OaPQ
fd3e8K0tS54kg6UVqn1/agDpnUMnOkmZKY1damzHf2yCkpanJrH1GEmv0Q/lkvyQtzbbsrLtv7se
bOXY4E/NawBXbpcCjylSQG69DcJ5+XDoHkTTQGeiOuknfCjYp2dcIE98sHWMQZ2nfG5fHMYGzA/v
dVYsZrXAYzt5yQGlDHV3sxas6jyWL/ngdifTnBlKNLp6UIOCtZsegZkdG7wn4R1M+WIXac5DfQii
8snBvHh78HJVSa6v05aWzK2ZfDikGNL20mM/KI1RgnrpriWmJ9CXzBjOk9x9OUkBnnECs0Kz631o
9Xt5S2C1kyvRd7mDa3zLLUSUZN4y4Rp8hFT33RYuRcgN62IlvbIODjUkXvANY6J/jnrg7siYHOUe
SyCPPV6GJwjlMkee0j/ySb/zYiM7qfN4S8wSgTKvu0gno9Frt3B2S9RzD2ERrF8Ao/0TUn52lRPK
k5cYPX27sGHsaPhzHrxnzOLcFbPsJ/arj+fZKZcWsXUGqqY6V47bfp/ejtqhnyDeb3exzBx60mT5
zGRuZh18C7qQkErgBXwDl2wwEveQH5Uq7K1BOTHQRRk167jqmMlgC7xudZ5c5zoBzGE/9ww9Eo3i
yN5nOIato6t1FhVpQcGem66tnTBc6sfaSIyTnF9+l29H47XVn2Yjb0+qabzIU90ercTyrvsVG1O0
G4sCpX8o5H9P0LaOQ5Fvv6TXgR3T0xJHGqYPYPyPWmbnsPPbfHhAkN28AE2r7oS1M0RddUdb+F2G
WbY+X3kSWx+zPRg+0H+l0DPNyasPFgRpZDEcA4eTgpfApQc/oBB4LLll8mSkWQcqa48W8GC/wDfk
v525VNh69O1Jrg166e+3m7CVSkyq/P9PxVhthL30sHX18mMkuY7Ft7TE1sw5wvaDAS3CDDLQVTr7
ouKxKFXksuuQS6I4bPKqrVH2tf+G1a8fSvmd70YZ67Fl7u6BBdyzIYg9Bh96Gb+yOcLStbwmc4Ec
zD6YzB9orbCeHPbJpWjCUD1K9TXqL1/QCDBIF6TrOE5aqozotmDLm+aMLQcNpUgNmNgyCJO/swUr
SlLS78ay668v5xEmzsNYoOvWE2+Ap59sdqnmPXq9BZtQf7jyQ8z6Tnd19SrDMhnUSUyC9dTLsFCS
bASheR1AANkqS5UtKbEt2B7jlrdd48OxUf65Q6iDPow+UzrODiBAfpG0vHnc8YRp/FK+/vi51Ipd
pAzqu2GkPMK15c0/A4j2V2muEUq6gKaXZxB2HZIb0lL+OSpHr10VoJzm4pbp4SMVJIApsk3hPnBC
hOAhpVvBNgeUAgm2epIc/F+DVufX9dcvLXkle2zvzDqeWRuz5Hp63rF/8t/3TmJrLYl+TMtB61nf
1fp4gY9HKRobG639ps1IzUq/so0e5Nh/ytuqSOk6zpboFsjz2JISk+P+9azvpjNSWyp+uNQ/5X04
64crBUuHj9Fc3YUw+pZXHA9n9iqqeZ2rygsvAUspkDOhETF5X5bZtmDLmzM8QaHfUadqDaJrJelu
5eRb1XclEvXNAIQQW/Bri5aXRd6T7WXZXqp/zdsOk/dO6v1T3v/1VP6cL+T+IgbtNx5cHNoY1i5j
YflwbcE6k93S79Yq/qn6h7x1PrGcdr2CnOdDnfUKQ+Lda8rwW+28cC9dg8xBJbZ9o6UP2ZIS2wZk
W+UPeR+SUs/vEQzof2k1kghJYUPk4+Vk753hrTThNSq5kp5ZymZanVXZSfeK1617B0wFbXxLK/NC
I5e09PyMhQJWlKzMctelIz+w2nkv3QOr/0iyNigD/01XWzsNW2UNQXqXopwhYSL+dvin7nZrCo5M
+rc6WzPY8j40F0lK6Rg0KUsWLkyvQZ3NQ+fo6byX+W8CwIDlomR8C9ohOq1vvNyULVi71S0tt+tf
k1KwvbqSDFhI+bv7lvSHM0jenCVgJ7SE12jr7NeB9Vouz2c7ssGrhMlbdrVYGDGWFZJ3M8etmhwr
gQwMtqTEPtSTTnTLe/fHpeTDIYNXKcfZeAAV+FxDpcA1QGqwUm5oIDmWD1eJI177Kl2XnyVZdpE7
UyZ9nl1m1dk1mWNd5GXfnuj67r9bzHw3VNiqSkweb1T0rOitldZFrtxB9MSII2RSdLSyh9kr2Y5B
zUWbHuUVXdcppQWMsx433+RF/ntVq1aDI9bZbJ00bA7meXZNkAiGJQ5pTYK6Ybdyt6V9K1DQPwut
XbnoDjuzhQEZHfK28mHpWnA2df8mnG2LDYBIRbtG7qo8lzqDyqRXxVsZwzMRPrm+POC5RXSnXdcz
P9x+uanvHtE6dV3vusxZJLq+5hGbk7NnTke5y3LZLZAfsCXlxn7IW2d1UvKRzLnVlOLtL+lhqO9t
rPV22BhiFRfk/peuiMezgRDgUYcxSxLqGQKkxRWfSUotnb0zw0GmZyn1PGCeepLg3VQHr5GWnbXl
HGpSZw9lULc7qTV32XhR5tI8qH0GSG8Yil0T8apL4GWuubc9AJ4amKL7NHFPahRa+RHJIAyXmdkf
WZUENTw510YPmic4Wew1IxoL8TxzcC+K1fvUH98WRPunABnYT/Bv6gOqcSOqHCQlL0PwKEvYnqhH
VCBiu0o/xZ6DsqDZPUwxWggOsIWTzt7+2bP8+Tmtml/wHS+9qZVfxtzEVSv1f+QlQ/IaH/g7P1BB
imfNW+/N1k+P1Xp2dv2ADQetRR1nGHZBU9df6xlML1Py8rOupvYeRR3gVRGyXWqx2AKYLCXPuVWh
36SqhwqJYJShSnDcGDFWj+NSwlISZgIDjgJhop2bwi4f5ympHiUmQVYUDrpneY6wMIvwVhEHh7JC
fsifhu8mm2fnVl2k/DK1MrAjQYnjsCwA71yfmVtcxKheqxA+DR8jURUFw0ObFWCCvHZgPtwU7h1I
DbbXPBbbW1S/pn6KnoclgOgSPftq8gNZTeUqWWWGSTe6i6hyFQifGRa7NU7w3KCG/ayyE/qcKpq2
n8YxYAZBQWx7QKtSm3uZYymKh+xuGobuUUs672legjoDtmfTtmBXU2MrCPUs3WulgyvawO6MOWE2
N446ujD+X1MSzY9rCjQHyr8ObW47voos7wmVmWhfhe0O3VPj6GiWeZimJkfjDTB9YWjmne0AdQbW
qh10W0/aHVbwyGDgAF56YXlfQbW7b5ZgS9I+z0nBGuqAtJENN63U7/LZTI29ZhranQTFFPwns+gr
ZT95sNy9MGWxGVGDt94HMOraY/89GfJvBlvp4MKh+/NumfCZQSaCVigqVGL6+S+2O7+GeaJ/n5oE
tAKCOG/BmAG7RgfradbYS7amxLpVbt7f6X3cXtI0Lh55BBqU/1b91IwKjStLzQfV6N9qVIMe3Ch5
Guyqgfqq1J/ino0jB7HHoySlgK3Qz8iv58d63PUYd+ympXqspZjyxWC5luPYwSbLUaDd0mcc3h1s
5T+cdDZvcqq6MbVHxwsvkMNw6syQRTvxwakO2y9og+R3GM7Jet7amNunpmuPuYqszd7HYrkPsleM
CmcW7YuGubJt3iBaNJ/gnvePLB1fJYXRbvsJ0zrIUNmIWNNSQ/Ico/x4UOK+qS56XLgGAtSG9sOK
xRJVYNDdo5/W39cDy8plitqJFDgoWVyRwUxAs3ErdFNpz4htantJyu3JUnX5VDlgwpb7Y48jQJdq
GejFZ3v8vf6dNMn9s13UcM6W+4fqNIi8bPLwp6fNjIOJcopEJaiCGYb7lpbWNrZISL7LlGIp6SB3
HIYngDMg8IJhB64LS4WyolPS6291HYSX3h4CNN7D6kdZnqQ8HsL6lOqoNlWz4rBgrbi4hbMeeG2C
KLjvlmBI0D1xDf/8rqDvU+xkvgS+HR+hMMS3cszwMFwCiUmeySwbywYbRbVYixr8Bv+lohyy1t6O
7kbMAf8vh6TuAL5C1c4fT9N2BSK3L+NjqbIauP/w66S2XGQqSr25T9uFR8G2o2m1MGBRpHyIliBH
YOJBkpPvo1gY+QPkdTVmcX0pLlWUy3dbJYnhoHfjw9exj8zBscuqSlhWHp4Yk6LcOV8soPgoS0np
h0MlKRduUR29OAiBr4fK1d4dkenmsSsBaHwsWH7VVMaQHV/mwv6WYk8Kcml201s7VenNHSMAJxrK
m13GPqPKbsUxKULtVS3D4d7V6z/yUFNfB7tQX/WwfuzoYB/Zm4bpguggX7/eQP/LqVv9ZgMt+eJm
nIrNnPIhRc3gS1QpX+EjB09SaJbBg1/E9rOUgRQ+phDqPuVLzbH+kgya+ab5UfFZS65ShW9O9qo2
DfTLx7BOp/s+0NKHcQkQ99OHnZnURO1m3tFng8ZbklIHoikbOb77l5oMuJe6rF3CXEq/ZF6NjrZm
tHtJGn0zXAxcUw+laaGIv7Otrv+EjRXSRdaoHyMIlV+aHlsEFb7eeeFXfgEKVh7szDcvI5aZz6U9
vgGh6b5b5c/ZbdyvluK2d1kZIZ1k6933ZgZIoTpW/oyIDlq6Yf87cOz2O5At/TDHuIjbjf+mAT5D
w7YdwHsSi8P2OGMNC1/4P1nQIv8u/JCnWw6o2Gy+LwevPuLXVqIw5xRvmWLZd03aTWhu98WbDmP6
E9bvOylUgLG9gcD4CpNXfZAs22/YX3CH8izJETWJq+ZNyV6SdeyazzO7dJKSM3aD+qCi9abDiL4F
0wwuobBC41ajFQMtuvZRYbPzBxbd4+4AFg9ZT6Rlj5U/OHdS0re+dzS1waLd4XYy+/Q8CMZEX3q1
6vdwfKI7STqRagNTiPqbJG2MiPCB1P17Sc7K9NPlm/8oqanPnumv82cjBt/jj8EljAblJc1a9SHy
oRGHPnZVQ149A/Q5IjvRv5Re+zmJW/UGWGF40fWWVyVGVb5K3HupIPnoIp5Kpc4eJUsCE5WjyIbA
UHc6hqsF7rGZHbxI9Rg62nNuvjRNcXI7t8KwsD4iY17e7MkpblEHWW4RCy5vikrQdJWLzKw6HWKv
R3TcjpqnUHOwAp+sNxTC0u+qVXlHdDPLiyTh6ACp14svpTkiSWn0YAmWalo/+Ts0/UDV5CPuymoL
ULxKv4Oizs7Q8Z2Tzt7Hd9sybrmrWK9mmDkPZWIBsFiqtZP61wRa8sqnTXtgWKfhRkTMXYJZS/09
K3gN+N3/5G1VJGYp7V9Vr2vnfzpebwHAdHb8VI9z8zgqFXDpwkX6DlSXyZfor1z1P5vjYH9pnBF9
oFwv7rPQsFE2rlIQccP8ta/cF6k6Gul9HRnet7rJ1YNbx9ZDWnoYsNQ1ainown6GjvRLQfzqGBd7
F9jQvVryUrlj/LPTAIhZhts8eWYX3Cm2k5yjNFRfUVWpd3J6Z/6mll7zq2PfCBiRGaPDOBkX1mxL
VHdL68Wz0RzndXcQttTyXZLVBcq4aFTdl/Sp93YZHnpfj+9qxMn/LljrSHG55cIjAfyMjP9BnQM1
Pkh5CO7xXs4WOy6ZdgWdsHLM65qUYt3TkvHEqx2tNQNNf7HMxDqr9gB3ezuF5Zg3G3j5nRNayjHV
Ch1bqsG5WOB9r3jdNPeaYTonO8mm5wkfl0Pfqs1n3kYV6I/r/GDs/II2j/K78d7cIWFIOhbW6eXV
bgvzF5xExCJN+nlaHy9tljiQVIL5WFdV/RjrbX0xjWq4i9zWwt3XL7El6Bz0sQCr0vHBzNRLZLH8
3v8eB+PnJDKVvxSQluuFslxDKq6w/pzS4WeoKM43zW4y1I61+TW00QZniBI8QaF2z9kiKq4qfnrr
09g6sxyQPrlQgcA4NxbrZ3Rktj+H3+mAf0A+VP7UA3yQQScxwmYQngSu+VeGMrLe9W8B1hxN+6nv
wCyjU9y8eS1zwq6vtCdwGx3wHByW4F05BxbXfP+i6wYeVKOzSBqoKW5xWpfdJOY4NVuASCA8dAmy
LvjXfNKcwXvLU++bNsXKg9l7HvcA+d46TOs7SXYGynO5E3dXPe4RptIYl127Eqhb0bje5wBC+q4a
QvWhr0r/c1TP33Ur0B8lNS8IcEe3nqSqpzm3SLP8Z0mFfXBu0zL9ZBa6/9mf2UssrOa1NBzns38e
/cz5HvOpPLej2p6ddgh+FPq5Hmr7RwkiC8ucqr4MwVB8w+Zu31uR+4l55D0mD8Vj7SuI5weQN7o+
1HZr3lIQFew446y7MFnGM2JHEy8RwmtGZPwldocWYmqhE3SftwqNURuHyu6s04Cl4GO3BDSM6dDg
jXyQpBSwYVs8NjNuW1hW3wA7ceWgq0A3YDi6Y+2ueDSWwEaK9+YqxkPuVPMnVgG+dWU0/ZiiBejR
wudABwrJvVT/Fs/D9GOsI2s/LvnRkv+/67tILm31fdfnPMDT9k3gIvj2n/Nv+f92/v9dX66rVwPM
bc88mrkV7wcm7C/lMNUvumPqZ3vJQy6jfpGCnMnvmidVEIpsXsol78OxfDmRs1K8c6zzTZTAWtiW
XtWoJ1pG9neein20l5unrZoUjrHn7eoavkFQPilZa0GYhPM1avUQHB3e9UOPjs0hG7XiSYLR5HkV
/Rd9pzXVUQ8T9T6oIOLRSUkChXb1vl0CSdqGAul+TWfVoWe6htbjf0olf0vKEZKHtt0tjwC0bVnr
mbZ0Sqc3j+5Tye362WP/gSKZ9z2Bz0SjKvOr58Ml1Ufn02T33k8DATpWC73hyXJdDEcT9FaKVI3Y
fYVNDPH42pTKydC9+SuKDMO546wiePoFWtZVrhFmwPn6qrUecML2Hv1OY6NrOTfmFU86d+0zuBEL
1wHDOOlNO97pdYhm92K4I446q7mOFRaQc5l8SYEEPVrdRxeQFUz03rmaqVkirtP6L5mTKC8IRHcH
/eJhI5bMM5ouBtoxiJA75o4hCLyYeKzPSpX1ZyZ/yOIbvyuz/YHEyPA1inGCT7q2f4qaXruocZtd
/TE1H8NAxxNDKecvaZj+BnSY/ebgEDv4O8U0UcfC+vcFP5mzMXbBY1U0zUuxBIbK8DAskEtcKhj6
QkVqgGxYbfmopfDikUxWj4NXdI9SX6ph8HTENHLCAA1xmmTxZAcyj5dsn7wEiHXgq9akz4gOYRBh
YYxmdOp4wgetfrSCLjlXUGsekgxShTGa873jgiyGHW/fnGyIrgVSxjfPjKwryx7FnTfNw11WjeNV
UaPylhkFxj5+H90njY/E0+C490k54fVas0gSdYl/ittWxYFBrU+uV4wQXRFdRgCqf2Z/ojymsdO9
+Kg9oRsMdpAeBzRQ1fevc4fVD+bO41tkIY/cmbu+C1mUCgr1c8Me9D4cVePL6LpoeaN7+hXvmX5X
RdP44ONDhQR1nh6qKYxQwkI/jm8ThA8/nf9IGvfo40f2jd3rBl2baOHaz9ErWNLfka3OfyiJ8QcL
v9DLrYCF8sDVT1nLx9kfzHO/nMGN8e8AB1Zi8TAyobInRDqBmPxRgEvUO/OnB9aAKWA23NBGHZ9r
jNQXNf4Z0bX6wbOmDilk3gBmRuUlazSEZBDvGx9j1FoYlI+X3FSiN1/xnEdHg00rRvCh2UO5s/zh
0qfD9M20mTtpWvDmFrwp2pQXyAao47cIAOAxKIf+IkfpcXKtjUG7yx1tOLCWWNzBCIqZqi7IYMvD
kMNvd2uWOSGIKFUk9i7TXkok82PJVn3MRJ+QC2znkbyqcuGhsYG3z3AMfLTKFivHVum+dBhY3o2+
miFfwS3J0Ntm3XKA6bEkUbTzjlNb4HO5JHVzgrRkWsVVkn5aazvYifEOkwdIcrbDpGAJ9DzE76k0
p/I2ekmFgwUxCbY6EpM8nMap3ehAlIYcNNb/4bgZwagSgvr/Orck313awUfgykho9y5vO0SuP0bl
fJel35opDN/oc/1dETvWVffhVvS58ap6jn82hlDZzzmP2fGK+Nmuiouk5CDT8F7bLvMeLEu5IF00
P3pdA6Wwzduv/ehUO2Nwgp9toLxBKPL+NDXtlLt0B+iA7wMt1yMqIMrbZfFvFjOeUAeJ/6iiOuaz
07TfFrv7fWJ15QPr3DcVEfcHiALVQ65V4Qk503mXmGr1sBVIKQOsv+uZWPIUrbNXuy9AZHBuXs4g
h0jFLdnbo7Nzhpo9y/9e5MOplTGBL6T7X1IwqghmLhfZTiDJdFAvbH7Fdwd3UJz7bgwwIMI6FMcX
pQ+hkOjOs4mS43NqL72vVoAwMEN3zYPpi6VS6l4clgoeHBXjklhF6n9NLnk4dQ8P0RJIHhBM7Ygv
GrsgS+lWIPUkr6rV7GQOuAJIsrWN/BghC3Po4onl/ar+I4K44BVq/V0LJuhvfTl9cUom7fXU+K/5
nPcHoGL9i97FqGE6Y/bkGoiqxIi4PUxWP1wKULUoOEZg9rGtulqphybI0osPjho95qlanTLmus8q
WrusGLB6nVq1wsJ6kX3m14V71rzdr4mNAoo1m+YPPEW/+U1q/yot/05lITNACQdeU1InDKU/F2Vr
I9/HIgMbGt3vcfLu/TwvfhlN/FMxWaWmtwRAD2rIsnrcsEykFiwkPbM5Gz779dCgac4EQkpHJyxv
YQYVUEpzLDzv/X5udlIap2GG5yWaclI6tXb6WCvmj2Q5Ezse+VNaV69SFpsua04ILTEmj57KVlUe
Y5yEiAfWHD1JTAI1C77PulpdtyyJ4YYaHmJ8fNajtlLVyZxzzEbUTvKcJkRu0m3gnSIOut/qbddR
h+yhMQv7zp916s4xrlQwkV7HxCvZIvLZPNFS7ea5nXZT4VHBWY+0czojFSMFEowuqkF7ZalTK8pU
nbZjNF/5Vc4lynb/Pc27KpYTwyGTk29n67Hp2PfOVB7W80qxn8Zc4l3N2VaUPXZY5sGwPYhgy+mV
oYYiCIP13YFSsF5SfmCYqf7JM80va54hv2C7+OQlNEHf6dRrE7aHf/xPW+2/z6v9mQXoNqy/YbkL
Env3Y5cft/4mKVkv2pXZU4ywK1Txs9W66q1YqkkF36xZ5pGolEgwye2XqOl2SDcMf3jsCD0o3XBi
tIGd2tg8NElU7WsMLIIIqlnQ5D+topnQ0APT2KtXO/Tns+N1fwHLnQ4pwopq9KvXE6wjTRs/Cg99
MG/ormHa/llnvndizHRzkTCNKj06aPa0SNl6v2wFi+y42yk1HTlCsyZy+K7HGmODu5VbJ1+YZ14g
4X02m97b9bx26HpMb7VfAS7uPmvByMmg+aGInTz2anPvxPAvK1BPLOgcU1a3ClP/GRbDvcKu51Rg
iTghwVAuG36FwqZDAt/3Ao+YaaqX3CJFe6nbRHlWY6a8JX5Gz5V/MxmLYC+3ZA1jD00qTR7WPA0T
l91cDNl1OypgJe+Q1Ugu4ZuqPEsBHLSf7Qzjqmp7qJzza1O9Nqk5PA8MhFqnRgs9Z0o+zEBGEC+L
+SHBZ6XEZAWHHGwPqs5B2aEddyNUU9MDb2ilj7024gC2BFPqv9QDPP6suDnBYIH6JyhYLd7DMRtP
eoHWmOTlKDCcZ1zWWDD9T143M5BA0lQ/V7joFa7lP2VLgByFVzrVc2sj15S26OKMjGGe5yWIUqO8
uJMz7SRJD2I8x6hRQBhq1qwtv7HNr5HVGneS5SqVji7ZOGMX2hRHyZPA0H2dbSI0G6XKuwIU84yp
WS8s2ZZesL87FflVLix5fjjsbK81Du1Us2O9/EgpjBI1v1k2AoRLlsWy+qPjKIchCOOXojwWEIKf
W02LXtgz/z1GlX8dNOMBIfL0fsSs6lkCd0brH1kr67TlpVOfY+KGMn+iKrECpdE38Lzu7hIrsZ5Z
7LfWY7vIPs6Fj/tR2Da4aLlM2vwUj6HZKt3zmsYhqTrVRWruwflSHpaWflsGz3HjPs0eo4N+rtgr
qjrz2fMS5cmKbsGSMKL472C06u8dq5Z3k5ku00L4Prj/AczY6o0JKkfpTNcrJ3LUwsa7InrG8K57
LIvpsLaouYwCsMbtDlXk5qmos+DFZJHsRY+L19IPxptUk4Ahmb7DFqi8SFLqaqisH6wK5LgcJXkw
KlIoCckDc7hx76mB95zmhveMLvd8Zxjdj8CvUQlZ8nUn63GSind+7ML8l2ooYF7ZuQ8fpAYjv2c1
0oxbNNP+iilqL0rg2c+QRZ1nHMSqoxa6eBmMs/MsBVqLuKdasjkjSSlAMMV8rFIGjDhvKCjHhi1b
yYax7yP636S37re6IWunmJk1zjnVq/jkTiAmkLMMX0rYEAfsWZKj4aCMtnfayj8ZnoFyOPotL0g9
Ry9m28ANNRLWD0bWQ10jxVRo8TKRgLHLjFsWbp76PDLaKAPs8BTMQvxFqc9HePjv2JJEX+9r3uLl
h7eGB/5usVbxMYe+kxh2zRn713ftwhLqFgijxCQYBCi5BExqAU5KJtK13dnT2fEeYwRfiuktXIFX
C85bZdhdf1P1mWWWllnsQnzYAsbIUB0knQnroTezr+ZCPOoWJk29/AS8iWAe2cI/siqE3VCDZFEA
3d07CfSqHWcMjupFf+O/UT31fkWJjgZGkyP7KMV9P8MQlWiM7AyS/0nMNgfC+WzaobK33jF3woIk
QWckdm22EOUursWIvdyWVZkz2ifYHcAwg75gHpXJUKDYdX9Nnfmnj1pEWlTnEfuvg6W9Bvg63hVd
/83htt4i7MBOrWb+CCfTO44LqjbhNIV3o8fJjvJ/t7stMXkC7GGFRzPgXim4pN3UTj/USWBeWoza
7myjKK82k4SkiuudonbnwbQ/p/xryxph6EPqUHnCNAGtZkzuIkg/K9YhriExL6S0fEFcO8vDkliG
aMOxQhaE726v3TUoWwSVzUaXUaLEl6Tj/bsbA0WZ+2Z7DRKKjrZXlMxnvZ8Ftyq0fplZqBwN674Y
6vGuCe1hDQwzGu98fblz2fQj0/TqDspvdeflFaLjEs1dr9eOEhXrVYlJkDh+BdrJQw1jwc4Xix1L
aVQQdBh0/GPDKj0nv0YZQgALR3T5mxLIH96SXWagLKPhm+kvHKZ5wSjK7SiEcyrRdmbBK8+c6bA9
GWmnW1JinjZgbwWBl867QCeQwFhgf1tgdWZ47kzrlizYe2kHEkRLcmCL4zRHzb1klb6FuUPgMhoR
W4NeHA1spef59kXxKdWaGvdRI4cDtrDG1qjT6cM1QeQLkjz3dNGHqExsDCSQZByhQqxFyu+aIeVw
wxiy3c2N0+OKosTjzXGLg4FNV1uM0y7IsNYN8ac+qG7FLEZX/TNrP3966fimlYuwLuMRfGMLDOeg
0k9snR/1rIc3mjxkRRXu0Chjo3Quw3sbLMxD4Hd79tub3TBlj5nGJyL3KuvgobJ6U6t2T5dRsoXO
ymJZdVfkBpap7ay+wL7XL/OAg5Dt4knrfG3rNj+ZbMKAYu96vFia4BS1GFGa+U7pM/ZHgAke+ODS
acRPpq7Z+0mblKOvtNjC9PoJ7X/k6ebPhple87Jk/Q5Loqgxv1dDhWfhlJ6QX4qOFkS/ou3uw6BW
d3wcYSaHxf9wdWbLjQJbFv0iIhiSBF4FmmzJ8/xCuDwwzwkkfH0v+XbHjeiXirIsSzaC5OQ++6zd
RAMDGel4AvyKnySnpWuYtF6THFGFWaoQKFu2m7tLRrRycOEiUdCcDtfWnsk39oeoBVEx+GiNk/4d
PA6MPwVEpfDz6xSckqXIw4yArbjOTbimRJRmFnL1ZAK+dXLo+IRmdtNvHjORbeKkCvXq+vsY1o3R
qoOyUw4CHLpMSI60SJkVH2aBL2Z+CfyLdEkQJPXY8O1x676sLZYFO8aTx7rYO8bCILCB33+cjT0V
xRrSf/ygeE63/sL8fmvIAjYRNh1/pfYUzOb44NGwb/KHJ3WwHAr/XoNAOtDxNE+YaUnP8ElgMGs+
6JYpXWbmxwRgsJ/4Jllbo4A5xdRTavyqmGyZXp8vZ5CdS3Uu0/XH5ZthPXCj7NhkG15809jjV1dB
R7K5RENrnghrWmb6jalHYo6ZiwhB9NQUAwm4kjkxJrijEjnBEQyFr4VZhlJdkCKwljfaVq8x94sI
yuuGXGbyQStaOD7vJbsggwmxTiGunAWil3seO2NXJUN8v0BcXzv/X1uSqpeYyecyGTvlsxGcrSm6
FICTdNJrvHI7N0i/DTism0aTTWzp9S3oECwQIC3jxyMiEa6Rkx0dCyUvyM17iAt+6CxlFKfT02L5
O4JwsY+kWLEMYdJtZYdkFF9FZ427tdNjtKRluzP8l9So642bV/G2L2v0maneudJoTmvKC84KZTCz
rNtE5wo05XIczU92/mkYLN60HfvHoSCqtSevCz1/K4P23VITeBYASb5D6LGaXnDkOsCO8jQkxbPa
UA1a4Qp/dRMQmLpRi642uZceXGGYmwlkl8zFCyCxTmCSBPNVUh91ZlTnpK/4EENNazxYTuLyveU1
CabPOOl6oE7Nd76+rXYBfK1MvzDnVtFgPxOh+Dzhl6TrAi11vg5Apl56G0qPfoTWppfRQzLDBCxj
+xf5BoSJfM9n96bRNO3L4CRsnlZZ89kxqf5Z0/PtROqwaodTvI4EyNbLnnheSbpsnR6WfyRno1c/
FfX4YY0EyptquRM5lf+4XnC9DUIg0eg0+gQrdA1kcsQzDNgw4ZwI+2YECJZ/ThykTd8SCmw4xrHV
FFmpsLpQ7Tn2ZlR6CP5EClw77a6v3PiebEO1pbWTh7rznqWuIqceWQgMMLRl+UbGfRlZAQ3voVfZ
ZhiqV/yiDDkq9tC6yMhLwr0pe4KELzmxOKP1djDKF2D+96DT/M3wOkkIdF1WMHc/H/3M/m6M4rvK
7K+hcwgL7CHzm+yhULj39TwuO7+iWZBZeNn9Eh9RuiRvFiqoroD9zUvzaObdTXcRqurl0oj9cQaP
6IWZXzjFKjtMYgP3rt9qQ17GndvbKc03WSNRSy5G3S7Rx8biplDhEZLA+2C9sGrKJMytY19ltx5G
jE1bNjdV0fxWjnfsOvk5ZGy8tLhL/bKKhFkeMKqgB8WKvJY5Zq7en68UaWYJqOqow4G+HZ0cIs88
FZE0SKO3DbVsDLfWUewYXz5kozSeMKJnzlYQKmUrT+4X3T8R80YbuhJ7VIC9u6JkpvVzrc2dINV7
56cS/zCelczlNDOat8Bs8qspTFL/whB7mJwU2nj5sqyqjODPPKX9+tVo+Wo3y/0kQ7uS3U4m+ryC
5iwk5LmB/ElLynMDxtpvBjiDjU1HTQzHIo6xacv9nBmRn5F1/75k7UeQlE+yHU9a4mk055dUlYcB
D06hOSdyNexAsoGmmU4p4EAMbYDR+tKNipYduNFHTs/1CVXeLQ/d0MyIuAvMOPjQQAPIrkjcj0Xp
D7Kpq41XGs+DD8hGZfb7UBVfMzg9p9PvzJf9YNvFF+vs1yk7jqJ6WhgjD0uzeWhH4OUZHKapwFHN
8XgUhIjtG9oAeP4ctKNh3dOABKY2HJNxvCfTiAxBH318Vt7PIAbQFNxhydgm6r0WIH8BKG8MMRN5
adZgm8qTrer7AjTPxlpndyuCYK9lcHyvBgB90IaOjXYVvP0Cs/yCPSIlR5M09mtCMZob5oax8Hlg
022uyDZG2UEVVu6XWalTYc5vI78UW7/XDBMGpM/yJeiNa1a+R8xl7WYcPQ59cmORTN+49l7l80E3
8W44DHO9GzgsLBLs/Okd6g29vYz6fwYF7LU3GSrVQZGnZg4Ei+ngVDSwPkenoJ9S7+aMq3f245+y
JEK5wJ9W6/5VjupkB+pu9MuQPIf7ViUfbsW+kREyohvm8t1jph4+aTOFtGZIeRBEf66cG3QEwMbX
lA29NVPR6K3vmBiMx71gn3EM2C031Q3Roz11QGaiVXG5jK9SISqvpa83cHhuy1wPm86DCGgKDEdO
lTw1svxple43lSrnqAtGEiMZOuxT8ziZwYPnUEQuKeTsOpmunYEqux3jj1Fx3a2jvZPAvL1hOjuo
d5BTigjEnTRKuqFdDEoU7xTI3VcYhBidEiQ0B+2wnxwOssdhJPJkZUG3qmi0vYCBf9/fTPlcRdXj
UMGImgrD3NkOzIahzx4IgFcxbHtucFSS98G3qcfxZAEiYzfmHvxYPRliAbsZjB9CQRpfjAzfy/jR
D8EumUCKDhkZxUERRCUSQU+Do8QYH9WmwcVDEdaJPOwSFIHRNCsU6+JQrZN/JGTy1cuA93AHH6f2
21LUxsvM5dnA18mzkzAaEuZmGIo5p0uXPVgsPxHTSbiayO9Zs+6UZM0vIaPpRlgjbSXnOR58gkrq
fxbkOn/tmZKwSASLM598zvo8Jt21pFhMVH0zBTQNyRcBdXVmgOiFWvvFp2kRusklK8LWX4vLDqDw
J33jB9xq5BIV/nhJGORuLgmQygc4qt1rYXdcHXMo+9W8dadKU4yXxUb41GCyxLeRZL8Tera6dpsL
IcvV8N70/Ow289ayXU1hRWhG5sF2kOOdMev2mBnFnZNQkJNJW9tuvXdQprpunSlo02nPkLYzyCpC
EHqWafIPvhXs1ALPXmp1XAGcNMYvot9n1hTHWDqaZGBFt/KmasGYgbgXmxK37WF1kz4aIGIGcx7m
q3vuxwBv6vjjGldELZ8ygllrRGiAj3jvinbLKONdPgmxM+vuHcjC1VivEJ+bC6L5oxMEV+vAYli/
SZ9b4VEJ4YHyEQk2nZlQdzYZmEks6LW/x7TkEg3pzWEuGe6RC1Mh7mc+goCc5oXMdmnvhLM82aY8
dTlXYMoRLgShEnQlf1wvnqJSQRyutqkl95nUH6u+wjnzXOJI3ZAL0m0ri+NElPgNkxjYRlb265JZ
JbVcJHj31YDMd/G2hdBD3uzh2rB2ksCjTeAaj6IRuwnA7WWRajZwUBmFWjBQ7y90OdI/ChY2w7kG
Hfg+pc4/WxrLLrYnYMmMkEI0ZHtaluDtqAjdgLO/MZgdoDAhNjFlfoUaX2UpjKTC+XWkqjdSI/e7
UJNYN5EQXfCCtnmf+aYNVc6LClJON0bAWeK59ieCyw8Zyu31VNC1tmncL0QVFbb1ALCvirDKMEDp
WJFZNO7lB7YZGnFk2zT2/WIvXLi0ltYHz5p86oC8DUHNDdBT1FtudeCo1bWRcbY1vdgMZfuclzXj
SPIKMGa0NtTPswpI9UWk2Mgy3c8kjkPtXG8kFvZWfC9W8NVWax5hZGs5Tcd7r57fvWH+giR6WJcl
lLb10ejMhZY8g+hl+CLWvQufZK5D+iBmKx6nwrsfB5+xjLw6T/5IA6UzaWQH77mrSLSvnKdYPYzC
BNUNQ5QEMRJ3TC+OdFqfS1echCW5dBNFnhN9jN70blt2HVNTz1GamXcEjjzbE6mYwVjvknR5SGN3
wgvo3dNQIcAlj2E2r29+8OBLA5OIfWHxVUqHSuUU2BSY4OuSKLebaIFiS8z5ZupH+g3p3mjrc10+
g80LaHbGB87JsG9TZ6tzi53YZPFUO6u3hi2d0L8aEoCdiH54F8gGD0Y8J7W3nTvzzShLWi2jvY81
zD0dE4ZXgkHrvDFMJvWVdljvXedIfTHUJQXG7G1cqkp2X/OtWRyppF2owyUpVVkQWs0keRvyEMrA
CGO8uXXnWKHv59+Ll76l9CmXZaxCY4INmAf2cvSW10Zk5Ta296WgIV0zh8oMarKV5MA0Ynwr6uSi
ULPzj3M+tUD2ITcEeiW9hdJKXp2xzxkiXWTxrDV3b5dU7107U3JMUtEmHGgPp4REB14AQ/m7jcnI
KNL2RiXpziFIZBcs+rot7H+lwcBumkN+v/CGOvWFI+mZhnizM/CobDqu+G1geOwNAy6leR5u6mUX
QAFeFuR2/FxdFBcJdLaGscCOSYSSrlY+MPtXxmghWfbdxOXJ9Ayg5nlLslDs0nrKhkMKYGODacnb
9I39PTtgp8pnS3r1PmmsD88yDt6q0U8C3DxO+900oE7hdX/Dm/mkop53nZ3erCCHIfsWRUgaLBSC
9bZPiXC909xNuRQZOKw/scRg/Z5+ybe8iQMiljPWKIug82ryXgJLXy89MBI4c2TJO/3t1IvPmg8L
JMp9VgT23rhELqftcipdE+p7Vo+7LGOfZlL7t+38wjWKDQRT/WU5lNs+Wfb8HF3wMQF8mx6JFXou
LNuISMDavzBIGm/mLsY99B3o1853XtG2n7xqpNrEmOquOM6IrmZ04rosArapLFGxQ8HLtYnJFq23
67HXvJvS/ugsvFQVngkE24eGg7epZ+feKAskQ+G8TfQtrWSeItJ/LjyVIDmlrnhKVnmwSgp0kRDK
x+pEBQBpjz2sb8Nu7UYHozEkYQSruyBN7tsfFt6Yzs/MZKVOp/tSsFOTPfM0+UwsijDf0p6ghsVu
yIOanwCQljs8XHe5N51oKzDoZ5Q3okxUxCbwNF/IrYvzaH0mtf/pjcPLYHJiFu4L2RePtqwjkZBT
SAQwFHCCZJeroedqYawLh/hhcMy3Ubn/DG9CV8bpNjhk1+UmYkzO/d9bM4eJienYjTdFBwecBQAb
3AXebL3Hl82rbySnFVIhSO1TYcsV4W74aju96zzjpSSSeOOlzhzODYW36eJmiDlbqGLGugkYFRfm
xhXlVROrf7VghCIdV6CU2J/68dErxbVTySG0jZGaqsZ+bwKo1rlhROKSzzsG1pZRcKLo8+YrrdID
4IqrPkt3ZuF+p36PTtXTBSRJlSjFbG8v7U0hCRTtu/LYTkSmjma7xRX+WVgDdlGbhG432+YFjedc
4X+La8DB7pZf4XpMb72sxiQ8n2rDgu8krXTD0GM8Ow+xYoQijn/X2niyiRLSskmfjOIDZmLtrnZo
JCZurNm+WWCPRY6yvrxRHe0ge2xmOutMAH6r+HKw0/JjsabXomaumrQF6FcNf3M23yzFfG5y7Hlx
8kkJ8UmwarrxmmnntsvH2F7m8kxu5EYV4AhcG9jjNm47avOLUqn3dPHSyFmQZs3MJgDeRk1IPwKX
RIpiqE9VSZxS4z5U/izooBvvazKfzA6EdFCfbZZw4fl71TR+WM1A7mq1zebsLSt7Ef52bvvlOuW/
uG3xWtrNfQWtUXkVi4vsSVtyFXi867WetzH58bicmNW22mvmjB5tY8KczuQvUxaHZQZLmJINmucm
ot5YT5yNeM5X4UQmPVUYXAmzIPUcmqFadU5SYlbs1sS7ZoLyU4ruo1zX2wnOF201eeYKeZUFtDZj
jIK6wYPpJ3u7z0NvHjEcG6RF5esNw0tXUGvXfec6Wxe8AfcfizzKMvRtrq5pNacDmQ5Q9LGBa38E
ss4f1TrBg/YQbzz0lI1DRcdZXJ+d8mUURUSA6l2fqrd0ogV+OQXXhYgpjCXmLpGcKMxP3KxlvEcR
f4s9dYNyexsDymeXwBxa2VlbUoiuS1E9qtR+r7QUbPRSylrmqfwAypNQ3Bjr7PHPKpCYiDKIx+2B
3dgjodpvrcq/2P0+MQWqjmDzyVRe44i5lze3PfVt/E55gB8jpUSJEepPBo2c3iJsZVzcYutX9gGX
EbJevjiUDF1CPqRxarzWuGGv+aortN119HbkZddR48qZPb0OdtUKimYVZXGo+3PdGDQIeIGtXxhf
7Hs3C7MQIov9g14N5iYrkJWEZCXaT66mbGbTCDmB3r4RtrlLbPHi7pehsq6Mkg5WxyQCnQiPjZqf
moxnWPtlCboj43HZpl/IYNKWUz0YywA03iuG/d+X/3kMDH3OdTmUceQxwgGIv7W5VynCxr2qIcvg
kv6k33yRAeMmwEJ6egm7YDk2HiPpDDl9SHRkS+A/9ZzROPD37FaLQnUUMUofEHu2Ni9r2Q/7iQq9
n7mHTT0CZKYeyRf+HFV5mezi7rMa81FYU7D34l+PzM5wKa1PfGTcawbsbrkpEnKOy3djBKjaOJT2
crZ+4trnoqHCruL4n5OLMUQi8iOwASJwgDibNX+TZFnyu6tsvpRsqXGdenj4Yu8rDeyvacC+vbAI
x2N8hMQMIB3FSgX2a1AA/XZ37WKcu8vbZZcOjCOxT82Q7wP/BX4e2MOaZIm1DqclP62mfKja2zYX
0yYv58c6oftc+v6xbwWSpndb2EyTe/53r10g/kl3t7jlfX5pHQRGhWyo+2thJnM49A5XREAKPFNl
V+Rj1FGXdJoevooormcua+dYT4JAHZfd28FJUgFsAmeHKSESWF4LE7VwPAiNSb/N3fa2z6c3XV2C
FnU+7WOn+p2zdTgrSBsJ8rbpslN2koAb7OLQH3CcbZCab9ninYPk1x4cerI9eWg+G84282uWx/yx
ml9iJ4Mu5LNHSxMn2TBivdEKloNudOgHOXtnz5039FT3eWZar0XAag07lt0tEouuyIeysmsxor7I
Sdywx36SZvU6VH65NXqRYbRI3mCMMMLu23ummcwQowfL4MV06BE7hHKISDWGF9lzO9kMq9t8xval
27oaBEO6RbEnyJSfsq8demE705efK5P81YxUGU80V0CoMOJOx31Wmj2cQe6SX5d+WEhpMdE0PVkl
QEDTAfkyNS22KgQrt/0u8g72Sz0fygWd2Srd4GiLo6rUuFkSGlPDivjkecXniMjH3aYxNjWmh6Fs
0mOST5cC2n53GXHZoFYm4E50f2dWFY0V2/3XXFpP8UeHwhJahUHtqk4DmiU22f4qYTRwpBi5jyVn
Zd0gdo4mcyfTzcR8XYhHpd0GtQslfaHtIS+JNWOH4pet40y/jBMGMkKx71MoFZR3G90X431HZno0
EG90AfJfo8ufE7cLyxHdRkPUsGZkTWqp9phPHcQP7ghpJ+KwGzPzrGZzV1FTbhaPyelsJbFcmLdB
K5y9MMduByHyuHa5t5FFvU1tAlvWhJtDkojhekZvL3wM7nmhX2SNydRUz3TN+PzrFesPimycDflV
2SCrs2+FU5tLolemHSwGKBJdnZ2UR/+06xHtW0cbDMXCgyyDarsqh5vxPLyB6NnW7qX+bBiNW6ej
W7CSllnzUsvVOXh2g5tZNMuVGC49oR47DfEbePi8oqeuLckTZ3ZjK1JOC2MWDGAPCIFcaGyzpPtS
lX0VelYdhyBXarycTL22eUhkWw0A6nJJ3paatygWLmGn7N1QCHHJU+hOrshfleTYxpaShzwrMDBx
2TPm89JL/uLO5S2ZJ0KJSSTLGi0Z6U+vbuBiLC6qE6hPfZ009yYSCmdUvYn5VLZpMYD7Hnq2e7y3
1S47gkYmus5UWR69nq302ybMk+kg2LgTL1wRsTqKek+z2IERswumc5MS3sKs7KcphXqo7Hg75cur
MzN1OXnT8xAz64kNqN/XBNGwRKtbna08yfgVpAQh6yT/WkeOkeePVwk9VITDwAaMkizI5rL9ht/M
IVryu8kcDcKnfSZgJp/YjZrBhK7FT2uj0NmEjYwkbNacyW4Mbo0Lian/9iwWxXKja/sIqKRZKStc
zjnRWt86cT9N+3fS6zfoGcItAIW73d06SBMyTowOHX8C3+KnhS13ZskEBS1D6DUDQyboHsY83cz0
mCUpPnk6bYfUeA964W9HqydwLSuaM50/b1uuPul4gp4Oba/QtKh02Ocw3EvFyr52D9hHhDAxiojb
9jF34uVKxia9DbY+osaS4yWN3hmw4PEhPyqjNHe9fwfjgsLQXF4mbR3WwUQV1v2zmuiIyFmFdlIP
oZ4Di0KxXPntk3M6qPdS0iJzfu0pu/PZ7bMJ5q44TRqrEduBUdOATgODmv3QMzd+m5BHYjSEWRPu
FM2D8d0307uTkOtVxudixFspxu/ZR9BvcyR43JVPClGAvLcA7m8tET+c5ylme5hDb9gyoPNpXKbX
Um+51h7RBVWe3xuihZ7vLpxya9tsGqwokTWx5/MuTPyhrX9MZ/6nJpOKRc4Hi7Vnf4Fuz035D+8G
6ZXQT+n3sjO2vf6BvyjnrEpz5Be33KcgcDEbRoWRHyqTQOc+du66IcivmoFz2+mihIO8WdoAeyBN
cKsL3G2q5vmm9bcO7tnI14K0jfFzWZpb7rA5VbCzES3jc31T4wNpd0t+GdhV7DsIbcMgv7bfOUNW
bBXyR9sM4jDtkF7Txs34H8JJmTTjbS2ZzDW+0NrnDyM50H01QTuJm2mgzbbq+svzLmwWwdaoHzDW
TXwqlrnuk2AdbrPLPy7qW4WT9urvIVl2RBmhPLSF5K8dLhE0sT5U2B/x5NqspQSr+0YAxb+flqjt
WIfj1nrKxyznPDBfB/ASkWXbXpg4B19KNxJr8JpkqWDKDU27Gap528dsZKqZOYh80+umO3Z6eJq8
dt3buZNtp7680VjG6B3TnXP6sttz8RBs7I8FHGFNr5ZOHCUcayxT+mAqUIe3Tj+MN1PrP5Q1B7Re
y03VWv2NClRLhvfO56bvtzBZFO0NqGO3fbwg8iMzqlT/m0cLirhHWz4frRdH4ixsh4+2g+TCRBel
ULUNeu+2oiMWtasYQorWbczo4ESLFWbOJWhj/sn7JYrlpIgvvCr6Ue8Af+NcjG+CNTknkr0K27Jd
YbdpOBsFeow1X1nkD1Dk6B+WXOBRnn9nOf19NxbIMDJ5KRf6n4L7UgJBujeWX01+cB471k3mOlOk
6irZGSXJCJ3l/3ouHs1KvWg1xRsBBjn0FjP0hoX12Vm/hfYPvUNMdv7rSU7QtSq/Os1srekpaj+D
EKN6Sa5np33uC8wUipPLHp6Y47gOehw+SZxu46yH4jHaGy8QX5eJEwpx6CRDYDthbHsnG+d1Sf9l
OyXyGGD5uWJQ8dm6xIwnrUG3veEAeOJ7KBm2ZI6oQXzd6dgHapOXT4GkT217ZBTBArmSzXI7OXQP
XBG/p3c4UFhVwnhet6ONdX/qz8tYlHtsGcdlim+JC2H0BS2isDRWHY/XTJbltardn37VZyHGW6pU
sMXpdRHzDM5OA0PQsCvEyNl9qc7oo9zKPBWUs0OFcuIcOlcdLU0OeqUfjWW1ziNeIBsf8K7JDlVP
iasC58cunHFTy+HVaNSKzlVwM+C42Uxmdpieej+9VvTS0Nw+baHUySIsNk/9ZWcoFUTD2oSBSDlb
svsSMkOYsNY3/R6s0hHPJLfywrSZ728/SkmcWKwdEqeNn8QdPwtR/FN9unL22/u543MRGeGF5K3v
5Dp8JA4iZJ5fxulzOmgOGU924yehAFGGwkDH1uUwT/20w/jECnuVq/yZz//B+9e3fRAl6AXItIj+
Q2BujJltlZv86EE/DLb305bq1V+GR7oQcWjnBpx8j+CsAKJUF7MdENbFvUMf1SA1WAos2UQe+Jux
Wju2/CZdZy92rgGl/bPi2Q+7Gp/YpZtVK8bz2amVEbE7x0lL4A9Xi7PsPa6gOmn2FQt3LI03Z8x+
gZvVKM+d3jcmtjbG39P+p/aGV3KmUKPr5rYTOyvmzsmaDl05OFRign5c/7MLH2+63o5+hqXOFC25
DMydtpf4GWPBYBdb3579Q0PT36ZrcNZY0qLaAo2A9TrrTDy9QXql3dXa5Fl6bhuD1EqnOkmm1Yq6
q/Zqcc0ttjmX6mIOx1rurVkn0MbajgiW7sHmhSGscfkX4qpnU5ow0Um6Y8rgddApVvj90uY/adNd
oFPq6NQGfzepnEKi4lDesgm7ZKAt84u1psE1ykaoB7LHfTezttqrn9K2v3NGgiDAVPNrZNFc4XX1
UcuZ93bPsmAr1NEuD7PFJLjKKU4w9e6xfwP90y0dK00TQxPuhHNq3ymj3c7trVpN67qupt1cG0nU
FRRl7XBoaou6FU04qzM+PV1v/XQ9ZxULUJx29dZs1VXiE9yemMQu4DiyAmPYBqXBuPL0Vup+208D
JYBK7gyLon+um++Ehl6XE0YZJEYWGYv9KVV3K0x1qIJy2SqLerdUhUQPchgWKiGyxPOdSpx/rbhO
HFZNcgI92mG/AR6HRriMuU/BDxkpn4hfovNf6KDsNTFwzLRcO2xK04QyQif2LQMrt+ls3mbziNvD
OrZJWe0s5AFZyTttBxcrD+Vo2xGkuOB1bXv7ddDZEw5LylE4VK6aGNSo5U29Oo+xkz8I1pSd7437
ol/3QWtdxdzJGRYNx4YGGdGU2zxHjSSxM8/6jd1pJ8JGyVd+QrHT4osZKlRzZrmzJt0vk7XzlKIq
QWwMyCzYtEZ5Err/jvPpuxjoVeTrxuoeym4cuWgY+YubNzuV35l2f8apgddvR45Ztnvg9/TLFsAK
Hbt2mf5DkqVh39Y94plx6zTrU+p6L7mnD6btHLuUUtVQ9gn8DuMeAo/OyA3RHfxxc/q1hLHtzJYb
BmiIKRA7t+MOa87/+hpsYPFPOIIctuKIqHsvPZS4UjWvaxxE/bKKfaqs54Ac1q4L3tPx4ojP0pMx
Y6TAaEcKRKVPbkXuaWMjcFf+swnFbYybW4BHE86r6bGb0GJUwjBs48kzg2ME2sXtQ8UgwyZYl1M9
BlG2uqQo8RQ6JicHTgptVn/n+v2D41af/UBWmWF6sPYxpJnTUyCQl52AsQLXf5yVRcHmRiy5dKBh
JGDDFc8FAZ2Mm4AXc53+szbHyMCl2pEaqjP7VloemaFwA3M097GND5dbHn2B17Uu3I1Ia2bTGfWJ
O/e+c4Ybt9d+SK+RbTehdRujc+7KUQ7bGk/P7ON81OraHukGJ7RTeuMLkgNRj2irm7mHIIkv1fb4
aGf65WVpsS/1jkjwrI2Z1XJfW/ejNb5UJhIYVKTLRPreYLB7CCRFCYXizLTKpQ0ITyoDO2EmC+IA
1W88fHS+tRt7cRo9Dx5KSzJkwZoN0MJrEDRHdZ5boc5Wk41nBIiVtt5sHLCPzJvBaPWxGkT7kAuj
eGBbffn/3wPNwPwjnCJumzKGBRmniRX2rjns//fbPNHQ05ZYw+727yHsAPQhXPH+3xfJ5yRnHff1
1l2H9gEdpnvALvbYmsA7/h5yiHe96QLz8J8nXJ5VEmC647dNo/++EEI6U/qzbRz/nofZWt/rjvj6
y6v+/cNsySFloJK2Nb/Z32ODHFSIw84F4/J/j5WZH1pAfW7/ngG7a8HtkiNou8V8K/T0v/+wt7v3
RT1f/b/HBbUBKJ2Zhtb/Pd/qJBQLcaJPat/89+GSaLWbBIfR34v+PV42C9FTqXvHXmTX2l18l5Pp
+dTFGKeadlZXf1/KoCkuGXDrNtP5+BT0SXltd2iJdTKP3DmUf08GQlgyfqPC2tPn2WTx/fvRpQ+G
MMGsd/z7Mi+DfM9gg4j+88JJPJ/IKkQ0u7xtX0KdK6z/PPXvrfygfaXrIs5/7zRnRDausZ8gSPD0
eeyqA9tpI/z7MmPy9DwH9nPVGfwepnnrdNbw+Pc6Fj+JlNF3p78XcmtMfV0dxLu/76rcDRc8vUzV
lM393z9u2fW7oufSApWVpuEoG1gXczWEf9/G0dzc84bZoSeDmVX88pwqW1NcVzS1/vs6xbBo9gP1
HpHC3inlZLdI7OmumXV5Rwv+4hxo23sQdV7UJNn0UIDUjAaoCo9L38kwZvrmidqrD5NZli8K9Y3r
zp1f0xWenVe63lut3XpTGmPzIfr2h1BZxiX7+tWf8upLtzVjg7nzXa8Y2Uu/+VWaiqKip0KHowkn
s2XhWM27WFPRbPoTahWW3AoKjZD/w9l5LcetZGv6VTp0PegDlzAnzu6L8sUyLBqRkm4QFEXBe4+n
nw9JbVHU7uk9MxEMRGUiAaJQQJq1fhMBP8CamOlOR+sp3wbkQl5IRByMZiq/JZV9Y4Pw/xr20Wcn
C6onlTUBs7fa/ayTu13EUTJuwsLHGsXVyhvM5NHVTGy6oNlwWdb5cQGlclKY/HRleSN3aL5m00l4
xVoW5Y4qJDgU+YnCdIdTvbYr/GFtATFbyWIznyC3dWfdDQ6Kej//B17POfBp8miiL/NgOVW2ulEM
DRXiuY08v0tOcDuUonu9VLkjq712m9XktGQTef5BUcH5dwH5/rwEzwYjfTd1MXaRpECvcQtKd20p
IixBi+DEa6asG2WI7hAxCJeVJpovaaKcdVH0Pjnim8nxgu9lKp4AeLuPvaU7WCA30GZ7OyGq4pYH
JcuNg633zobFa8f7n+rkxY3uU+91n0SOlEsg1rAH+IGmeLrJ7ML6PFh6vvT9frp1tTDfuFaK3E5a
d1eg+50trs3eNbam9cooY/UBRGGEYFJwKdX4Npt0/WwUKUILhtWTmiAX2MZBeebBIVHk5/E5Zum0
NdBaOMWxmWzbEpWUJCPBlcb9eIqF0WyNDFRBZpL8b00tPWntqG9RtvFPmqtbW14U+xjHEAFyOlze
sqsM0Mm2gNq/M0QU3DAbYUqn2dazn1yhK2F9a1iHL+rGH29l01BMClGZP5sOXf1bUwOa862Kx/e2
awS9bxvfgZ6KjnifbXsPbVPUlglnyDoCntuuLPpg3WMXuioqlayf19+keo2zcuRNaz2c+hu5wV7W
XhrISWxkUZvbaR1MXN8oxLaga8O4OyKWjaqPv9fDcng9LogIKju6V12RBP824eaHUBWRfrD+l6Zw
kb2Bp8Rq0NnluKiAsewhA8NLuDFQFV4B2hnWsq7PHe+G2T0YfRQ3yQnRTtbZvbHqR+SZZKkPvPSM
RNlOluSJ4Ke5uwj3PODMnENuhCk8jJt5h97qwHNWpHItfd/+bEf+Y6UjbXctqwrXyZB0q3Z5hYX6
kCTNStV70BUEUJqNEpn8dthBBmvYiPAxlSkmlqXX1zbDAkCAuZLYZLx8LddlhQAfcdzXlrKIcD6h
pnnzdgq5Ixd+c22RUkdz2kEGpq+vNW9UdzJwnykJF8GD+X+o9IWl7hSNEL88UDaUG7kDHirp4Png
aSqAj8eutffnBWgZVMa5I/5z7aclsBZUA78QNaxJ8oj8ohcIVYgJPk7eknA07Owl03P3JvQh3rgl
8XRZn9ruHXIf6p07T3fLElqMErS0z/JDXqAKJUbcpr0xK9eyvg1YEfVt8UgWx0acaMBeNSJ1mQos
Z7WgVw61zdO0kB+bEefSbOiQMhfKQVZVUcxeWX79KGvf9ncuxLUkVb7/Vi+Lv9UJ3dH2aRmve4cY
Kr5X4yHQxx8bVa1vwpbvOpngxdPAFp+0CPKBWsTFF5J234RZWE+KnT00mtbsTcswt44WBWs3NVD9
QAP+wcw10mcwPDLdoT/1NXSZqiR8xPESU2M6TFAZyro2xoODypY3RsYKVDj9Xzacx7JMX8YCUc+2
1j/5olZBkOYOK/Zeueofd7rWISuqkrpfqL3h77w0Y2ndQO1y9PSpcLXP+JMrtwhm54dMR2YwtCcA
CUO7KdMieexUkmijkmgbBQrXF8tbcoJ03T52lV9caWWVbFQIYvu89dMHZxz3BCOzJ603clhPnndI
gy669Uz/u/x3k+7wC5ZDfm3naXf2fLIMw3zAfB0gKMlpRWADM8s3t8hJfo2QJD3JjZEN7ak0W+C1
wkHiQGGVXgKQPBl6aA4L2QYu5/wRmDYcOPPwo/jzFLJ5WhSPaZrku7dTJwawYFPpmnVbQg0YhmmP
bot7lqUshoBmd8jey2JUgWIBnrrvnfpskxBs9jURENBharjMS6V6HDvyqlFmlp/tibx1OCT1U56k
j8A8+mcsmk8t89GXurOgZGU+Dvb5tMgdaAILhYX8HI52ffgt6QBCxvHNmW6fwhNv4CnP4nK5XaIw
p2vFIsRaeiuLbzviREnxQQZn2RHuvg4flA4bcQNB6qNjBaW7qQsgvv1g1fvAaK9kSW5kEzG3k8Vy
ZheZvU+8rLFvwkFV9pkDryuFpc4qvUNEQYd8tQrn3bJNpXjqMkmIiVZC0IZh9ZklvXL1eoiuJctK
98X1a2N+p7OGs4SohH0DYYiT/Pwfr8f3XlrxZPE/aiAFh6Fo+s2yAYd968dpduvNS45QrcDq/Kxz
6rZZxYTAgO4gCQdzRb9UquMcSz2qjnBZHlkTi3sVWhV6Y9alqG0kZSPw5DYP4lHuFKjar8CBFDu1
ACfYdEaxzWzwrklj+B9DL7fXRYc4gh4N8Kigd2Ke00F1G1LrfkpA2bi5r7xsyK95L1nHlNSoGnGf
cq41ANn4OAgjWBVRAoEIpMAd0cz1wLkuhjDE3VR5BE5tnRUmJDvW5oi6G2YTLeRe2yDTOTa2dyQ9
j8BoGCbnoraqsw1ijRR6FX4t7fSqyiLxUBmFDafCRw5kSsPHQiGAMDew3x9JLrUmqO4EX8GLvB5p
0WMti7HWL+SWiLjbZXLfJzCUEPAMbyLPQzdKa3JSJIm97UdLP0SMEcBh0paMdpQf6d+a7Ziq9tnk
/qztODZu8gT7u1BV7PthlixCj3dRlqazrVtvGhfp7MHQ2qN2ItWZELhEdWuuykDwn4p589quqcwc
bwvlxxFyTzOOOCT3pocFIeR2ctxrEIntrWW0wV1hoVkRIvS2lkW5oYFpW+0tM/uZBYTw0FsDWUcD
zSQcSASk33tua+JM2/kHK0uqUx/06TpOk+ZBD6Nn+VNrxvdQ9MG3iGeVYPqI0cV8jINU0cGcj0ls
YgpVZNYPkzGnD3rvxcxej8ncRFvoTvrjmNIClxIn2QFKlXvQmtE9kPIkv9XrJCTKKPM3MWNDhRs2
uzK56/ePTIKNldKGm2Qo0xaTAhMeH666i5pvj8ozPuqjjwjDQqgO22yueNs0SYgBMKjX+wki7bod
cFyvw8E45pker0MRKY+Q5K97nsJvIuwuZt0bj/AWMtLi9V+aeml7LaeuZjBcCjf80fS3s5qTisd6
XsaEEZ/0KjM+ql5V3PvdL4Wwe9I6S3/do7m/7Pn9mMIt+m1deYBQprLDWbxWB8ZYGP8kRFVzLT/G
GoIA4bwp3AiFSedaRbfrUMXzek1+zNCgVfBUfV8ryyjDV1eTQcjaHZWrTPgHKCPmNiFVfEVWXrmS
9RDfCZ7KSi0dHHSR59Yk/dxsIVu1ltaKnWxQy1r5UW5KR5Ars9toUaCc8aO93DNq/pfWrYLDSD9/
8Xk1dslAYE5Ly+ziZVp2kZ+YhT40JFOv3uoHz9d2jkHiXh76vi1o0x9tG7R7F2gctMgOO/5JbgRC
nzxHqbm2yxTtkqaF+y0/vrWpR9Idv7eRuy1VINbSYSwTAjP07xXE3w9Z1qjEp+ePugLiS36Sm9pn
7AKeFCze6jrdGcvTWzm2pngTpeiYyYOhOKLU9Nt5CFeSpKlri+7KIUf2yzmYONnLbBxU8DUFXC3k
+jo3vCBkkF18NcguZTLacMQ9Y+WOevrrjl3TIeD3VlsYhr0i02qs5IFyg7Rydql31dxSVtQ9+DCL
KccWnkaK08zjRLrxhBlCuZBFqEz5tjZQWpJF3YQyqsDVPMpiaIUrBkj9vnB1/RKn5r2s7kO0WxsT
D7lozMbHWiPVyxLC3su9ilCvcdKcbjDKNu/qbHo9tZuY7aGP2gI9JQ4i4zGu0RViPTpflpagJpgL
xTj3+Co96h7OJH+9WnO+WqZhwYZM0vD4drXylDFXm9YINJew9LdSCT1luNg0uQ8uehZLf1VHn/XU
34plHcBEc4HQyL1yxzQk9OyynKjZ50RLsp0sjWl5oKuE4pNoazdirgstMAwvaLsNq5p49nqo7REo
U5AuPYQKzjlTIayTPEH6oUI+S7Z+PdA2ArDTpTP7eoQXodThBbyZz9Kiv4nxvzgiIH9olcF5VHX+
/egOsI5c91J28cd6rs5ceDZVTDq9aWPncWiMaEkgPjzKvY0V4Ykxxg++Bnq6MbHYGXrFeawgjW2y
Kho28ihd7wlHtlF0dpXEfZiio/yXjtKpR5ReyQDO/8qLIhK5VaZsZXGMx88TvrNoWNXFfe17a/kv
3YbcmDbhfN12if5gwhqLQ+fUJAYZD1WFXIyR1QmnbPvUl4LcS6RZHrhQ824cExO5oZ+7BwUMw9sh
0zSNdKJI7AuGVkPAOgm6Oz9ouzuMlggdJoBDPZ8ikjcYyPTj01sLrfU+9pGRnGR7XE/qrdFBtJTF
aj7hnMWdzyWP6atULNEUcbeuIbZNO1bXQwbfngkAUPtK4W1VEclsDcv/Fty0QZd/w8MpBSfoz14D
JmzbqXEg+vfRR2HVX11Dyb7Fng78xSo/Gboo1w3KhEeikdapmLQSDyTX/hIp5Uo2LR3yfHqvOrdT
gjfcqIaMJKLqb6fC7Rby/1mQFJPOKp+8AqiiUg5MxpRYHGpIles8tJxHgAMn2bSJ9M+do8JB1C2N
iyKiI79D7vXl0mYd9ed3iFlDvX6HPGVOJb9DBWvoY5iVX4HvdhuvjM1NosbTDnBAutIR9vgoi10V
Zys9UPWPZlP/2Du5vvFLUY31ckfSKN3AdiZPYijRg4pP+kod1eoMGL7fl1pc75BNRkdUCZOVjW7e
p3HsHoFAm9+d+lAnyvTSlHQTiJBHEMo5enK96lwTz8xbBBd6I3vq0zLYopeVIn+X9MWRyByWUfOn
34otIs/YDJvNknUArcuyH2FHYAPtNal1TjRj7Q1KeCRt5CwT4q5rWV86OlggiM7Z0RD5Om96LCP8
liMMN8T4xR2c1xP0e8M2cdXSZns921aPpgkWdC6VkQ+KJ6/G151dFWjrqupQJJh3yCZyr9vp+YEE
Air6EQkqlMA2SeWLk0l882TNG1kMkt46TJhLypKsly20lPwRSR8bZeosgvo+H9vneBwFIt0EuN4s
pQA7TNePBUL/d6EPYLLWwFlIIXR7qj9arhPfkU4PXuuLxF62ml5/QW0Dtnn3DbVxxjDgLzd+YXo7
H+mgrRMk2V3ck+RoFLX7ZvTqEgHo9klFtWmFjKN2RjoVB7Q2CTdDqdQPlap99Ku4R1IHo6wxcx9F
hIdKpNnxsS3KHg8QY0S1f/QvrDEgY2f+DbTy/mjojXUj5o2pg1sU+c0YhdasKNaegGAe4P+BtazM
uNrrE9OKt/ZtXYcbtWHJJuvkYV0ACn8M23Qri3KHGlYvyNaLq7dmNkgqu87Ta8ib1k1SevW10ynL
twYoyzA1i8bnt9PUhl1umwlSnzxI7mjbcFjFSeBBueBEsk5rsgGz6zDdy2KXe9YmCwvQECreOK4v
Hh2WdIfeBQQgi/U4BmuUatSdLNpx/rEh3XWBTOXdwVDf1E0rHovRh8Dm3mpDZJ5IXSDB76vfgWGp
26gqWNLIOrkJw6w+wrmCtkxbdcqNjTdVxb7pss9ggaGeu56+0lQnuu3HTFxM/WtLbAHiDHYVe2TM
oLzOO/Mqj29VM1RXKtmhtax73eEVn41R1w6yhJSiuLjZV9lc1oRCU/dMWn89T5TkKqiIRllXdtdB
JG3qzz4cqtdzsLgArl1OnyG/OMvKJTMdkfrX5g4oRO/17q3kea8l2VcNqFy87evelX4eJzu5ny3l
ceSc+ju9J1c9d4A/W77+v3nfLLjzb45zBx/0o9/v/X6MTzAb45OIvds2Hbsdcizx6a1efnqtKwcS
Zj3IBpq/VWcVPf1Cluupe058gPn4M5y8VOQn+Ulu6nJEU0VPWgzE/tzhaWo4/FI27XCXq356FfX4
UL6e5u0MXa2May2atfvm88uNPBeTgm7x4R//9a//eR7+23/JL3ky+nn2D9iKlxw9rfqPD5b24R/F
a/X+2x8fbNCNruWajm6oKiRSoVnsf366DTOf1tr/ytQm8KKhcJ/VSBfWl8Eb4CvMS69uVZWN+lGA
6/44QkDjs1ysERdzh2vdimGKA7347M1T5mCeRqfzhBqa2b1L6O8qlnPtTO86BhjgtbKJ3Dhp6Syz
CrxvuVDC3mWigklAsvGj2DxXkzBeN+mknU261ityw9xr1JLMM6j8Yqtofrt4ayd3kHPDQDMPkUwu
QoKiItuVmdOfRJYOJ/nJ+PlpboFySsY0DtxpwNLk5Onavgnb/KYIgdJ65vhLyc3UvQjccfOf77xw
f7/ztmlYlum4wnBs3XCc93c+FCM4Pj+0v1XYuJ4sPc3PfasmZ9wt5s+wt2vyG3NNuRYjzmTANgak
Q+bNj+qocpENLGvvpJDcXKWmKhC8GeobN7QrJBSoGzxLACdVuwBW35/loq2ey6RqcZ8JHkrg+tch
2fAHVX9I4qb9aECauo3Bcstap22ik+ZBMZTFRCOpMhgK4vnzMQLuwdpP6gryfisewFoky8nOkoPc
m+XxL+cfil/Orxjqvm8riJaehuup5zWIddTdiejzf77RrvGXG21pKs+5bToalC/TfH+jWydzmLD6
2QsRkR69GO6fvMN+6nJTBVIWEPtQy5P3+G13nyOLWmfZ1Wu7oG5hCqMjehWYU3UkrAMfNuaBS62x
xTRzruycGT8sP3qeOX+09R+tCmG9dCXzrtIv3D2aVca6c5rpqWkWY008fMIgZqOmertvU9O5F552
kftTVjlEzPUCJqdnnSvkjZd150xPXh3fD8SY7+kDfjthAvzgVnUNgIbLIUG3dBLDpbPt4Nj2xUmW
EAkcLz/quws+zyjwdUXmLToD5UdgLsbKM9+acGhjZq+H6opZrSbmJ7s8AuURIB2ChH043KpeeT8O
mobBW0csyWnm7+Irn2x7PbZC/ayi/r8DLGS9Fq0xPGdwWO8MB5OgMBcphqkc/e/OOh9eGWghyEfj
v951f7XsDp/zYqxCP2h+K/7rPk/5+5/5mJ9t3h/xr1P4XOU1IIH/2Gr7kp+f0pf690bvzsx//3F1
q6fm6V1hnTVhM960L9V4+1K3SfNnNz63/L/d+Y8XeZb7sXj548Nz3pIW5WzotGQffuyau32Lvubn
KDGf/se++fr/+LCvkqfs29PvB7w81c0fHxTrn4wUluqC9bZ1YZga5+pf5C5N/adpG67DeGIxqBgG
g0mG9Fnwxwch/mk4prB43nkVEcjjqBqWzrxL+ydNNddWdc10TBhoH/785j8GsNef7N8PaNr7blWY
lm0xpAn5PzQblsn7t92FUKu7IEiXmLxld/7oXIZgQsFhiFvWUIY45G4NND4sISHoQO8cC2Vl1XVf
/DQRM1fyqocRsfUV1u6+RaC9NnJjgecLzh/V9pf7+m9GX/f96DtfrG0blm5qgm/uIkH6/mKREYMQ
qcflMhria5iq1boLkiu1dsShU1MUpVqY/D3pgh4ECU7Go7NykCOlk70MXll87pobD4LHqmlMRF35
Xq3S6ktbVXGz1vQdbjAXf4YuMD0FDE20hSF2oXhoEEdDAFo8TRE9MfR265U7FUTNwbaMdamk2gqz
K3fbWjsnQnSy0LVr10ig2+B/sWGp+L3WwV6EOvpyCEMiWKT38DAdT905uTCWfZS+WDo5iMrq251B
NnlRWiekU6O95hBtCYGYL02tevRLaNNaozLLcXX3FjTETLFHgq9u9C9uPI5bIzBu4NEZe5+TpKWd
n9GYKGOfSAETrUU99hYhE9VfJOgirkbopYlnj5uxdQyyKIU4MFEQB6tMT3oFO8MLEXBXfCfd9xAu
8uIKs7edEpv2A/jOL+oQX3UNwP+onWzUlAnYIZf82um863N+nXLp78cj+aM76F7BCROGZmjCfv+j
o7BuKy4AvKXW1RiGdS6U5DL3VmXo1we50cnHHJpcRUPZKg5t1173mQG7r3fFEvG3aOd5UC6wePjE
uCYODV8FyHiw79G/CIdRP04wkAJ7zhwxvfzPz+z8fv8yY/xx+RaoFVvTdFs1xfvLL5EVjSdWx4jz
GfU+T7LpbIsoZEzNFjOkLOOBZDmHEM/Y3dR15G4DjDo2tmKdURMwMGdqF0nMuKi3SoKYAViK3MyW
/x9XaeMQaFi2KixX1d9fZafXFVlxH7x3OV2QdT75cckk0kIPgKVQiMjr0xQaTFNRSUPNcp9plThg
d5+cmzI+BzXMXvQq7k3cNdGQTA+GZza7v7nGv3RVCF7RU84vvqrqqvjtGm01csoE7N3SQasM9HL7
JNoUmrahxpAo9WiJ8ICxGHglkSAPNjE2lcsYPYKoidfyVo6ximZo4C1DiF9bv7zRDXQoEWJY/79f
KeMynaoudFNV7d87VVcxkcEJZ6FvsOUGgrwwMk2AInZ+xHSbXmkYnq3AQf+nuguK9GokWjfBm8BA
KTD3yIxtzTpP0P8v0Yo0ynTVAWG77lhl/s20Wp8v5W1Bw+PpWKZmu6gVmhrBQvO3mzqweIoMMlSI
Gvrf+rpNP0LMTskXZFnCLRw+NXWKwgjcuW0E2+1rjUsiOq6kzcy5n8rLQUHRHlxMjC1pVC2DNDOu
sgoyRoyimt+6yd8MAuIv/YFjCcvUHZfXyWCCOr9wvyzB4Pn7BjI0GXRV+3vZFyxAgpPQiGOhbZf7
OMiO3afOjMBBagV9XB1/z8eBCBhRHt8fO9zsan3JUlFnzLNetKn6DvNpYiyDK2gtjKa9Zqm1lE94
Dw6MmR6xzAByHtAJ9O5quzTXrZ+H5zDDCC9w/Hs1ybaortZbGNFE28lmr6YELoEEC6UBOZIYic4M
nacJ79UbF6XAS1odQpEbO0K/V1CthG+3t3UAVRZSrQA+Awk7WQ5KHP5dhzQvUX/7xYVFV+q6Gmsp
fvz39y/Pm3gykEKFvpqV28TRrIMTmqjHzQOi2vOjTjwFLZbWYYHUegptFPKec4WkTLpTResC9O6x
493U0MfOf/PmzI/b7xdna0JlqNdNk/DP+4szFHASwgSCk2ddsGUMTvZm4BMo1a67TGs2Hc5fR13V
N5hSYJWOcMkVa+sGRbW6+7uBZ+6Z31+LoxELN2wVspmmqXN/9MuDhlaE6cMuQe8XwhH0gCq8nvR4
3COf9iBLTavqB5CbO6sYx3Ojaywahfog4gZc/vyAoCr6vQcfuIpItOzQ1g3XE7orKFSiG+J6Snvw
HYItYeWsyHfaiFErOxNQ6N+8MrwVf/3RXVazmtB1l5fHNeaX6pfvInwX4YEoiYmn5v4Ghld2dIgZ
jqa61wNw0KFQ3E2ISw/PuI77pipI2xbJymrhvMwvAWDeT4mPhlmQE50welQJSrUtNp2HO3U1LK3S
xFdtrAiazjEIPz7UqlZc+iLdF6gCOWTnUDzrrH3hlsVGzrtg2hQgf2NYa2A/9vU88zDC8KNAY4ER
0Xz20+iIXKb9uU+6eTKVoXv/RPKaTKk3uljj+V/1ETVczbf3ptvduhMOXybewZskj54KM3juEKfY
6Q4SXGPQHs2SuDjrVGMfxk14riN6BeC74HL6viO/FukbpRwh7ZH88RyUqOcezkKt+3PuZp8j/BXX
pZOiDVSHd+Vg10vMnQmtCJLReN2SWRcHrAfCM7TULg71kxI7CxMQrE/Hu/GVplj1YTqsAX8heZ3H
d3KCSsw4PEeEaG266i30gcdgrM0dkfpHPK0U6BkRYgPYHLzeIIJ528ohzhW72k5XMkQVVPOo1sEA
pIlU2GtgJIufwrFDb7pQrk0UgO0MyVOhBEwDU0zAMehZ2W75zHcI9tM0bF118IulFwcf0yb7lGo9
GgRmnG7lT4yTqcJM11naDmNYANNN/lR9b50M1zqk/MQ9K/11mxD1KUX21TSV4ZIDeNo2PRKCkL75
v5Zdr1B1vK89vT1gGby28DGwPH7zNPSOcjABTgFAiWWx0aRqtwCY1pEY1ZAUc1EezyfkDJxsBq+B
LMXmpl4Ar4yWjsbpgwDWXNN3eB3OfX1Ujndqg8Y3BO+HECDuugxLbWUOWOCFLY6cnm3ctdNwtJN+
Xw/euOHLti3Chqnu2msAXB5QInKoQ+Vau5g76YtqgzJsCCavh3FKlgoAL9oqvnC0ZR7Z6P/XNcy7
ody7o6dsijQSG61ydq1hhAsCBvwYdbsdYCcvlaL2P/XfUVDzlzC13W0/L16Q1CUWgox2q+QqyvcY
EpVmQ6xvCpYebHJGqxEENVAZrD37EN4plEi/fLbRhmzh/16pwF6XtdCe5Swy6lLUY21jVdQtxNVs
JuBsyjTPNth2czGT81WrUUCTD7nnVfmdhbJkUGpITBTM5ueXe4ytKwwOtjWhwQk4xYIZj7YLEwB4
DovKg7B5oaypgUuWG+lOLiHBK+x0PxVwi8ZHcJnqPp606yoZSL177reuQ5nCytuS24foSRywRhuN
rNu01ifS9RiwVe7WqJ1bLSLOFi/aMNSO0QQ3Qt79wkxX4OczXHUqCK1G5d05Zf4UT905BxSJLrBd
rVyiE7yOlb52KrgTdo9b/GQbV9EcGG0NXvisUsg4pfdGoT1oEVEp+fwVU3bv9qBgvNHAozKHx5Fk
cyrWxxkFoZ2pDsur3skPlqYV14O/TqP2sYzt76wdjhEJ+I0/uOtMcdZ1TpfoeMJaCYh+IA4D6+r1
7gxWtyERMi5zEtQwhfUHfQiC64SYaZRu4gCo8PyabgyR+KT94n7lqba9CGLEDLteTAf3uQyhUg9h
RLxxMsFhkRRsckjKTH4dgxV7q+KwiYtojtBSTrjIWZdZatyOiNH6SjdcYOAQXcdXHiobz3JQlfHW
bQCkJ+lXeftlT0b4DDJ6qd3aoGx407wLGcQWanWHipVn5VwDAP+FbkX9qQtzNFvl3CHC90Y+RJbr
Hd2iRqJNvsxaPqXnughXIXrze+Grmwy5zjwVO/mkVfN6VkObZu6dS957lxDAOqqjLxLVHTG0NvPa
qPbTc6uOJtKuIen0PDb3JdgA1e2WKJpD/GDERWWUVROqkYL17cq2GLxZRLZoPjXOKjbKha0lyM+H
1R4v9+yqLEcscc3O24gJJQZWN9cugyBqVEaymZRMwcmLcQAQ0rirhGWhyq7vlI71vnyRACzu0LAF
8otniF0NSNjYyhUCUCjeiAOiTeHK0qpwTfR8XMvDWHxgmtbl9rbWiAY7frvJ683oR/QrbWKi9p58
H7FDNOMehdT0IMdfOWJaxaAvYUwvHGQeEUIYMuzSiXjYiFDB/F7AjIpWNd/OGyJv05NuXJVOeIex
1PTjZ2iHW8QgugNGrSNsdijUrKjWYe13905TpXfp+Bxl9drLSV9DobiPa2Z+AkI7ETdXX/o1uGG/
sLadpRzx1AR4PuBZU6J+tvDjLj14fVCv0dXqF4V5qaak209Ofhzj1oXp9aD7vXvqBrwkSuHpN/Yn
Ex2VpZx4al2vIr6YWsuiho+iqBrpdfgwmpd7V8xY662dKeR+7JLfL2mGSx2aT+Q9MRImIY8kI4z8
cMjMvZYTpHEN7IXUot9YvDZ6WEEmQt3FMAAuyb7WR7t3OTUZiiyghAGu+Lsq8YCbjCpAm6RjASR/
qs4YVsC78g3ERG8bJeXK0egT/S4zoQzTsQ+zKBfMkHRt1mmxT+ZXyEZjbQhIspc22rShxje1BhON
FsVD73tiOhNjBe22W6Xxo0dh8yP3uPgkauWfIjUA+OV4i1m9zNWflEgVd1aVfId8vEQjEiK42q2z
OTAgV+jyiRC8wFWVJCgXDkxm3HofWWp85fiojecGq1AL6nCT2pBDjRZLiZlClIXVc4jlzqbtbNQ8
27DbR8X4CSswfTk50/UYxmi2zM+bDALk8Ne12bYlzj2mhmifbdVe28aOU7JcgB6iKgBDQ+Jda3tS
P+e2jTqPF++MmU6StkNz68U1tljkyRnXLVQqk3xt0jtvhbPvwyhaagH9tRwni8QIDyBp7pJB7Mus
1o+mqNeBE/XwOqPgDjuNRVLj6ZKliBTFlf9F7dthgZXMY5swapFd4U2ykBIMdGKRQQPMy9OCDTws
d9klMxolXw1Rka/SSSBza+Yo0zizB19b7fsmMjYxFLZFq2fxtcC6xr+zZ21b7n5Jd2c9yCFb0Z50
t3fRWXA2E9EFBlRMQxEqTbFNmcKNNmYQaOe5hnx9Y8ef1mY47gAzD9DOtNvXVagBzUOoaIsUqH9j
G6yra9sIVxoy3VsjbbSVks2zZ4u3vMuEulFsBdMVQyv3udJX1ygHHKzJXxpEsnLULll+YwyU54Ku
aJ6sBF4vNo4/dAtUdpXTa79dTsH33EWrStGQs8saG22jEXMz2RGrrult3b4ldUJvyYLCwOI3+S7X
/qT1vhtBp5xyNCSMKOrWryFWlNLWHtTgJX4k3UJY4U3Twt0hZCAnY5bmPALcYh7otgchAGYAXTqi
mLCuO5QSItSzEUzsL3IMNmpgtwlGaihuMjiJcbYNarXtVNuYIkMwa8BRmFV1yMOLh13MSV5il8RH
lldoHajjjM35jkz/QZ+Nd9wab4Kiqcv90G/ku19H2FS6kZajK2jucURu7vvxRiceenaQOxxiqANz
RyKjB/Jxz6tWrNoJXUndJJLUB8eZ2Iy7awFsEHRPhmaYNw8ZTetfp8DmTyjYzhMb8HgxVlr5N9Wd
VAKQ4cUm3rgXLZ5LyFAgfR2MqNanUPGS3DdwVatOHW7qipOUe4Dpi8DornwPBZJZIhbNZ235v1k6
r+44kTWK/iLWIkO9NtBR0bItWS8seWSRKSgyv/5u0H25YTyesbqh6gvn7NPbznLf+HDrkLM22Kj5
14A0OLSjB6BIh0dSGRCFEXYmLMWb8/4ITqrltlpQUcZ4ydO6ZVDN8LkfieA+GG6Kk0KCQiZgwg9G
vpTL1BHY11rWvceEgrhceU8gMrmsvoFShiyq48hU4+DNZf1mr84jU9ifywj9L2njXzPrKWOxf9pz
DELIw8XK9MQIKpmOh2Qc7R9KsOQ2IedTROoqZEQXA7i89yr12DuoAbSErwwTeHawcepHtt97UY8X
0nPx+VCxDk2dPDr+z7YFEUHjcdoQSWT2tl9OAQe7Zh8TLHDcdYuVoiNpzdIuBZkPQ8jQ1X8QgxzS
FpoL3Q/BS2vqH2vWHku1ekdrGNVRZYbccp8OQwis0CQlmcg+y/gz9C6DflkMYSLIbNVIvgXlaSGO
gR6QW3VDuHt1KOgcg/23lAaSEMS4L2WfBauxZhc9ht9NthM6yKQLkRm8yRWH6WQRcgN2S5gJpeM4
gFEY/zl0RgvDBV60l7rDRo1Ncz7ozl8HLU7Yxot7GFcBUIflYeFC+3Q34tpsta9gbdPr2AwJLF6P
mHTPOlHtlQFEgqvfaWxP8jsz+4dntKwhoHcmv1nLXKD9Z6/MffJSxCkhIZPGH55AK4DaLTi9qw7D
ni6Td9PRv3CtdrdsmBm6gn3hnRDhkgGCVMZ2P1sONyC2Z+xSGqe/zI94Cm4uz1ewdA6opwp6fwJL
1QY/amrW3VK6jO9o0xuDGBvpLCxFWmVH62qu2N6DqS9+MLj4yiUUAkCiI9RlEpQ01LSQz5JAJH6Q
u27Misb48P2FwMOBysrGX4Mk8Q+sUuo5KNQBlJLzZCmeOpUdm8KyDsVEwYqHEgcD6e0mUYYDjTpu
no063P0p9Cmc5xrG2yw66AbZH3fUf+PwnDNaq5iihZn/BWySdzJtJjsytc5NDM96+1yS3gNEsfoE
Da3pa1stJ90slzN5s8eknP4iqbXVaFFktsbBs3lGx2KYz1ZHHhq/XCOJw22g31yy+1ANp+2TpbIZ
OuUX3W5xi6nQVV4/umXvRAjG/6XQXoh0IbiraHro3hnmMcAvQMkZb8SKnFw0KJWxvGsjsoN2ng+F
g7DYcgm69B3+3hN/4HDs/VttpPcgiGEagTNJ8vrCxJBmPnmd+FmWnAWAtCE+DBlRVoCDD/aP1Qkc
QkruFbmP2fQVL93JVep5xO1aUThArJF2aMXFLSVeLkfzqKHdldaLK+ofi7gANQaDWa1fHuRdBm7x
fKhc58UT8dUhIPIybBmTBFle8raPCi/97FvdPTsMiUxDbbw+hwQxydBA6eLv5Ni/2k7fxKP+a2No
QCeg6JV/HKdhmFeLj6GMfycWuF/Xjy+kmVVETXoXaqVfLrCXCP7wT90H5s2lFFf5MwUmC/fk7wKp
/+RP4gpNK+h1sihaA6B3Vzqb/QdPsJ92AYGIEH0Hnz9U7fyejbw4UuCPHm3TXJSPcdp8cXU/FiBE
uOdwHmvogA6ml/2zB76rLY9ErcyYUvmckgl2kLrQcKuM1LhjHLqF7rwiLP/dC3lUDj8jabJxCOmp
4iUpEdpDGykzhLMN1OagNtsP05FuxFTbDbk2Xqoa3F+hJi2yqVE5zKnKUtv/Dd72HDekO2jZfHF5
cvIYonmb3qm4+LIFFoE1N17IkDhyBl96BOb3cvE/B9cSBOnRmflj/ZUUpjgsVjFCDgbX0psDisbO
JXMyNpkx6toL27ZrXq7qltjxEhDqRbySUg+TZV6garpE2FPNNF5D3nlNbp3W3cq1wuhvEz2pFW9W
Cw4ZwhHlupi4xCkTKrm8LsjfbqjHN5Sae27qGguVQRakzWTxS21HmT/VXANQVbBnyAe+bUayNK+U
KAaxRbFTHnOSVue9VWyw8sR+c62ma84k4hCTtR1asAbBOP9iIz9HfZsxMEJeL/uyIUZhudVxblGU
4o+BlPzmDvZwpnz/Qq5hmmTJ0pOYIJexI6p3OZlXkblNsBbtBZwjqwZ6ZRwXcjn29nzCUTkercRe
D0Tywtz1cDFzzg6e/5aNqc6yNYuaeg2EMi6dZW02PZJYFPGGFJJX9OEIkxeijVsRWWYNTXtAcc1m
nDzDkh23bJ/8gRO/r3wVeAv6GHPmwlcElNodUwDPqr/Q4jzW/rFvmNXEHQFNgxGqiC8xzCooyUSY
IS9GmlgSx00a+yLDhqlhZ40XenB5N8pZHga6KD6ahuOtVzizCMnl9nJOozNwDIr1kggckes4/s31
CaGgN17HieVC1f9gjv3QWD3mJBIR3IKWm9Sto52MdpBl6s3kXd2DOb0+q8+6554BNNSWtp6Nuv7y
RiOUS/Ox5M1P+PVfuagIU03N/mpqAJLQY+AVM6FTJTpuabd0mkjZ/5hsZnAhHMLpRgqNDVZztpvN
HHBl1se6yAJ7XuTuR+VzohH39UMnLyvw+y/UBe/9JKpgNBQ8EeLBanvtogr0XDATZHkDQLJc5/qX
yOL8FqePoBebgDnxig8jxZRQvq99RRhtbxEJh54QNibaLmOYQ14BjwrCHALHjTk+ANjruKoLvGAk
G+qH2Zhotp3pmbuS/A/b+d05rnUY3ZFCqnKurS+I0uSMNm325UvS3zW+DvfR40/t+EzRJxrkZL0V
/vIPWrmmY/TA9/ayxNcVHUDkTI7GO0rp3ldZi3y+vA0MByaEAseiJDKnuXmLO95VmELx4g73gMW7
kJRQOIwaeEXOP1Ye5KAmLQdov97ZfnxtNXKjic5cgjWxiyjGBEjJtkaei51yjklX05RBcEbDKbrg
6kUte5wt93m0H93xrOrxLzSxf4lpPy/1aAat9F+HlRYCoMAHQde1y/kGMchllVVZZ3PBbJCY4ayY
OPmN39GjuCy3dGJ5/EPxKKXV4CqZYEgvZRq5HaRhl5o5MH9Ig1x1kLr0YFsggE9DheDbKUPnMeX2
Z38M4GNzoN2nCniwk2KlykQXFTXgqrmF19qk6pN4UrBPi/ZUtc18E8J79tKsOk2q/IVz+kfRQLBt
WvtrQJt0IBnkBi2XEEpv/aBseoxzs4wAlbzak6yDKu/dcBnlP+V1MyW7rkfThIjDXgJvmChetNI5
5SNwPJFP7qVEThdOSifIKF5Pmtfe+2ugmcCmSg67HHIP7Uv70fiX2Bjg9/ceZzc8Sj0pot4iWgqm
d+8TAQEmP2MyTMxX0fuEpsnybFjTf2trvtgpMTptTD2UMAToEofDivPaS7rfY8eYL33JwR3ZFGAH
P2tC+n+krW1Mvltq2AerIaLQkWOHeNbaePX0CbbQw4JtwlJQssZVMV4Ht3qcy7wKS16Easn/pGl2
aVriUwBpP7viiZ3MLyOdmyu+ksPYlG7gmSAq/KGgeiYxDxhAjA8MG9zJ8KFgtKPyfq6N42BIzMgV
2v4vW3DtIfXb5/0X2X6Klz5H0Nh2IwKh+uIRcvq0/51KYlvuSxBllbnOQUth89Rt/6EKYDtC2uqc
j8J6spB5P00567bW6KJ5nuaLWZbezxqXbNhJwuMySkXs1YyCcfJ897GknmaZ8O6FZx1b0QbKz4cr
h/MUyHGF71JsOhGSFs4d80KysuNowoJzGv1jlqPdNpfmLfVqceSoGmgCEyBwpVdw/+IVyxs32Lv6
YfFPRdVMj/HgYPeqLeb3FjnE+VxXF6N4U7C/d3WyGKcKOPgyHe0Ne1Fb/vF78c0S+WTqNy/mSFrm
VYHMnUUAoaQ9gdrBkNe1TsSZ489cS8WK/GhpbaJRTWFH49aMFqvoI52/9K12qj4yIu5PlLjYXK11
PBGdMh2NlYrYYh1DWPeRSCjUKdMMmgcb35F9X38g5NY+r9U/cobVLy6mXXu2tf/VjPGwiMv2KBoU
TH7lQoc21j9jzk/NaI4u7YM2yjmw8imZPkxIMuR8KwjfJKcgmU9+MkUjiJOr6D4TlZnUTl7/sM4J
FXy6XFa8akGNDQqo45jdnc3Mdy7ulDJ4HuN/qwm5G9Ew6eY9hbgcOB7twqjvyH4dMEETYN1BdT3Y
lZ5Gmb60T6YCdqmngLnJ9SX60d+AupBI+/4XxVs2Qm8HImYiu8kf63LJfvvzKw0BGzA7W1lk5WQy
yE/IWAkERPW2RUY/Wz3P9j5WaujtiyT5XWSuAj1tkrhBTEiymr+aohcPTZu2J1fk//qlmEPgr/RT
3uBd1/nVjxlz71MTv3PsYE4TnVE5G5oUHFdUp8P9Podf3MRg8Jp6l30esU996gzBhIdY/oSrCMAf
YQphrukPsrNoL50MdIrNAnCbMBoE2p9GMzYeu6KiUV86WIoGIcZGQobLPDXfj22S0jtMdnE2Ji0/
EgcdLebwlmP4/dkX3gN9pHe/colTjGbU00dRnOVSWSE5Pt1Ja1m2rVbDlRBDbywmDOKBn7DnjpMI
wM1yP7Y+T4E2lsfRBYSYouK7K036fzwMd5Tk6RWUVFhuDzOLufmpMPu3rDB+xi4o4GHd8sRt/4vR
93FVc3HbF3WNxVqBeKFLi78JXxna/X0E6o+8ntZCeYNO7xNVk0WKKuOcXfqV95LFAU4kBlW4rzOm
1OUwbFS5mac4ffELj2BcKx1CY+i4jnTGGPtPTd18ICCJuSNexQhoTB71Yt1CTjteQvR+EAcHPr31
sP97nM0w2YuCVjDDDxACVsL4WreSoAqCiHahIoxLJu8pwVY26R77kwCW6nds+M5VsSnts+EHRaQ4
95uSUvB5XDUSLZvJYJmFPyewnI4AyXrCerrlQi1ACCKfAxfGipIhCbNlkENBPquB6aXm1HwFizrE
ZUllg7vgkG2R0ZYOccnf9uuIC1BONLTskEaOceH96w39KfV0KFFOxfDUBSAouu0RH7iGNq2VLTLS
fgtx3ADNTrHOwAf6166WDduElN4i1Z9tds2XcoBLC/b7qUeFSGAEiQ5Q2v11EpdeaGnALIx9wZjV
isxK98c2FjVTlV/SgmH3YOreKYNiDtjYP4GHWc4ZDKYYu8iRkPf0DrkqxJPFezBIxEuNtwyM1uNi
ggXvILV9i6uYQ7WkwUBAq7YZdpyQMCFkQx7JYmenGju7Oy7FVWpOtYUQnOMF+nGrcYnm9P1PTuaO
D00esknm9BVFfszhL27HLRtdEorWLaSjRCwV2+TgmcSFbjNe7z1lVXuTpkyv0vfuVIsYqkD100+u
zXFeXwkh6m4eKRpUDnCp+yTolym/9dlF8/3qRmvP4yEwRWbymuVp9TisDbEd1RCNVuVES+diRmJY
6rfqs3NJyGtd7RGb2Of+0AwzwU8qaX8xu39Nxuq3mEYv/H4TlACk1oAyVQr4bpM2V3vwHtJMofJq
H+r0pStJUkVj8Worp7kO2xmC14xIVQS355khQADk/NXyE3mAwdtCXO2bY0+i7eJDmmKs+v+ZuOgo
SLNmTqO04rJ1bZvCxGZ7CXrGD3vn7+6fF25y1uOqu5QsJ8vCFrRu9Nw0387JGcGPJJV37ywduTVN
TAwGr9w+1K4LxA/m0CWPVrM+p675YVD7PnhGBko1Bvq5f0kMTY2TNZFnYrAKgfrH717znwbGtnu3
Vp9Wl50zv/wzSVbftjBe3GxoL9bi4F6fDTNQpe+FnW0mT1kvP32AsJtUYVmxoiiEPnd+qg5qXKez
N/eA/uGwELEYn1fffEZnsvgW88lsQjNSEck8MRxIVDMfy55rEs+hd7//KIntS0IKeaPwyx6x6/iR
2bZmUCy5e24ZBp8d1b+VvGvPhuNHS1urqB6QHqeZdvHBlt6Ni30/F5128zT/Q9bu8/4UoN9ybnlR
vZnS+Qm3LmztArFFUf1NxqmIiv4qnWFi7tn+V8EhCca8XsNOsMSeEfjplv6zR3nApznWSHltpDZD
Gg0xAowpRuWcEaUTamjmSSwpsBNanl/8AjNwV1vIRVq/jwxTL26muO5nUJ/BHAbluoSOJ9ewwLJ+
MGGqr1Px1bipFbQIKym6WTunSDNgqZrAcbdlyX6hVU2vIrZDl7JqH/eiRHaaujhNnh8ApE0HM0Fc
XZnIDf2q7s+iZyvmc24ASUGCncX3uli+kilO/oDtj3Yp4l4o7cf8fl00Q/tl+P74hOsuoKwKxo3F
VtnGwGiSt0bLt/yLwbkVCnivqJnNVh0cSZ+5grHGWejEOeV9mTiRP5jVoWzk29yR0dKijnawB0WN
k/4ZXHKx+Hxz6EJ+M87h/l1Vvm+d0yG52Jhy2QlXz/txtW5SltSqQ2yQxoHVx8Dwg61+7VSXhNXJ
YXTIL53M/HW/R74F9CijtHeSyrWrVqwEk2kjBZ3GCboVBp7jk4CbT/ZjLcw/YmGmRkjmeaq0+jCq
TDvHStwx20+uubZg2a6xi8Jd/Mwgu6hsMO84ZB7ixicKyRX/SM+8jLn9UzMn1Au2iei1aEh+Eu2g
RXoyCLaANiaB7cD0euBopeLEneyBHTOVGfGsy2/yM1hfbeLSXbXn6NqPVBiEWjCVOU3lMj8OgGMT
njLuZh6ssaYEpXfOGUeEcfxOfOS/fT85bEv7ZlKfc+aQ8uIz99DUXdKApsk892k0+Ay+VUMUFCT1
1jd3I3F7pkHu50guAPDu6YIr8kGQSngsNW0M6O7RnG5iBe6Y5OQ14lFOr+bSWWjHTPwAhKZyIjcU
z2z/674kKsdGq7g/XziN2XiAMzv0xaLB8t/+ABbzpknYv0h/ArAzqWhqzDpI3O60//p2Bcr/uiZh
ADbYpNVsOiaX0uSovDiLUH8AsbPK9MGcbkUOCcncbBPyPG4ZK3RsabSv8suBMgdbNBxb79onCHOt
VcmjteaP+z8xQQyFw5wHa4iZzmQseWSbDJCIl/jsdgtgEJLFYvQTsywq+qZUC1OjAR9LVW0xBGMt
yhPJvKl80OblNK2tdkXF8YDO/JeVlOKcSO3JHiozxOhFeYcqzp6Ik92/aHfO+ztvZjVDDI1JDdyc
zXaRgWFaHoMsdSmkOUb5NGoUmWggeRD2LmsvvfluCg5TSU6unELRzyWT3RaFJRazosViQiXcI/8Q
b1JWLwOei4faQ4bWdnN5KzyypnoCmvmaMVlwHISlQ4IrkkB1BO/00MeWHZK4EO3WjbWl9EwhVrlk
YN40zuKHkvRqmEk8s1MlrllCurpi8Bfu3560en6xIiyG6X6J9RHpub2+LEw3nmr+oIOvskvcQUqP
ZyKdPafIw72MTAJ2QQaZYYv2UIzpNRuNCwQ21jTbq1NrTotQBtViA9dRyvVzF98DZEGGb2Pf58hE
+OljGNLtIT7un6pRlvIAlvnRQ11aaH6geyjs/NXWA1VgqG8Ne7k6doMxKTbOSCmeO27Pq9k0r/lo
H7O+fU+z+d6wx+L7yuX1TkP6OodIb/KNNLtqD/ayr6veCQRNT/ttJugVYVP8XzmTlwxxnYVFLoUX
CZDTiyhs7bvFqTZhRA4QFmXv9Lh3wclQn1qnGJjfiDvmOOLRzwHKODLwekz9g+iIYmA2ur+RiwQ0
JcgrsZz4fr8xq8uq5e5pP82THHdp3ojuWik/I2S3utkt6VezqF/27nTmAmPCGKMTIm8+sEr5MWm8
6N9CWuKVraIn1YCPf79HlsZ1CA1hS01Ny78YZrerE4gTA0qIsE8yN7aI1ZoW7ghm7FaWnE0zyRAJ
Yfncj4NdnMvxddJbolANZ47a0fnPT5oIvNulzTMvmPu4Pw/2wmJBTvaBebiNSqMj4Cid3ta1wxm9
1j5N82leZsKhsbLhyWERnlZon/KEIqSW/hJlic+KMSOQkSb11RGWcdJ8OmPlIsblWbdO05g+5Fb7
vD/JeiPPcHX1iDHWjwwk1XerlWjyoHsKs6+6fS+2NWbwgznc736o/UuwWbYyt44EBOAbGqr4oBcg
42HVwd6RpEipCjS+X7onzWLS5sXNZRzTH147PlSwQ6K4YxfpZ/M7cUnWcVfBIsU2fySkUhI6yELB
SlHHleKGDPahgUX3fbaWugbjtzGf9+Ml94o+AJKpBUvP6gfwK+98jZRUyXcdNuFZ63TrvioBzW4C
FyJOPr3N4mxnI4/nALsYLqK86hZ7odqa7sVysUZG1ZvivNwqZm/r2vc31S2mORhsJn2eB8jeLYg1
dmy0ie3WbcpNzKba7Iw+wjzM2fxbJEjvy4FCM+9ngnm2/nipp88SdCM0FeZ8ymAYl7jLqSzm6ou5
vEPsLv+rXsQTe0gOSUH5G3f1P4fY+clit8cybCFj9q/cfprOb36leb88AKkC3UXHQ+nohUPffeyv
mLsV3du9siJWzybro+EEuleStfBu4fPRuN30J2pihMMtyWt1jo1mzKUWKm8VB4j2EEhjwic4C64M
jt8UoQ8dKSPoc9n9zvxT7UreVUiXQ0uZYSppzjTDIvMjUfcZ5P5GGv8lmo6ye2C7s9/4K/OEw+xj
9MsWBqLapNGsavX9HHvqZs0gCHVjLEMIv8/IbX8Wk8UKd5ZLUCGDQa6LwKdX5dNakN1ZmuWDbBUR
2lV5YLnCiSmaX4o39jgpKVjFG2HhWld7i8coIKGegQ4gr7OM/3KyZKIMHTQVn1eEZQX4H9G2Hbpa
7hD7JRBf2Vg5C/erRo3UJVMZdW7JbS5jZs6b/HtTZH4fGo4+nqtuVoEbG282EW9Ma0w3ND1WXt2Q
GhD/UU/tp086s5eqdEMEydqzY9zSwlhJbLK4mZg5cw3h63BMCIvJzqbL2nxYm0DTn9UR+7Ug060g
Gj4Ni9aVYblpmJO+Qowfl3442v9VcyweNbNnGEPL0g/GYRwQwjUzLGrmtm5QD/Rn3+2iVP8vNEDm
fTqtZj/J/B0JyHyAstycnfqzhZtL3ZYSjCgTRin4+EE5989Lv/7RLI3LWjCRMj0o2RsGsbdDm/Db
cK/LNLM7WiVrzGxTEAgX4Ks0qh9l2pOgavX2sbXLdzHh2IDL92Kb5PWoVt4PAzGGwMcuyRZ3MKEC
ZZLenMD0KJLX4MDMi39d2+WNxN8UJistCUo94gBeSGrR0cBVRmEg31Xo2Kb82CEhv1WLG8h12gEw
J9Pibmpn+iu1Nqd2KZ4XQjNJHHheDCdGnj+Op9WcfhCEtzx0FT+EkV32L0/Lk5mOEuEM08fuJPOe
rhlpqhm3dNLsVZdi7QOLavGaX5uhI0oMOyCHEAcrp+sdyXKDO1yG1Eme8Hq6zn3drERsoUQjyVkT
B4PE6srx0kdDc8T1W+67a/6RUyE8HGddXJw2zq6SpYRmI1/MrE8mjybZ3wNPqc2KhZ0VcsBFbIcM
ldpcDGiYvB5JkblcyShxTzkczmuMuuYKtTLQ8EBeCbeq70whceRQ4fTW/KIDMXzk42zYzJnt0UTG
QZz1hK9j9N8zYZWXdOaK5fELd+zXILm0/Rmu8pre950gowmEeJS59SVuchmxgJ+2PE3Mb1sRpWrV
XR168cDtNexuW7ecOh8zQ437lmH0ETRRtIgJVXZNyM3+ewRTi4tKEAjvT808nHVQa7e28t6/B2Rd
/OnHzSlDqHTby+HeH6/IM7XQV+gq1qmK0fa0SJlSlrVxk3yK+AmhILktm5Gt9pPpRsZxdtfO8XOh
L/Op0d35XBrxW0mIR5IjEBJm/NcAK+1ni3FePOcr9zPrtneb82o+qkZ6TwQ7H5U+4LHIEVAnInns
f9u1RfbgNh63OoGyUgfGa/ToNz2YxtfSawLiVpxb/Rtz7TtSCe9lLJiczGN1YYTSnbOOqcLc/NPk
barHDA18UV0kY0bbRxbv2TbyTHRpR5X1e7CbE/Ltq3oZrjNyZqmRWUM2BiS77XlVFRthK7+fuhgV
VWJ+DpvRGZDgWzWSmIfgwwyHIT+tmcxvsoCcb+KXZHEb7GdR1seh7iX20RINKWomfFUyiErK1hg9
4WEXc++VKiis+Fzmya/ObrFwmcXD/kGnAxG73Tz+EYVH+IGTEc0+JEG+6e7bNBO3hhKFOG5Sv1v3
0WVKCoj/YjhQv/Y5JDk56sTG6GW39mY4h0RPM4tu/7SPrnXDJX+pvviyZ57ramS77uV0hvIXRSyD
wX2eJJAqsEw6ZdAbDv5YrrfEYV9rFM23KbFv15x+YMvnSd3hapUsCfSOXULZcKrqSMI1O8fEYSyX
bVNiNagjHFzcl9hBebYfsfuPW/T6dWY/GC2Wpp9J6o2QexUhBoP5nIixumfs97vVRMCXNN2j/pxQ
JEh5XCuQgiSH/lpL9vLxcLb5415RCr2m81bS00NFfZykj6b16Vajec1k+d9UrgW6LNYUsfEXNVv7
/ZVXXp4f1WSxFMrt+q7WJxA6VRFqTOOiYfgwK+Tye3lXDAaKCCPtj2goF8xLIrl3EnldgEveudhJ
g7VL77AX+uw+CNom+ptU7h+O5LMzt5kgQrz3zMAMxxh7lL11Hn1FiPjW8eFVDKQPNz3dBFeFYiG1
jaJjdJFBibDtPIKF5F4JMEH82Q+XfnteGf0O/PUEIfTWksviLSVr9IH/xsbxk7RCyaHOy9JVmJV3
O76Zec4FVmKYkGNGzt23G6NDJ3jQVS1ClpUkEZbOEgkLdYerWazw47v9A0BQkG0JutsLoaPZLeh3
RlT3blb6T+jkX8TgFddhSe+8eLJvbrK4gBv5YekI5K1BexR4Hj3bJMfqimL3RvoCwvD9eWhh5u4V
KJLH0DCHhUZ/WMMkcyVQd/lg4vUCM4TiRrBqvghvfVED6AGjvhqeyeg4J+Rx35nsV2ys6+PDjCef
ZUpOgtbcf/JKjtRD1XQp0vFO+kiJUj5VejhU9D0lDaGGybkh2GUfD4iSU6Qjh4ORW4tmj+2e46qC
k5p5f5065XcZiPThTmRdfJpX/c7qCzaK24iuQ/njrO9yFlDS8vmPnEjHziGYsz7Lz5OIu4CFb94b
UBTyjNUJY4BgHkin8Z35n58kqCN5jmqhE1E4r95zs0nbDe7IfGrTWy25RggVBMptWwQ+ZF0AG3IO
Y2GrOyTv4V7eZ3GTni2PXR08+fM+KxiVYzxif3ti6y8g021PYmyyOoV0PuiCm1TLs+OYIqRpx8U4
zvYgb6gSsoeVtg3JCIqyubbsSzxZ//YaS2v1+jTMsQoaXXWY4fvimIGe2seIqZgyYkKa5ZGXmzhj
kmj3jqbth98sEbszq4Z3BCUNmxuHOSJ++shhP4dge0bvKjlOzKHXj2nq3JJeobuSCIpMpJkjP487
nHZfhyuT/5hzmr+KsWRSDMbdW9HTWGNGp6WvC/P3iVnc2l3bmHjIzX6WafnTPqAYB61/mpPxsZl7
M1x7LYuMWTMCX7OHm7dSiO/ev0UMJNchZe9ISb2haCT+J+3/7HdpxVzsPOXZGMakzrRZDXzSTDOk
TcytitJ+8KminLU3f4nqBIi6JYXtsjcaHGEW6U/8ild9CcVtrhPtWEsMaCQ6a1d/wJqfbok7OlGD
9rOV9wmabaZmcoaTuO1DTJGcu7hgOWTM+EC2yzpLvBuxpqS3JcS1dNv+pavUb6FxLg/d9DcxNHx0
Pad9gpAcQXU1Ip/RytCeXJ2lFzt+1RkMJCm1jtpc/ky7+pOVJJGA+nL2HP3ST3wxcp5qSi0U77l8
xf1fBGutibs6/dskinQX3hruXf0FCqX+ktD7VQy09KYTh0EkFF2dPj/ErvjpEHJ7LXqKM6kjVGCr
gqhdMC6eAEdFlOjqbq7zj9050HR8AxtfpAV0Fe5/KcGajWy91W9KN5OHlFE6y1SO4K2iGNvkR4/d
GzEbFmLwZw+p8GjsNk36iFnumjstPVi3vHfT+pNon/veFe9EDLI49wkdlXH5BuEtRUs1OhSQw/uU
yP6SjOl0dFIo3HjDVz6ILWGPUMOVzs+cSXm3NGLmOt0tT30zkzzcki4yrUSo6mTgRGai/Du5/bmd
ygqk60P1809sTXJ6p6UMod5Mt6w3PETD+XNa5+Kx+mv5BJEXBttKm92GZXfHYXDjW/azUstwabSM
F6NAFmGXMPPLqXpL7QZU+5x9xYRbRrLUEUrxFdn+zcxHoopEUn/hfHEAYMf+HaahcEqaF1VP06n1
iCQyPe/F0qv2wuL9fr9X267xbqXuP7GVSu4ZIwAS8FTP2y9YmrnmuVsJkDYy58f+0NWgESO+hVeC
04s75aXm1RFGE7oNiTagWDKauBrWPnDFgezXYhO9pyXzhbKMT6W3PCDs5SeudDhgbh4aVHKRnRhr
pNjOPAMAJe8ktObiFeHmfwhACNJBo98k/nL1KhKO10HL6AfpPlMtQpmGKcdoukOjDwxxJ06+/Vzr
Sv7ZZb6gsd/Kb6NF5WvV68e6eeX29hR6rY4gmo0f5IeWCgS/gJ03Vx/V787is0vjvVyalxz3xAlv
TxYxthKHGJTgKbFKA7GwiZG0K38bs3lnONC54tb8T0/t/Nyb/cw/pTl2mjs8sZc2n9VosqOEwGZP
3jupW9cd8ZATDwmbC+csJywKa/SMtszJXhmt8bauLvF0SK+Spa45VLG6a3qF4WkhDc1EocCbgAp/
e3OwkLG1ydlIQVZYUyt5zFfjP6OfUDIWiBvUwoOcOJxHLmOrlC33XonUCsmxN8BIpMExdfFf4SwI
ee3pxV8Cy0atvRegKu1e/dZT18EeEf4h8+D3qefCksSrscMFCHbMlqqkfDKJs2SJYgEb8robDdLz
uHTTya0rWP1lS4CzlTIAxChx9lZE5QZm7wiTfnFzpr4PjNnto66uFATh+Ed2sbe6S3lVe+W2wlWe
woNmvIo82fSfveHjf+ydSXLjyLZt5/L6uIa66LKuKVJUSIoOLErUdeXw2fyx/In9BSj/uxmRzzLt
9l+HprDISJEEHO7nnL3XRoFECCvf1jpWtKPtMqtMWmAT0zRsBjHlaflS+thPYzbXVRnqDUUqjyY/
duj2JAvf4XMzZEQ8lj1SzxV72cFZMJESOO4QrcfYwnXVN1w3IKDr1B3qnRIkKBgjEySg0WB0KOnU
pyUBXUpf+qvBcr7Mo0DDiH8QXgK33upf5oGAMrAMO60pTzw1V0XLwlPxdq+AKCMSIBYpdTL/0sAp
WXiEc6y1imvv4+TFo1ewDoOvJnTWnTTqHq8YTbs80mhCWv1PiLQ7hWnCQmFysRlzQ8MHvNEhYh08
iUintCQcBINHP6E219zUna1R5vfZRU9i6yTAKjc20V023bN7zCx/2s5qMjqGaTpoRAxOszE1NnhJ
TjRn8RRN1C+elOgdmLJqbCS7MsnIO0+G/NCi3GZgjXq1jd+8OE23sY0jO2+/zf8s08dXXxtUaM3M
lpLGv+QGhKY+0DXeRN+f0R+qX4FGhIu2Zf5c5dwp+OxFaFPOm3X3acD5QGJy/uyPTGvRMPPgSN2N
maoppkC8c/MHEjrnc9uHTdx6zkotDcSy0HG3CVHBZNOYF7tL9PXQSnuJEvRYoOE/+yHt50Fogup1
tfWZ6Z+xt3JBqhIGdeOeEoYh59oczGXYMZ/L/Mbahioxd/PujMmtu2nZ1s0JgYm4wFYxGEfGhsfR
KMLnSlFOvkEPp85oyJld1z6NFh+99h1wHtbdb+CW1HptrNq4ZzpjC5DAKTLN2hhZkogNvn7scyis
Mf1XQ89sAHkFxLeP/SiXTb8V0/+Svbtjnt/BGGDsNSD9WQtfelc5asuZRW6yao0kmBIrsningPNZ
QUSS6xkE4aq3mbwBLIWsqiqkazW2JgSKOF7ZAsVmngYpYsSFU2FES1UE8ky0kr2aYO8KPTwZXh9X
OywXmV28lkiDcsdX71y2D8VHL+KDZqoEHSnto+5d7BxsWniSjUPqMq4a32q3Ha+uWt/nk7JP355D
rYcZUCEpN/EHZ9OB5SMPGdVSEv4E4NYjEzfAVuOY2JjjwhTKZ1OPgGBha2LEyfTqv/5N63v6ALr8
GTCm/ZU5g5pTx9ABV487cman/ImNAtBiEDUb/FJvsHQ0mcl5vKqNc5YPBT4XTi+e49Ld1ulVDi2x
CvWoRltnkNqx+GBc/S9h8fH3hEVtwqb9DWKx/b//J41+QSzO/+KDsai5/7JUG6WJy7xWNREf/Ncf
iEX7X7aGBMWzDcvQTI/xzn8TFk3nX6pnIcpiTRkWHCzoPs0HYdGw/gX1x4PvC3Vuepqa/xFhceJR
/Rsj5NC2MSzbtACpqqqlO78jjQB1VrL1qOFlYWALs94BrXGiCgbcfIFEsJxnHMCMhwn0I3eKZZnR
k015RDqd+QoWf6l3w3Ntyq0cgh9NFYf/GfuNO971aHbRRYBzZJv05X5lA8VDoHtqZKDQtnGOxqYe
75zcLXexqqV07Ep9WeiKCwhxJDXTbw5hEX8Db9Y9Rzja9ug8qo1Dyi7P0NE8sHr8ZcD/ZE+g1M8/
XfT/YaX+hv7inXqqQ4qHbWnMCnWu+a/vlFADrqBFxJ70BFCewHmX4SjOhc1uEKIg3MdBfRtLRbIr
uzYx0Jwf0LRUS3NgUoIITN9poQqEqQNBQSbMzUrTnYmCel105fi5DoadXr77jYBNYFvNvTUI2pkg
mFrn0smOM0JaWm/8WuH8D9OpHViFpFX6YZSz+zfd1W3eQFvZD1HF7QZzzNkxR/fod7ayqYwgC4lz
ZHbjKDTT0N+t1D4tDo1wfiqt2z19cAdgkjEJN+XwrBBEgndPbjiw1liq4+6fOHXTlf3TrTl9nx4D
SpaMS9L2X1C/UtFLDpf0y0o4QQQ1o4tOeAR6NF43iUuXM/I9HHf+vh1z7RTV1mOk4tnFGqg0P7bH
m+N2b39/jbVf8W7TNdYMQzUg/Zk8ilk6v17jKqk1JJZIfYxJZDvUijjlUn4qhWwvQ6sqZ7K2glTa
9z4pf0roK+je+vFzVqivBSmD/0BL039bvbwdk0eNR+Ws2ob2F3wjtqqm67MY5h2GP4a8aJAzkCcb
AJ7ZQm2L91aY8ulj6BENtgL3gkJjNpDPbQQCC7WjkcTaIUusfQGY1x0G782Mi4b+XPHNL0372Ar8
SC5EVYgEsb7Q9CTcdz2Nby0b2RfLJj3mRhJt/uOv2tUmmDaLyuEB5Pz2VedVrTPAY9DZVOUn02UY
Wmpjxxgt+Fpw0BSG6Hd51o0vrv/FHJTkODAzI/UVq1hWWPU/7MMTd+7Xm9HlqODAVnc59vNA+vXC
Q02yi6LR+P1eBlk57LW1zhp9gtqYPZla/DTT6f/hK/j98k5ITkd3NH1aAR4X+tdfOvaS0EyD+HGn
yF8UguPOhYGz5IOB2I6dpBlktvtw0gP2ft6jtSeaJtMNSqX0DUZPdkph9d4qU3uD/+bvQ00yHEBm
9w9Paf1X+iXbFN8tC4KWsGuYjuH9hu3LRy3KNZPpKiyK1yAhyKMSmnHWtP69yTU4CmqpNNuZh2gW
yUpgr7vbQ+sf4q57V9RYLnGRD8dO6qj6E/575vOS+TIrikTuQwcQ8aJm9d3tO8EjvjnUSMOvokQU
INTmYmUkP4+tVryOJkPfv78Mtvn7xddYW9bE/LPYJqdN+9frEA2oKxOjLdHcJd5eobAZWqNGUYBO
tI1oEVaj8/AzPX9ulCI4uQqHSzUvf6hjpt+mvxNlVDwHua4cC6cIgWZGynoIy3jd1G31BC9u1U3h
lUlh/yBqOD45vURkjMVrk9X9QYl699ZZtbv2lOLN9wpEGHb8efCH5tG7zlYm4ghtQrx4qpZv4lMt
XCx+zujtzA6Hi63jWvVpozKSdPLnzDcu/pg6NP90BlD6wL5JhPwuVKv3eedKbJwEWXJWMr84FaQw
c5om0bzvcuORWUQgB8ZLOjRLOvnhuZhy6uZnHOUFGFtJimqjDcmubIb+8DFjLQumSTqDxjk1sRnd
B3XdfKCfSh7PeFXVat0niBg4w7d3npryGqNuEVhc6NvGzF2TqriUnUpyIaF2ZsLYSPT9lHPcwBCI
BaYmS+gLGADBOcg7BCz1gN2dAe+ec7W/aKNrx869VwY3OJc6qdKtce5UHojovhivINZZlVBh965t
M7uxzfjS91G9diO12PTTzSemF0syRnKT5tHqDmJ731ZPY5DZzUYzlfJAu1DfmQqFlGz94ViO+hsT
D/+oZ4SkebmtMp33U5Itau86v1QSIJfic6ARVR6uYk+sCDtXf3AoO+TWd/Rwnwu9LYgZV91jZqP5
rJIKUtrEisAPkn/S6+7adIG6d3WeADrjg3PI5ILFhlqpNX8UTB7fOxcvVi7b4FSoHKAIV4GRlEqu
Nz8VuFmSnKyENn4n6ix7NDrEgY8HjKVlIaYJwgfy0amI7wKOQD9qFbmV9gapVuChrCWZ6EilGg1G
UFLm+qFlkL13eh1RTzsycRzT73Mjh6m3V+bp5J0Kn1Ma1VdPqWEfG0TLVP07LTrYCR45t4HKbD/u
+vJURePXsjDs71leIWhXzvNCcC03uDfBDoTYhHFM5VZwC888FHU+CBHI4aCzd+hNKMDVil57iWlL
rXQBcoieaba2YgYDgf8Ep5+WAY8r2sgTOYgE+3jhtgXrEq5EW1FIwV3QT0AU6BSbebLXa7feeS7e
Sw6rPNWmM9z8TyvHcG6gkUCmBqGNBA2khGKXnyJKVEJ4LHtTMELYFqp8oy8vD7XSUkOn3L4R4jLE
F1aHOCmAVlE576XKhI5WTREMySmbXpA9JhtRx/Yp8PNtA2cFNQG/W21tG0hFX3EPt9FWSRG4YVup
AcmNEvWN+KFNqmEAPzb+IqddNm5ev7CnYAa2Gns9/6tZUhcbhX0gGOdHpCNZ8hGsrSP68+B6GBEz
9fVhZlREz+iQoRvpmM+9zKZmotxCik/O0hE0EHSJfNcuAGNlEU+UaahAOtMBS0P2SBD3PovoGpgB
fdIEQf1HB63rnr2mQ70Axi9TmKtFUOefEEDEYPSItMjJBGGgowkM4923eIq5xulIg4Vt5VxWEtev
VZ8kSGC0ZAkioCDFM2qOzbrUQFwq4Q31SLQtcsT6hWW+0ih/rwLafoxinxCUJCep0Njs8R+A0QWi
iarl4IbyMityZZGrmxiGwGpuvQQtZ8/Oo1GmDHJnoAw6znNyn6R3AT6UbsxV2tnBLynM01j5HPc9
/nfNyVf9EIsrarII0A+BDEK4GzCRBEPB5qUZhG0zIWjuff6pycLhE3ShN2QyqerIc9WSWW6O0KE/
tkc3b+wdmBZtjaEy2tgy6x9O4JX035IXIr37O6vv3WHQvqn01tpibQg2MZOVjYnWF1BuaC/KoveP
9fTiaMW4qiMVyKZlZ5ueHAKYD2xMhvgaWairgpJE2xA/p9mbHkxO1so8DMOxhiJ73uCT4NAyYDpQ
GuVbko0IAk8BUZRYL89GFCImw2251Vr0BEk57NUo+Vmh4DkE8UhUUaTB7S/8BpFle0+U/hPcap0B
JzSCAOESwBsR3M0KuNzQGfUn30m++g2P8raWAFlKkD8QbvZhN4BLKOvwWVOctcpkHxBX/6DBRV7z
AdO4dSRSQNuEpjF+jpSr6IaLX3RPNSb6E7PgcOuYsNh7QwocR6hwZ9ZaqGjNaa64cNh0i2hyGUbO
8NSk9Kpirbno6uTh6hN3B51k59Vd8p5kymWw2YAh71xVaoZtSTIjorb6FrKjwkBwik2Xjh70sOOo
asyZpFeuPB+v7Mf8fhAQqzQIb14GuHQOAqTVZuXjk+TghEuMEGx4o1um4dEKQScGQORSmxYTe+C0
xr2kToJ6rvW0lws6wviVu7bchY5YWkmf4DXjBbO8WOatj5s9RFEu9UzsDDRBJ80oCbiPi6N0RXym
45ksrCTy1hk5emfCucLmVE4vljpFNTtCbDQyte+QfJ1N0e4i7IRKHcKv7Y2XLC5dWvL+NY5bTnZe
BZnNzBCQMM17IfdPekNwifNxwW3oXYe46a+8N2fTtKV81sLoWjMl7YtgoeHQ/TpweFrObrtmgqnb
jkxOYeUxJgJGHRihPFZBltytzlxHpho+WwN2DKLuaJbhOl5mg9Ju6NOdB6vs6HfI4eFWfon7IEW6
opUKGkqjPuF2jfeJqu+FNfKnyq1PpL99C8mNurRgg6TRmc/NUASrchjrm1SClyqHuVuC+LkjrR3o
SWrAUmwYjz7uA5TRDuAAhhOc8qwWIFMCAmz639oOFLe4a9vtAO780ACUWZWZXx0bEemkw4B/EWg1
cCi4DEutcWMXXXb3I/XhVW12rf1poGo009MmDm5ZhDQjio0XNxm0dVrehbCTm1Sd5y4A3jpXA33a
WUs9wHQ2DuXwNDT8Ck4xctWVkz0Exv4nwte3cUSleNX8Xn7vwcpg4jxwtuHAG4xyiUA3XxXTRzfy
AEQODY/eTNkGsNguZWVfXLJyr77sHxpSCUbDYbCzPK950o1rUKQbhTbTxbYb9jtrzNal3zIW7/0J
OSZO+L4QQ6imv+hIWbnLxldYf0NEW16+uXH1HXVyvtFrj7sJNUwM77FmxAWhoq9wZtYJS1ebpvoy
Fc0aOsSLEN0bxqM7oJX80Uy7URNiWW0XbuNhaSZ4gbn35HxS0wwJsq/vu4DL9fd1hP4rzZ4iyaZC
Uk3Ho6y1bHtu9f6plevhjy8NLaeEjqKDirNtO7MHqfIwAyjis9GI6hgytquqEJ+k2yTr2dk+vwQp
flbLDG5NV8P64QsPI904VChz9/pQg3+U/9Ds+EtNZxPuYqgOb1vnqf17P0sfKjX13UGnlEuRn0yT
W11GmPszpzkXkX8x0UVeErcMcE6M4unvv63fsl/4tjwyY+n+TZJ623Gd30pKt8TYqzt+uwAX5S6H
Mgo3kRcQna51k2JErVEugZJ1Cjc4TmiLi9NtKneLYnqD6tI7QZqQu87FG0UHBiX1JG+aJfh+HLnb
v3+zxl8uLYToqRfjWa6jqQy4f60QAz9jdBcXNUKKbOJr22KBm06Koj8aqF+PMkzulU4ocdQG/YuA
wJXieXqdTjmnJA+ipTORh+dDJI9MQuwHmPd6loi915oolSGiLMnrHg9D2X8fogYWatNQz/Q+7ItG
td5rx2OTJHs4bKQyQdLMf2rH/fUjehS/zChNOtOE/vwGvx+gvaG4AyownyilYKdE3ADUyvUG5MVF
jkx34jAoTlOtTQQdS0uFKfP3X/TUE/+lD0MwgGlxY7gWv8bRnKlB96c1hJuOqbDpYBKvNdwuGAlb
5GfhIupj94Y5AjbqvDnE0tMXCp3tlW/U1cESk7HHrr7LEa9hT8DeP9wBf+kMTm/MRtpgm4ZHu2r+
+z+9MUmuNLxzGy4SnbJTm2mnQu/yCyDwiiMpskst/Ub0JwVfHiGOn1S+XZv0i8wxUUQ4RvEP3xRN
/N++Kl3VTbj8lmsatFLJYvr1q8KFkUOMAVusx4jmC3Kf5x4DRsIRhpwl/OFQ4QPcBghq3lu3/KZ6
Tv/cdBkBKh64aCbXWRHQgCME9NBCBzkozC3lwrO6nRQKQ+g0v4Fu185e1S/T1MIc1aT6gu6c9ynM
U+JYEOQGSiOfUOP/iBo7OVTCfZ41LUCFsuvcArc/zzFtzM4huMwnBEsxd5heUQ1Fmn2JwyTezStj
LrTcXoGLiPsZj3n49aO59HEmjlwtQniq1Den9d75bu9pS1sWUs5ArXmEmcdHiSLzkdjede401OR0
33T3TYW/NlF1ZR62i1IptQe6qXGdksKO65gyS2jW11ow/DOs1iDQN3kqStnsfVR2Jx+Z6yKqNqrW
mBd9eikwNS7/qEX7EI9MPmKSp9JYIxWjgV0Lxnl1g+u6ixhil2Q5fDPznw1V2Y+hh6WmEkxNMZxF
xyJI2mvv8jghFmefyq4g2dTKXvnSTeqvKFHb+/xRVMKWetfXD4zjJ1wLNUUUWtYqwnx3dFuvvAN7
+Jn6DewIyy/2uUKCy+Cp1V1FN33A32yz2cDDTE3Nx7Edv1eURT9aA/ZQ4pDoPmbm0iSvG+DPkJ1r
r75j5Bu/4FqjcGEa/uoLaMlBnYnH4NXNigwUPA0ZMhtqYgiGyH6DenwLRhBWutCSjSrtcNlN99Ao
Ao5u05lcc/PHmNH6MGS1C6HJPTesb52DPyeGDkbgdAjqnAHJq4NtYfTas9m4R0yc1dEJiAIF7e+0
qTjpodoy4/HqU9t25oolJ4BkAlibDgBoR7MHg6CP28ZR1A0OVuNl6oOfKkBPCxTq6MxD73NSRJzI
tG9eqZUsV2QCohigG2SoO+pIQDDh4u0ZAENakSxjexz2Zo3CGMDcDVEYfKges8VoYYQkXcd3MWZ5
BG2xSGhowxEhupHR70ufy+Dy339qMzMAaAewH3yX99SMOKuGXjif3KZjYejwtEeMN/MvURXie5AL
tdyo4w2p57Ae0uIH6lsHuXIUHC1h3OfKfaDo/Yg7tGkTA6PryMZRU3NjmsUXT5f5KtJiZesbvQB8
rw77sILOITtLXutMC1YfD1dZAJpyVOM1Mcz8OLrhvh8UOJmcfBZ1OKQsQA0BnmVqy9SC0tXjeX+1
yuEiErNGOwrXZIj17xlzv+cwRWFetmhcqBu2KQTk56wnnYBwne9VbD0o/M3LHCSqEjxhB5Y4Wdil
RrRJd1/pm32vdUyttBpPhFJGJ5mk5366BeoBoIYDgg7omh0+XKNF5pu3SHBmxW+ElhPLljygUVXR
CDvvf9wJldNdpIWRqAg5SURRu8j1xD2W07X1CTbFQXUqwA/vVUU9t4i9n9h1MmYA4K20uGPxBDLY
xuhFl0R9tveQDMylYqvBSprDTSCnOc8vzWTKCSiXGRWm+h5pX/RsQ9DK7B4GYexQoMa4Yia/oJLR
wTWa0trmXfAz6xxxZoSo7zV3Y1F8LufK3JWMX+Zt2W55TAwCh3qv9BtViZvN/O4zqT7iqoBaM30W
fI+JDxFp2jN90Nq162+R64hPru4fSmnqq/lRKwcfYFitoRylT3fonQHkvE3v1bUvKZ4hzqoqse4W
tpO5PM5wFLYdFLOPp3U46ovZohHikFl0jb6df3njusrW42ovKsOQJ4SCW4klIprOZ2hAbirczAOa
eJD/XhvvyrFCS84AUk1MyWPLtxa5UZ9dkqWXbZtVW8FwbeWN9rhlnoNTHnSF2fQs98D6Mitkp1yk
yyidL9JxwmONDG1Bj905z74GQ1Psja5OfMWx8o+pj0bHqjttDUYUOI9fFvvQrPNdawEqAHCqrvQm
KE9hYjWrFnTELoUDvqpVJSRBIxpX3NfxPS8cypD5MDKf1KduTpQaylMMRm87+/hLh2earCHBeQBc
j24YbBOL0Aarasdm0XKmZj5gPKuacfA55yKstPKDSdbf2BXj5xxVCwGb3U6JhUqgWAguu0++qPS3
4fblyjYtk0/W4JMxkXjGKnfiZFsFNiw7pqpHWu7X+ZAUDpPXQq/QX8KxQecMBG8wky1k2mYTlKV7
M7oyJsZj+GZQrd+KQGsxvlJom2mKvBxM802nBUi4S1adPMBty7nCNDI1WWFEWaajm35Txhq8byGC
3dzZADOE423aOSHlvOk2wB/HKmvESEb/2qtvQSUusAcxhPbZVxdS9Y9UwG/uH2T+tiDn5aXLv2Py
UpeIfuu1Mj8kjIoBuBnlzXtL5D3vosmf4NChj7STpVWqDMKksJEIGx78S+M+7mIMSXe9zEhFCYiq
2I3YYuZ31fG5j4BRCUNNk00dAD7gcFscY73kIw/qNwcV2KExBu/YULgVjU43puu7Yx+pwdHpyyXl
uoOzsQ6eR0iHS/YA+Z7HwQOpmVbl2c0cjX7LzKFfup4P4sYNMW2gw7ai6Cux1DuVtXIb2YjZJsqm
2qTTPqaTRrvNqgGFe//uJ1b0qpLYN6oMIvNBA/hsBtgKqaiWiYUBMosxmGqkYvEtDV8kj0Iaq1q4
1eG0I+ZFL0D0OS1urbnNAx0zD/epGx2qBvy1OhTJuDCQeeAfxK2reWjQksH8mfYJzhrJPs+4cZMR
oIvMXsjlkA7FadZ0NXaM9UsHWLFnOWQfCtQ6BD5ccBKGzE1KcxQoNhZ6nm6BWpAb0DHc5LC6CDUR
XsfUra95ax65wtsBH8orcFuY5izMRTOBSQx7TO6d772KNOnfR/wpS5Om8EN34MoahXixVPpjJpyF
56L0Qebhl1Z+BpqasktzIGVY6qzM0ugOUi2GndZC/ptbJmAzHJvg8350yve0xHScQTE/tI3rGOss
I63CGsOnHK3k5CUCVsjzbt9nXbjLteOQ6oJOFqOxrBACvSv5o8n0MOmmt9Z5LY269FURZnrorEGc
wyg41+BIH7rVHJR+qN4zGtDz/E0zxmBlS7s4Oxrh2tiZhn1OqD2qWScwtgmMyo2pJu+SQ8OGU1qE
e5eYhng61ZQdd5baVae/L7tMx5zG7X8egFNNUEkQoQOCEprk780L3cyS2py4nh9xKkQLiqlK5YCV
NOYe8yY9rr7uQDlqUEBtzQJfPBp7nmTj8dwIq/uq0BT/JMk1wpQ75KgTM/MCyEeFV/+mxiaGc3KL
vrQqejsTka4mT6Kv+2qVl+7CCWx7E4xZe3QzNSI7pXexwtvtav5jqvd//AU1ssZJvP3UVTKgANGw
+kGGPZldpWxaLzOvTsZRNGr1hKkDLqSiSR+lcADxVGH+GCoPQzNBaSqcslnAqE3cNtq641o4ToLl
lgkVNU91GQuvf9JRiy8G0y+f7Sz8HDndD99KJqkHJ1QzhQlgjJAR0PdA0W6L879foixGZTWq1baf
WlzQGAeMxZ7S7j10HPne7Ebnmzdg6Bdjh4KyTfY4dNRl47jQo7tk4STpuCXpA1TZVNVZiuvt1HFC
M8sIP4cmwCYglZy7NjmfKIIgc5Oe7He+3bhAjDvtgWcVFI8/PmlhYbCBcBMSMASqqaeLltvZl1k2
O78oRticI2VYDGoNKTeld/Xvr4cp1he3QrQ8PwEssMwVx/M9MEzcSd742XJjGwsxQgSMXUvU1GsL
tvLDCxPxhHlJ+WbVKlJo3S9uRW+JIzQ6jOZdiWwevcpubuUxlaLTL84ZQXfHsjV+jGUnn8Yw/pYM
bFHwXdKr44nwYyw0AQ6Y9E2Ft/hUAPdfBhY2qum8I4VqX8K4uxWZK9aDVxJMMPVh8crXBxJydpZx
6lNT+dz0jgkBJvFX5jgQWlO1Dyd2vE9EXrxZwi33asFwmJEmfVQch1TZPsjuuHrtiNk5h4PDfZN5
yYK8GWevZJHcxV7DjGqef34PMG9/dPeyKX1RDUd1Bb8B5ws92XMzzdKLbgw2YaGaz15cTiY7L7m4
nbqdJ2VU1CvbhPvmdzhUIeHoL7kFm0bGfrdnlPBViDY5hPrQXCWW3oWXy21hKs067rvkRvddjvR3
lR6VdFl3Wy8uKqTgvbjwA+mSmfWt5xG5sLw/zsajp4JVnzaicCBPHM2iyu6UOtE1nn5HlAKz54F4
Blzww7PT4ZW8rz2J8fuPWXIyyOG5dO03GQnEXKH2M0UHfLKDGj2Fmu0U1fOcRa46pLIJDx5PoCq7
evqJIZeyI9vKB7WiB3CRM/fYjyE5VVGcXLwpw0yrkrWuyOZI/OK4sZTWwvqO+1ckIw/NorZuYySM
V6utXwg7GNneNIhoiv+cKL7yqgr/zUmUZy/M5OfaMo4iSqIXfwAWGEVU0LADdhWjlkdhUupKThl4
M9X8SSGmzmvqF4l06gepK8s+H212eCYaShu5PzRbWeolOJXCjp6EaLyHQvgXORiqrBu5HlrA66Ai
mdvQsmNoG4f3LlZdsPG5uRqlt0cESp8axd5asSDs6PXoTdFB2sH2UOonrjksB9eHuGQTTGfQQIRg
74H+Tnqbzn+GgQt8K1QQQcsO5s4i7XoDAdFuVmFgSubMmCvBDic0FpDWsbcWDA+WITCPtAbe8RUA
/JrrML7BuKkXuT18ipNJHVoPAtdwnDx1bmSv53Z651QaaCwGSTgHWWz/P22etkS79Tz/qERkHoq6
vdtq3pxkbt3rJO22TdIRmaFC6luQptBtPjbbpmpaNjWKpIY1hjaenyJdP1emqX2cKAxR6ZcCCyT7
B6jywFu3YxY+ddIJnlI4BJsC9+1y/mNkmDWzzrwHHlt06CJGmsRD+zCn+0RVRI6ZDUg9+tGeGtcL
dxxaq6expEGAX30f1k77gIvzdaw63Fpu499UUGWVheFQbeGJtXlZ7+scqWyB0VJVaUX4zJstT4CT
8uJL1HWoNuvkbZb+M9KPmHl08AKbTPvUDmtctuWrHsIDSDp3XUO2v4RZBFqbwesDfis9hvhl3tzn
F8Awy6ByzryJ8Nw7Tf8IA2yPSpQxMtK9VwqadD/OBzjbMFuSFVA+mAT2jB3yPogr665iqi60sFq3
TuTTgwJ7Z9FWWznmgOvV0Ixq4Ss8DfU+5fDq5eRvaogVFNHculQWuMgZuM5qnKB41hulPHNUXQ5G
ON5zwL+HUEkWrSfcA7ExlOsmsD7FC4K7Nr7WPm6RWhmClQ67+Uq2wwkB1bjOVTdduyIZ6CUJf+cS
z3vVAGVpTW8cqDjM1RReSzu/BOEtLYaDTeovy7pI7g5BQWvCoRPidYm/DCy4T32Q5tBnkZXF2HEu
9M3ak+l70FxI6erdVn7h/L6oe695r22b3dl2f4rCStaBBYcgRuriIzmwv0PRstj2nG6tGm3xQOSm
LpKzGpbRG5twvtKozQ5NnsRvpgVvMKYtr9Y+blSOYiKYpcCjTwamG6wIYMueqqHvljEFqCI65+bb
WfVOxhirrLpXhchWISnSrInWOvSEvc1zny6bDGaxzUfxs/WoaO5LUqbxOk8UubSz5mujSfQeug0g
waBVBLXEq29mov7UUwIBWzEcPCsZLuxK7dVFdFJ5gX1W9O5TnPPVtFGD323Q9CtpD/lCFTxbliqO
y9WQWtjRpjS7BuEy3qupPk8Z21FUEw8zePqqt4ibGPXwuZ9X8MB5ZoEgDOspHuRtkSXyPP+EwoYl
WLckB4ft0aZiexVAQKouHDdOA4OU+Qmgcmn77b61rGojHKID0PFsSz3oz4yK7AvxqXSUAv0yeskb
3lXjhUOZxDsWvhq5fytj3W7YIuq1FpnxLZqugKO0Ccdn66UfAGJgv43v80vj47OE6/E0/4m0CJNn
fvNWqfBWgdmF62GMWwpzBkXLcbC0zcef87iQ10bvPhdDPeGymlc2A99haNh6jIgRyFM3X9ErKdf5
p6oiG0mAm2KwWodbX1I4mJZhPQ8uxwKQZ/JYi9p6HlPZrPJBeSv6HHhZGyn+QprJeLZFyXKIML3w
afUgL+6BF37s9awjhgwE9eAgg3BVDi73N8OX+WXeke0xWGoFOxQDzvl4UPnImoQY71raZE/6mCIq
Kp4GwzdOCWjSm+P7zpNWPXdkvu+IikRENz1dao1hldOE2QHXtdwRVtLidEIZrvuk787fYD7Y2JNL
e0SwuR61wv/RplQlMatZjMp4B1KZXLTJMzaL5VpiRWQ6xs+N3SF5kFhKzUa65CNosMMaR93AtLZu
jtdaN6HTjnWEZ1IBad4+6ctgg1iDwYQfbkVUVTuJQOVigg1s0thbD6RLrsxOSc5GCyfEk/EbI6Lm
1grwXpbNiVR1cuvZ6CBU+e7/I+q8lhtHsi36RYiAS5hXgqCnJEpVci8IuYL3mXBffxfUE3FfKlrd
PTXVJJB5zN5rc4otQ0NvPr9j41z9gPySVNY5k4rJ12IRKRTHzr43rWDw3fY22vqyYRBpX4cXw6ib
Z8OLtq2sxvsYiIWz8nrGtSEUMxklasEJ1a5W69bXMFF4bF76iCjWVcsj1ms2Z/RKmSfT3W9m0+8v
Jkb1gwVXxinwtqkJJHXcUg8tDXL7SP4SwFhVKJORSfoXLas8CY9wVqdpOQZyWdlhxz8jIl3c2a42
H/4bW6+TzkG68pL8m3pXnaFlDGen1YCbleJToTw9d4awz6UC/GiW+m0wikOsPZrpDLDa8FkVjXBh
1l/6zPwQowcwLzbL+VS3OO/WGvD32QPgqDbmrAEedjxOkpqHCXl3Ehq9sA+Z4g5tQPA9lh45le4A
iN3KcdavzK3FSOe737/yGn2XUjcxDZvaze9h8PuL4TCYY29Sbw13+Mi8pL2Oahjvhl69+XIpnlou
K8ob+ejmHC+tm98XnbNzmzw6EWT8/Z/OMicwaRMtAvediWMUPhisVgnbqu/deZebDUONDgJ2V5lZ
OA3+SNJnPPxhd5+clSkxxlQfGA3s17W0ChQmgACaOUSqjPmP6WXZfu4iTvBqerWkDrnJaZZ7VytH
8KPliGSRf5jOkQjIS6F+79zVYNYML5G25pd5i3n6/RHJ0znuO4bKDZNIHC3TI1/lOVv3xkuca0xZ
FlzMLVL3eAA5ACzmpUqK+c+QRNNhTPBVurjEnzFqXCSedjJkqvhaB62BtHXTwV9GYJr8OGP2l+Q6
990fWJXL1MrOfhr3v/foWYpsgkuAnmS9VvkRjcTvj7lK3INFsmNrUe/aAHjfcOYZbDNT447gteG2
jMNnJJ00LOn1dpmZVw8NsLOdr2wr+P3Rs6yn1BbNtdURfs2KZtigHv4zZDFP1WAsG5ljb7atJAnL
VThjZumZ8e5yJ9bhTtPa1T5nizVkqg+idLYfp6K0H1nAv2rzVF1+/xaGVuz3aDc3qSJZ7fcPT25a
S7pY+78foae06LJxevvE8NipoA22JfokCIgXd0HBhPUyjEu/eeO/gN4MnVjNsITss6n8E0np3Lhc
g9+f0nLJ/zAA9ydwpa4t9wlsr3ubadJ9XKVfPsoE5BQ8oD3wmdO4mHeg2aFXm853VjqhI9MfzaiG
R8djYV22PYbRsjv9Z+vUs0PvL4dymn/mHOTD8lvkpcboBD5lB+eiNPamzrnwe3DHC9dPxWGzmRlr
bX6vzLQV4kJRU/23yCyWQVymDI3OelyrdH5ti7YJ6zGxD4z05teJSKlZNEQgxfEfASHn6tCAB7Tr
2ltJEsxmVvNwX3dzRyOfr8A4WtaahdAhbZMyLGZuDKmb6Sv5G/fFrK10/FEGFHT+xcCcFPh+3n84
YriA/Jv/qh5WhoDSeBzMLvgtZBj0dTcq7+q+HPhcAaPDIp7l6fesxchA1yoKGSq5LVdf8///YrHU
CBrjQyipcYEz0uP93S+GXv7tCjVeJt/tgkmk2s1x+U2NzAath9Y4phzjZtulY2W8LcyntonjjlC+
euePPQK7d42QkPc52bg++GF7af5Bb/yjZ07/ZOb9g6MSZJRDk9zS1oY1UrYWXrXUemjT6bFjwxz2
GeTR3zegWN+KPlbtFZz0TlnxXrbWcF0cx3pwktJ+QLWZoM92N9GclEebO/a1Bo/oL+3xv7s0xf+W
A1q/qpFWCMIFgU2m1X/JyQP+pBK9DGqD4YQGz/YYxS/pqpQjqyK/TAnRy3XdtpvZKQzM4qx5Wit6
nWiTwRNXBcD2kRyQSN5LYIF3oHquhexRozdOu8WxdkvKRu5dre3OcO5oL1eBUDEP+Go5lLOgZZ4p
M0ATlYGghRLKOv4uB1xEG1vLxIiyVM18dEnQwQMGI0VM/g+Ys9neerCldk7muhddv3dhMj9quNFL
ZQx/qL31x6SrD3HsmdffgxkSphaMVVEeLAR++Jf0y2+x2vSVe4hG78bwkQgcMy2v9tpr8Xmxea2z
DfYy/4FHUW2dcs7P/00q9N7Lb2DOFwKMUgyE81pGiiccnt2hG5k/z1l5hqR+se25vdK6RzczNqoH
C6xChS6NqQXBwL87ecvFpxg18lZCcdzwcXYfgIQhTrLzThWcscoe/s55o24Qhf+DpQ4OXI/fbBa4
lYdStfn1v7gWwH9iWKY7xLyvlfLGs7ayfdqocm8VAY+RiPoDOECMFuvfHxwGDyyQjr//1u/fygDp
oTBm5861pZAkT3S/k2E/Sv8+jnw27TYT67ho7zr26nuUyf8jMPzWT8CU7hrCyFYmtUJ6x7p81Km3
avhbwX9N+zp+/13G2LOy79ZjEcCAzzHlLs12KWf9xTXF25LVLGSMvLsTsSI1HpTytUS/GGJxxlG2
TltVhtcgYvrNaxYYvnJ2EVaifjX5QfplB1zxxJEiMLMIbEXA/4R8Jci6JZTe069kPhlkcsjG7D3q
re44z04ayMSKji3zriAqGLwISbKK7aRfs61lj1GleRd8fQ8SkeZp6trx2o3IJZkC7/hkP6oCrVHW
F8v2d0AvmwZ0NdpHTe+czWjYNdpGimEcZPOdjvSZ26iMT5Q9GCEcdaM7+gdUgkRwRJx702y+ltww
7kGWfHYagxm3MZJPu5rZr3E3snsHWLdYQRW5+EByHIVVwfthgK7fJ/A14d1Lf4HqNmtw/XaRw+Dl
o1bDcAeHHPPbEJ9KMTMzF5+DM4tdlhuP9pgy2UvY70iH3R+gLSZEu2iOhoPvk6yAdWpTefq0VwMa
8Spesq1XJ6+IIXPfvtc9uwp89JWLpRMXR5e1Y4L/4BNwJ5jBO5zaTd+FZj265ANqZMELMvIWbUlD
38djY3NTRKM/Pw3zmFD/YRUQZlOB6W5S0uwkvzfgBZEXmB2A/cLGHINZN5ddpRU0aekHYbZij+r8
1jndghvIdTbzwM4DziAbuMR8oyRFOLNwoCfdGRQ6Qnjv0TvKUuahlNor+wx0Dp5J7EWpH+FdsL0B
hW3mvtzqtO6Or21ZMMdQCwBHttSU0ziww7UkCblVHRICfeqLjpliVXwbDfXVkv/tdIbDFgNgkobJ
q0iMr2QElkJ0xkFMYn0o2yjMIXewClGhgirU6s30wLgpMBf5l1XrazdV74RmliA1wsKqenyWBuPD
4auPfip/ukWp+oqtsVybjJZmkvAiwyhPcX/v6BBOo0KrmQD71VEuq88g0oggFuIn0Qiv4Tts5+TQ
IX9jTlLdlcRGF8WrHKdoJ+FabOI0I2BpygVDVlzGizb/g8vSnP2IaC6G9oy0c9qYTp/Ojva4ZC6m
UANPD/TWnHOWNJBOAxXT+8VI4ZjHGztWj57pqqub0AmiGyLFuGPJMs1lylVfRude+DX8ZJ8kvzb9
u87ZL06ZN1vFliBmDORZhKRpCcsXD6UHyW3DbvBJh1rSjiH/uJR7IhYZbESh0/rMCAdOGX0EQ4YZ
2bBy84guafJKf2tZyW1I7W4/6V+17X1VGlR6ZDtkMyR1GubUYctCkkfK+t/VScaNXJzEpCdWpeaw
/iXWxXvs+qzfap32kelliC6O7jxyyXEr7S3zNjMggTKECdRtx37+9ntHkARhG5sYPQP+NOZVSZ9J
ou/QgLtxvo9TfdWheu4JAuYi/HMnfVQli5sfY3f6WxSELUwOVWzN1YCWovExkVQmQKCF+V1cjhdt
MQxYifMPqNHNXDBvxEMRxKZguKkteAgi+2woLmNH2OO1OsZAuDY+5Jcdjw1BqGJQD5FQRy9ZVeMl
fr5hjWdL4mbDHtHf6hmr41hDPcP06wlHS3Hxs2ovNdVSOrGZMTEZqaXOAdAS3mhQysC826JBLgIn
b665SeKbrBCaz31OOrrg6ERaYbTa09w0l9FPj2nbn/qY46lpRUPAcfEIdh6ugM7JYJIUSGxregCh
dq/XvjpZ5RE9CkN0bKsZPvpeOvgXBID279qIS2ZzgLNgi7Th0vKJjY497wwmU4suvoVH9ADuKWKr
GGdyUlmMGJ3BCnQnz0JNaw955D5RAbabRG++4E2jyxwRs5hO92Co50g3kiDJEZxIrbhDNPju6eNq
pUkfVGlk6PqJnEw0NikG8GR0hr5NZg/EEqOdNzhyvv3WWwgheayaJN/YS1Ie1Ci2k+JmZVHSq/as
GhEUABznKmmP5WRhTSvpyAdbR9OfEQAp4ycNxxfCyOx57pFEDrENvMUh4rNjxRGqzn1BGe/eC75z
ou7OoxL5hW+82jtN9q+Z4Nq5Top4uJ1gZWX+0fewymbt0IaoSrCQZns7I1ahmVCgWsq9OLn1lEQ1
oyqDKQXKiS0bfUgros8CqYgVRr5hYSH/ZOhzXQqYmm7irJkhKj7rlBhcDM1B81DPi4gatEr6fTXz
ui7+Y5IwsNPH05zq3RWDL4H1ksxZzdf3Nl+QaS7GRl/GbxPTBT1bDyx/Mn8KltLAalFm1jCtTYGw
j6F0s5kSQ+4AFJUbcimdULafkdvUa+/DFI+w3k3N3hUY29xujJlE4TFhYUNrWrIXqUpkuuNeL5hy
1WyDtiVGzU3jEiZpDiz+o3gYgNu4pPhBAgqjaAR777Uxsz6msXG1gJxs5F0heQnIiOQorXceIexs
DxytHLhKaOrJhjJ2BZGCDeDGzqsIL44IG3HycE5rkH8l4iUUNF5QpqlzxeTWxv+0Hm1ANFO2xxxI
23Y0u53VsA9PIm9XFktot/Bt4+xVT7mNO9PYcwOqzYxO7Snt5GrPu3fBigsRPyOjbu59IpB6ZCgg
FL2tkUC+cKYbaqU3ncXvhl3gp6URPAqMGyqYyI9J7IhbNnwMHFbbru4+SgN8WZnEmwSPYtikw1c1
moiPrIk7Vq1rDwP+Xcw4I/PTUHjVYzkrjRaPVOcsSjcjwHU7QuY6pZ15cLr+2XWxz1gQPKbofuUO
bZ2CnbLtLCbpnOiLGcGn20zKKszsb2ugwKBGjrbJIs+GlbLlylcimQDTYykULYqoINF5ODoj4w51
YrWLtbuONviAWanYVPEz/9mQmvVp12S0LgtDUaZ2aqGFG4GT8RWlJFGWMEYN483hFUUPZnBDIwEg
fPwtp+bA6DkJwCEwaPWcNQKmYbGJrIRAmpb7be6ZhMSTPJYAMQKZZZ9IslD7aukFdPgHch5UexDF
Mt/vTm3eX8qBA7UvYpQrH6B6kTw6bkez/uW53QtP/hPb/SI00JQgLE1wo4y6/dAVcmumK8Acex4K
Qdyks3wfqbD2Hp0kc0muUWRRFmnJ6BvTB8cbSNZu4AlLyPkhq3hrUxGiSeBiadyhkEcS1P5plpih
kFaFkyUejHw8W0jk/1QVIZCUqYjFvQ8kTmFCYIyly+9EJjzVdDEawRU8Yk/YYt0AiZ12mhrH3uRV
ejGcwqQSz/NNj34LPZNygqQvZOD1EKU0iGY8KA3zfJCLWTnlF61iSSkzltidy7KyaY7e7H4PXf2m
j9MQRg0b4o4UUFNHMzl6yiTsrXZxHsoLFu9oZsgX+c6LVFzk9lxCxfZJVshGNEyt9iKGZzJmgbJZ
+g3RugGIjT+Kw/PgUhQkNTUEbsdngAoOLsiG9J4WvydsEvrUBM7TlCevBhdumoHsnam1bCzSVO+h
mWePzUCCVSF0VvUY05pI44nUOqaqetHcafMx7Q2kdTV4VifiXKT2S9IWv4RZc2VKD/np7B1SVqbr
i2Bzm5ckAGyt3r/Z8er0Lcw9W+L3dSYEjPSrIZgnwj86DWbM1Hhh4SoyLPdgiANyHGijo5wN19he
AYoRfl0UeUg86Veho8GsDc3An+jtxlF3tuy7ALs5yc22pviizDtWEuluqRj5Ed3CIL/sT3RMUDfH
Add3435EK/Qx0zlMxdxSGen8Yavu1pnxc1E57dHUvpIm1IjHGoif1nsigZJJbvFMHOQwvMCtyvaM
wSm9wPjNPaZqJAcNLJXuafbNYpdihEk7rm/bT6qNZq0Pi+ecnHGtqAu/P1MDazZxt2PFrZ7FtPV8
U+QY6C0m+qjZ2pn8Q/Cuvjdc44AtggwKyMKbiccBBQRw+mnaI13gDeisHcu2/OjIvVjSbylm99Aa
LuGJJDQn5oCJaOFdMnKC3FspjzhOiWXLOArqxQH1Qrp26lMhZeehOmWRG/HaQxniDr7rkbMzvRA7
X5rWbiI6eytt88wmgcFnnm5LwSAKlnmgyI4/TLiZlkh+64n/qNfOvCtq+IF5Nx6tqH0FJMAgzMIq
4JquEfjz3lowgLtZf/I0V2wN3yMkx73k6KyQ6HfySQoOU6uyRFBa8r3wK+0RSO0VPPbJcT+rsvff
dBcRk0zLdKOEpHeB3xaVndjbRQzzUXRwDwg+jFxmainrlziKHJYEEflKoAC3EbZmSL7TSDarnu9z
7ezILDrlVkrgnIZcSzAVl+BvHWcJrciRm3QyQGvrURIWaPDMuWLCjETJLof9yFdswcgKq85Ldo6K
kgDf20nVpDF6Xd0HQGseaheZSTs6p9S3F0q0utzW2NCG6SVObCK+y2Qg0bo7JeBGwrKZPohYBAGX
+d0+9X8otJJ9ObkPjPyJFBtYm9QzqO60hJXhGQ89hzLIbZqbFipHI4YTH/eV2MQxECq6eRMKxKLT
t5BWxDaR4YL6ZONFYwJ9imDoot3iOwEboIgN8JhdzB7ad1ZewYSEieEaaYcRCRlYbci6jDtUciZ2
36UTDlWHN/CtQNXWn7siPWApqDZZlVuBdOAPDA06x03RI0JBBJhvU0i5qY3WfMT9u5VA7a0EgxML
0Xsbw9YecSlpxgbqDcb3psf7iII2bvuXCqPnjkYFhU3GwA8jftijMtZICznYETG2kkZVeSUbQ/4C
39/0ASRXgnz3O4SsRcmCoz7aEXSvaTTu+AYXUKEENJT+X0HlB8Sx3I5u9On26tjA4gnZGBMchhZ6
1Wyy8ilqhJuFJlBD8aPHPOEs2Qqiy/geLGKimIDHO1PtzbEy951jAhtE7FMDpjZzzDP4+GdGv9e+
j89tSWaQrtnVQztfYB36QW8ndJuSTNIaYvQu1ivrQnZNFVpd81PL6lZjBuJ8YHniVm9o+7J9ky5v
NWcLn5mzcTJnFTPztZk9d0Yc88h2j5ogOSSlneMq5Ay09ZnRZ7IHxkS/71p2iD1vZ7n2gXSN6iqH
iYRtEFxBWhrneYFeHZ/RH3oHR2kzdhVv2XbGGvoxwbpuP3LTaDj/Gc1yQEimJs5dusgxkE01nuNl
2GX6+BSZnn9J0vnZWsCqd9rN0JL32bVuEFMh65dJvov6jLyHhc8otQiAWWDJC4QmiMzRfLX2V26K
8dZozl/kfdZZW4YnvXsFK3qHlM3dsPBE4tENrNC1aOdRh23bFLjiSKIgIq1hY+vgNhFnksPnkC6i
5rtJaeWdqHQmonN7UkbmkmNCHpJvW8zIspcOsW9I5Zvsi4murUUWsutsCkHM2AcgbHfFlIyYcul+
XdjO4xreEpNPtTdMvkpVGOd4BDFW6v0DmjgEX2VNOqaZn6JkcEO/7Bd22tN7V9VPPn/yzZiidBqQ
QndCiE3yWqTlHMYHYmL71GQvIP/o0AXu8BUf2FamyPuSv2mDBEPY0tpVhg54Bc1oCyJYNcRaw+iZ
m3YK0F091kyjw3b8XJDEEr2JQ7OsqnPfEvKn1HJvZrzRvqAWtrtH1j+43wjbFYiOyf/zSMPwxr9p
1zihq00ynAw8deBmtrpRcrG41lrXonrAFkps+qoVL61zIT+yJncvBnjeKup2SzSR6oBsEGl6GzIL
ALxLIEkj4pOjTJRWVb/VnSY+pbD6C2razZi1b43qn+2u2M1ExQSUXGrn9d29S44c5cF85Ext9n2q
XkkjNA61ln+yyI1PltlbGytGZjmMNrI5k2QeodIn5TonZLYwxnw92Swu6Ic3BWd1JfV+iSL7UYXF
G+MrGoZJkY6Lbz3t//hVLcICwTOhz/pPMZJZb/XVlm5uopdy0Xhnn85Qql3ZxjLYE1raMudoSXEE
PtbFyRK0I5OMxc6Gk1D53zpjIlSTSrM1cub8GXDubbooXgGIqnpa7BsnlWe3nQ+zoWJOelMcZOU/
ZMkYqHVs5bjDtDNjQVjdJEWAGYRRQoZywR7dfSKsfGtSE9q2Wq56qQ6WJ0gw85mFRwOjJhpQ1j26
AmDauDUhaNB7CXbiCW/UnuDS+mhK8xVZnWL+Q/6XYX2lAyGQVvo0uznbomx6Rt733RA3z64DzZLN
nCSVGM7J6AKUdG1cBP/tUhoBUUDIP2d/vps7bDt3Vs8Xq1CyBEnBdyRSkym1hZHcGj+npb+TbNY2
+YgbQWqUfxWiWuxmEJqw1W+cYj5IlrubzpC3CHkE5TOc9KxoAobCDX6As+5WH2ZXXNymsBHxGlc1
iH99QsbVwN3iACtmqElwGtO4KirIJZsF4zo2cdAZ3qfy0vaoEOkph47+NukZfLk0HUlOytMsox2j
N7mPFzaagswD4RbXcfjTVCkW0lFrDkPEfk2UAh17vbw5XZZcRYngw1AFBQXvJywBvIph42UWBwcC
MtVpP7NlPg+JZu7ov3F54VD0Gha8BnYEsMBtgLzmSg8ZISTmGeGxfk+i7hAXvPklSvP6mJkM99pW
UyfCLxnMkro+MxvyZHHRjflD6Y1+Ul71wTBGB9zAtLgyZvAd1R2Sur+CfIVD3ZHtZNWwYdT0OYiq
DJj/8hb06llVmnPxsr3Fa5jBjwmrSXlMj5ez30sT3UnywqQRTHYBGiVKYR10jOf3AO/+JUSuL6xh
W4Og7khHjaByt+F7JJRWb4cXDQ6z3thRMGqE5zg2IRAd/jsOyUd0Vlqgqfhj1Ef7YFYxDkXu16AC
ocF2j1Q6q5JQG/VbLsj+7nOLLeZcvKdQNkyoEMNM5zJYWH4iAIKZy7PYVsZDpiqiutpKhbPVXzWZ
3Cut/rIR5dPHUUV6Ao1gOX+PkY6xsOQKnVlpvSSuzO4J8GQZE5uduY8EttZmysYgxxK7VWLYdf20
gTQ9HEsL7RgGyyfw1PNOG60XyJ0zyJJx4toJVE6XS6PDkESNL53Wv2lFlW+sxRowbjECHIvyKdZ4
TQdjulbGqenh7CwCIwjR7XQ51jec+nj1m968CNVQZ6XbqfNBRlhmvhX48yH7UZ0itnBwFJIO3VWE
CCk9fRms9DznxXAQZkrBBwScM26ddudD+uARY5+4KJIk2/Fz1Ik76ZIVzmc10M+T+jFE7Wrn72Ka
X+JvyTr7SLJoCIBRYY8j5OY0Lc7jWGfarrRd4DtNfddnxvJo1ulDV+pbHvjslnvjk8S6EKj5eR5U
84TvdFfP6g0nQ31BU/rs4KCajOg6VdG17KanuEZb5LTRE+sNGj/zI52Yv+eCenv4aPuE+VRkVBf1
Ohg6zTwu0iJJ6QZkrIe9N08kmfb5pR5atJwD2ZogYLhe6XY5r+efNiLV0cysi0KdLabunUxXZuc9
/yI5S0QkGNF31aX9ecz4pPwFGkverUnHelVcjCLK//uFj3gjWfmE8Rwte1XGX7WXrTVf8m3hQd/b
aUJ6vUmYhO25+JeokauWHSR5lADVkmAU3WFper55yN25Rc+PFBAo7Gdnod3rBJe8gRA00h8cU68C
ohzeM/UzMQTYjLFuXHs1c5m6idggMf6crOFfWtLwWDOi0+p7jmFPGyODz8J2XjOfhjs32s1o0T4M
hfVeJZYHny46Gi1rJlHFTBWZw5JHDgst29dab+zxKRJXFcHNQ7IRpuS+HUzEFjiWshBZqwq8xYFN
TRSW8mjH40rfDmviZDxkO0tB5q6tUT8Qy8e6HBOujipgQ84zL2KG8YR7Dj2NRmjLxvToixFle4cc
uVCzANLuO+tHsm2Aafo50VpuFr0PKeCLe8WMlHXFQI2/xMeh0Rl1IQai5bJIrHBGpvSET3SdJTYk
kSNCr54tK362NQ61rH2BD4r9yRzw0w/l30hbuPA1i25PmejtPYPmvlEnV89+ZBIVp7KuPujsnr3F
TY9IZoEeDP0j8djtvmOQneoEXxJ0zXzSZjA0fMzkpG50TnRRTH/HGY2S+ZMI+c1nbmzdjHF4lsbt
e4OW2SSph2ar77Y45fb+lIlbQQyRliy7VAELIY2OlRLUzt6LQ/6g78JleWEJ/8XnuOrStd1GomVq
/7IJDY5sTjh3FOfAulJw+u7I9O3NaxgyC5O+WLVzOEw8eIQPjDrTwEQoe+c61EgclQWUr7y1r5ag
LLAL7JYLw6EdPe57NEs4cfI9rcCaow5kBCKAjkUT/TXlHWC9OPN27H+5aYAAQfoI4ZvW216QzFoN
JI6Pmn3Js5GPtjVTQl6Sre0xJBlmOis/sZ8WfygIlphelJekYZzXJ+ZpxbYtEXG0A9Nz19n10exc
O5ZbZ0Y92wGxVmgYBkq5fq/rY3OFxMV2TBFQg5raLVCQtf3SkezKWSOS4m86MDkBl3RCbLFx9ILd
21SBCBIYsqLksNDEk9Pi8K0outUMRoM/eGgGFths2DKOWsdT39dcSFrKkMC3HAZhLHIDdySPyWJU
QE1EgrSZXHN8PqE1fJqWb68KuhLHk5FvY6KVkTrOdEJG8tg65p7NbrQbWpwLkpIx1UuDrr7f23Up
gtwkk06KlyYZgemh87YshM1YJgkhwmDtLKsT1XmqOrsOhFcc4VphiQwg+7UByMAfhSbeH98iugtf
d4lLK50nM6l9pBgGQ1WKjz7Cns2yoPlsafHn9FXq3Ri2pHGwxeVBjDlO9IHidPCQc2jjTMwRkrjE
5gKAkrCJyDJpIiz1kWA+73rUpapmsj4uBlCJsSaaNKP4BBLC/x2nAZs0IuLZywVgjRgLyITf0aNj
62frxmQEpZ0T0zirlxL5JPlh+WNXF4dRSBVqXUTl03jHiQEAjbxPqQYMiyMt36vivSGZjvQk8y0W
Vnny19ngOkZxOkL5lpFs9D7zLDak2K8aU2egV1+B4mCJgAe79VyiFwyv3bpwwLZ87kevIprZboaU
DK/yMvTCDNYMC9VBDpW0UkFdMmljDphMeRF4cF3CueZ3comqXQ0kgvNOPGp4ff2OO9ab7ionRhqk
MyiXKFvSbMFJKqevMiqmg18qYvtqtvm9/YLwAs2mq/IrwxtIG1bNS0YcayBZzJWSOfnodBVBMtVX
hgNdbz0disEMXgpNq0r58r11a4RCoLqiI9+21tzyb+cVUzu8/DTSMf9Q3JSfvoyrPtnGVmZqNSa4
Peqomx/b0c0pLDbZxXJ1cu/ST+SvkW53doS2AsHaf4U/LgHuZF4oIqfOJUSbMq4YCfvaRwzodN8C
V9r42IJxRTJ6HtLlLOLoUTdB8xkAy6a51aj/3ZRpULSiEg0KiCaCfOpTROjuib0m6fExIal+ro4j
NBfCp5xTF3uImUnz2bjl5wQvIIygvdMI6T103XRTahFzTSwnREqr/UwNLKiT4U0QvVjCq5GD6V0U
QY8B1Qp6i+4PApyz4cTOljRIH3fy4B5qEGE8N95pVv0KapnJXqtvTZs4W62i1I6l+e6YWMizR09p
2o4SR+w45TbdAAFXWfp2mpplt0rgvNn7y31cH7FJQWBoLdZ0fndeOBEsSRFsxGI6pmm+J/D7h1au
2CwOTy3diab108Wv5jM2Xidshzm0O3qQYRB9WHIHS1xRp3kw7vy+aXf5UP2xWudqWd5y141QnGJ/
JEOj7o/EaIBE1+aSMDcOUp25RyytR5W0kDIake9QBshAuOfWTuYNCsPQIejshHeRV2HKo9Abp4M9
jJ+6KhFiNnWNhsm5Z+RIvcnMYFtOxjZkn71cFhZtS15aO8pgtBMQVaSTWYflb1Hp7yOOoKdotYhM
+WfiF+U94LO7Lv+aivGBUcVwaRxGSEDuMUlNBRYbhjqIb0414OxdK1ybmXnymoG9YWP4NoLERGLb
YwPHYhsix/zHQk0w8EjubTFFe0cSZgJF46+W+dc8K6+GFTUoOHVti675FmP8SbOUQK6SWWmhG8/D
qAfeDGqlksOPSvtyhzRE45LgP6p/gzuDIsVCTz1070Ryoj3hjF4cHuG0oEn3wTfHvEuHdlU1OouF
YIFhteprotnmP72nO/QS1CV5RR8QNQUpYcXFLAVqnIF0phoDVxyLGtbg8ocMR+C8IBXhz5KOC+62
YSLpYdmxY8YzKPZ2I0Z4bqCU9jnGQVD82BUR6Ci53rW6lttoMXYCjBUNcfwH5yzK8qKwufFxi+tD
iMurA5I/CpKRY+SpXsKiwXB7fS9SDAMkwbJ42xWreH9m0SGT8WbUGv5A3UI4EvvuyaofOxAxrtzn
LiI0tBfvfj4Q9r20Nt5FfVsNKNN1y1iVwNklo6LyHGtnTf+KnPmvqZ70uGMhzOM8tR1NlW7Ft9zR
mT/cF1o27xnFXXSELxvD15ptiiB2V/aPjVfNTP/SdGNEzgkrc7TDNLGJlFEdakPs8KQ4B3uJQxY0
9v/xdma7kStZlv2VQj4XEzSSxgGoqgefR8nlGiJCL0QoBs7zzB/qD+kfq2VUVmXmLXRm90sDF46r
UCgkkU6zY+fsvfbGzHQaAOa0lWrvtrusv7g6p/3R1rZFDJ7bgc+PnnCAJjNlWrY1NLKfw9FZFRx6
mZwh8eg/YBwqg2xbbL0JXwsF5x4X3BDAo5+iU5S2YGqYIBN8me6cE0Sehoxy/U3QZoRsGSDxoRok
btC64GR782wqI5aQnefh568F/ea6L57Gtr8OtYGcnfKhpAmFBDi8Zn7okQ6WP8BvoI0xPrY5wFRN
mUho6Fcra3S0g9aL935ei+h5oPlOOxLrCIIjt8gEsFkOKw1VVjpq/UNAz/E06uXdDLJ9j5OUBa/2
zmPR3oQgXqsyyxYrtfONcrpCfXKpEjwbdprARxCle62Qtq7qqX/Qyk6eAsvCmW231xLv286Jb4Z2
EzKE9qjTZzMb92BSO63mUgs4MLo6FjdgwHIsJ/4N19stnItCH5Bq1SEByDkjDiQZqPw8CBTK2Acp
iNuBKg5pEnydkTecOc6gekNQZIUM2scFx5UnPXtXyuyTDp5X4dmHgmyfHYJDacRoHIAQ95qVYx9c
k6CiXDr9nsMTKksHKWfGsJ+my8uiCxU5SxckIWsP/hxdSuidQ5T06wCFOAN8WnrLX6M6TM6ogF1y
yGzjVfWuFG+5jQfehnODoy5C+oxW7RV5Eh1i8K4N5imagqX5ylWkMoviLaaqmPXZC16K2lWVS/8x
ghiyCDrUqXOJn+YFDbZBky1kv8xEvV4uhCkHWq4zUkCkr3AiEawnyJrtbrwmkUu0cimONYrX1ybH
ZjeX1mqUUCtIKq/OQQjdIETK+wpAhfPArN/7Pr97HUgzQ+vXy3cWssBlUTf9xS9il50jwZbZh/lL
731HzUzhORbNfqEOUDdHG4AnchvyJQL/D1Uz45nKM7/UBeFJU0+YmoxJOVnumB0V4wki/02Ow3RZ
JKmwSqz1gpIjSysixMMMdngdM2BJLY1vdL6PwCSsR+zsNWGTdPpXmKNROgr0lL0RG2ujkj8+8WuZ
1VovNiWzauVS6VDN4yzGXEaztAOt4jl4xSokZaBqlYtmeclnmjxha+5FV99mZinPo7dvRobOQ5xr
B6jbR50QknvBEHhNUAUzTA1bsJ071+XruxSJgGc6b3LEsxigQzK1dO9Q4/S02D8zbZ0JptFQjLDa
ARYtv20vZx+mScG3MUbMh1Mfv2LmhBQWJohMF6qb3mPEBMWBH5eNmpo0lZuY9teBeuoXkZk+Slu0
a2hypn2gkWsRuDK+DH36MjTlgInVa3DYYcRJHEx+PDwmG1iDaa6uXlgjv1mNrh/liIgKGYj30uTH
WtnsOuDZSzZKRrTLNukCnwIJFDtNmnJVZs6EeDq5Cr0ZNxbmh7NVOOBpp5Fsu5b1cUAPp/WF/Dmm
Jk43+rsdKKspY1dKMQpvhMh/KQLIuVS+Rgw4cCNm4rUwHI5XwOL7sCmjB1SKqE9DePxL6Npgubsp
FnCOZudZLCbKJqsecz5qalS5hZ9D9DHmtaPL+qPz6RGjVgifcjGayKy4dbHNuGWM2vnrGFPxZcMt
D/vydYJOxUUag2uSf6UtPFwHBcxPjZywOkSH4+B8002LE0w3ltm6i0gjXstGZJfSn6ZbXFFm1zNR
8GAwz9jdm6faolhc6EkitAmi9guUtWkW7KwcsRVLj00A/E+NP99OuCUx6PLuQsJBgDV2ypB4sDej
KDa+3xc3w0gKuPIZG1LbO5BlYmVxx6eKxo4xtlW6RJMFSGbVpNuQrYljdJhusPgZZ+CrX/AwUY+c
yg7jq0jjXqyzhcjC7hudkavVF4PJwjoCP7apW/073absNIXmSPhK+boA1p0pAvmYmtZD7Vcze5dz
I8KPdcAU6Xlq6rWf07yZphD5YxNbGMMGQcu01+mGf6u7kfNj3MGlAcEwoExcRWDHdmkKiBkf3Ckh
lPmh8MjftgRA6IBU57UVePFJ5pTELQvwzWRerDzQy0VFmrAty3jmF3SQfOJrWGyJdQjjwKTfvC54
AA/uNPQHlLgZx2SlFLSy6dLQqwqVGTiAlCVMhyhTzLqgycOdb+J2HhzN2OppyEFb3RKy7jCsJ3Tl
+Xt4QxjcPmha6O1yhcfECkIcY3nNcYrvutpnkjwNp8KSYrWweinsvBXBovldi2tnlzfo8v761YGu
f4A7cB7rjrEHh+f0kJrhd6TmxwTbezQW9Z4EOuqjQoCDBwb+wB/sEq86L7jqSsVN5BENmyw/Rrp8
K4joXvBctYXCfiHSjVmGMqKd1boRPo+5UZOMrq+WBRFDJegLggrtJkU6UHL8IZaCQ3Lh0rPC4DmM
wSdKrSC8N+v1y7LZFpH1Q3ZhD8kjHi6teul0PFDQuMUhbh4ZjVzYpNX6/l8vmfvNMQr9sRyK+0Av
gXqJT1m2/6McQAotH81mnFO8D92uO3AimL6avlvjtm6RI5S8CeRkmXctb7ZVW/fveUuNi5jQvAZF
Fl3QMPCJnoaGRLRG3fPWkpjduuP0VRpnuw+9Y+50/noOsvhr2jmMam2Nk0VtC5oSKqIl7X/0vmt+
i5zq0utfx8qPfkG0QcchaFF/UoOaQsJT838FeojZwsYBQLrNm6bBEEeK8o0eb+9UuGqqMdiJBBWA
hdRwYci0CARWgs66aVedwjsar3ISb0mWmdc6elsWWp/oPkhqzVenjvU1a4r3OJY+P0Qe3KApyrsB
xmJIrC2EXTb9ocqviMqeYNJrG8sM+OUUvVMT/vuABeSE49E/EEE4bxd0Qh8Mt1GZ3OJ4Ko+T5oSv
+eTdJyDsD1MlotcuEnTZnBigu/qkqfxwkh29HStK9ZmFu5VafCZuMLsWY1LSe8PVPzfAm7Ue3Gjp
CxS1DrEpbVqP+yEekqemZDFuLDq6EzvdMZ7k/ZONFg8QAIJA4VXSPRIRaNw+LYKo6h+jGqu8JtAb
qADVOdfPnxt+5fYeynaGVRj9tJYfZTR1XNFi93lz8EsVHIq51+sEyESaO7i2QUM2efca03RE5TZq
5zHEsYL2t7kE1lxfouS6rCdakI/Q6BwLxwoIQo0qZJXxoBwWQPs8efORPgUHh44Ro5NU0Qc4gyeH
FetSYRpc6W3tHnU9qbbDQLL7gO18GxT1eK3S30uFk7GvcXyF+2QMrbNLUkGc67K/F4kz3Qq3fOst
6dG/ZTUKLYyBCD6qrRmLe0n6zoNrxNY9ZvY62yVRJLo1UZYGBs2a7mh7NdOa1vTxMkwOvcfJP/Km
rNed56frCIPJhuHxSUdR9dj6BXNxxd9mluQ+ff4IiAo19D59SWh6UH6ZEAcqsR1Yl6YsT1qsMlVQ
uZ7s0HrzNT/di4i5I9oAmHhwhUqU9gevqeMDWyyNJ2BGXEv1RUSt3EiOUSELxZOtYUTLEh9hCcs/
PmK0VHX2w4JG0DZd8RLU+hUJoE0PyOYjCvi1hjP+JR84W2mxhc2tbC6xnVePuN44M/A4sJZMX/F4
w2FTv5ODq6rriaA2sLvv6BaIS1nYm8HQ68vCjelk+RekzyeSzDRifWUNQbZOB1TMTPgZ38iKzl5J
NE1o/WgYCfBYbRfIb8JEyGxN66kPSrAFmTwi83mI07BcLxgZ0cfWjYxsVK8o/dC6/wYowtPB/wwy
3OOaBlNRy8flRyHR2ir3Pb41llVf24YdxlzaSajPGn361oXMbrOGbOfKl8/e8ArpYD+ncfg9SIt+
nViC/mRke7tEZ54Cv2a/YFK7Psp2XWLeio7QPUfFDgj8kRUGbGCosbLL/+XIgn2mxwBaMDd3Rue4
AIyXVV/le8sqcI4CJRJeyggUT0WON7hAAI8N5eRybit7w1gjlkA4rk5qiKmCLbm8xV4FR2B+iH7r
IP0K9P+7MaOkReNnHnAho2xX5rPeH6xjPPT4oRwb+WHVjtveZhjdL9wBEZNSm0BRRHMWbRvLizmX
UCLbymsMaYCBRjV+NDqiljwh+71ricLJfSgnn/+r4Qyh/1JvRFHJN9MlFMaLI3lA4SDfejdk7mrk
73njJJcchBWrUVeQvmubG6EQmBLD0tmPqh+jhfdpoU1ONToWfWrh/xau8zw1rbep69/kMmJJNVJe
SoMxYWix4hndwBCnR0uL0W/nZlZ81Hz/RUIceqxZeyqVFoMclb/a03cpBt37TKHi+lCiIwaJMK3H
jrR2ExUici0qncFHSbQsGaXr6EciR7S5RWJKEu899y06qUn1UVaTxhgeLocEp7mq2XKWtXJZNVk9
y7wzGAmfwagVaw6CpL8NUKbcgsbB8lOlIjwj6g02bQkoWzqwkgbN9GBdGQddBL972sa7dMoYri7J
PsMFIUp28JDz7CfPvkRlG71k7YWKvvzaWhn1T21HLwBBnM91x+INoL6yVVaPiPTynVt41prH1tnV
bpOfSi3ncbLNZwscStWSi+WE9Q9cmRehMyuPMHI/Dr77G9OZQSPO/p1DKrw1dv9ljqxuB4WR1oBv
+S8FMZ99aO9nhCxrlNHdY9FqhxGMHgBwJqHMjnB6phHc64ADWRb6SLU7UHKqgNda4kiWRSXQXXYL
2W54dOeHwJgZJLKSDQ7v7j6c9nlFUTXZmJ5lSMc3z+1jj0DmYnnje0Dg3dmRs3tmjUwgwDDzSllj
n0vWMz+bh5fG4JDqptYby1b8M0q7JyvLXLQhwYnJ2rQp6eofplLUDy5v21VSMzobi87ZLLu9GnLT
Zpsuy888tc+5O5Y3UVf0pgV1wZJyYsK+P86tflw2M6ns07Wl8xiTWmYQ06IySJY/nargG2kxhEtH
3sAFcdxtFNT3QgwGd9n1TjIdnqzUOFTKal6VxlMzaJgA7P4UGXjB3fkCsqTboj7NXiZ/mgFFUEGl
HP+kgotAODKZLPYAQCAu3gV01hMPDLqouaNGN8ldkXpfP/31E0nqywOJarQlq/Dmq5bClPq/kYvJ
HYbrH7RXzV09FDIl1wQmpcSpu3Yy1z1xpPzeI7dhNM7apZkJUVWlj9pPVRVh7p7sCOzCIJwnM4+f
8cORrF4ErjKLsZw0drjJO1gB1PsTDeS+XufkZodjQ6Zcl/rXzkNeVLlJeWsDRrIGm0a7HsvG3OD+
/Iq2EsQ0lu21NKvfMwKEY4o2kH0rcDnJhZslDiXzNKa/ZFUd5xhrJPtjsJfEA1zLvKfMYZqBJQFS
eumHyOXGnV6M00GriHhTrLbHsM4eP5HE0vJ2XZgQsgYIVh2gk5rWIJwflEwqahXaTqjcChysQV0x
VYnJUKqqVzuZYppwdEQ0EZ+4MNAoOrysyx9NfvcqodOsZSbI53I4ITde9F71+T7N0i8dI84HrZHv
iU1fsIxZ93PxjDZweJU9gLiiU0TRZSGhZf2QtXSF9ULaL0msX6MQrn+bSyjg2ZAd/5US1giGEQmm
LZ5d/x6OzJwebPkxE2EPyAzJXYWLbG9UNZvPLfEfPPdVaK+O8Vabb431gkJlVRv2ysF5b5mIqql5
DFPbsN6SIrM+5eJASLAJYqXdt/nBbTddU+FZf5+ap6Z7Uo3ef9WNMHdoNUkqC+uxkLjctfQkCJWg
zxu8jQEx9nS0KyquER9jBH8U8Xb1G8pQNEdHhDUHmt3vuqcEszUZAM0EbLNyV6FJm2MgZKkymzey
JpmDhpgHEaffmtZ6Rre5xZ3FzhMbz8PofZSGvc0LuEJzUWrrJJC3pmwvBiARevj8FFZ8SPGKBkUP
Gs+R2YrJ5Q8USq9kE3J3VR6Sm8uj6cQKtGOh102Ge9i1K09ny4/9+plDJewjpsa4o1uveGlwXIAj
S/CPtDRdpq2GVRu58+AnuNpDcoogpQqXyWZlMsGayUWwMrENBKJ2lJuaqZMy5nL7xsA65PU/yVI1
/hhba+jSFLpgOGoJW4g/xtbmdVV67RhXdLWLzUC762FSL4l7SxrK/cqaSoZXvDii5MV2/vLh8mdB
S/KlTiw8WbZUmHRvT2ZQATnQ8pREB1PHeiSl+fT5UlLdFgPHnj+pSO3/b9nj6hv9KMqpjuhCNv/9
jTff2+9/98E2h7c6PXW/6un+q+nS9j/+ja8MfhXqb/7ffvJffi3/yss/jhV3yTb5P6eK7+rv+f/+
X3+XKq6+4DNU3PszK5JneTYnGpDOBAr9V6i4Jv9Mz8WlPHd1yTxImLwXcmL8wn//kxR/1gkhR5oo
BZ0ZAk3/O1XcEn82ia4BmGLD97Mc2/5/ShX/++gRCT4YPZbKg7UtnY/cPwSmJhVuESCBaMqyYTr0
Jv5MXyEGEDqBco5a8AMSBw67cP9cgCwf8nczHpjJ0sNBrzXP6MyncrgUM7aWv7mKt09i8b+ws9zI
cGmbf/+T+B8/m7RMQ5hk2Di2zlX8QyyKnmklGJOmx0dXmqsAJfNG+u0NnIL+VKBrKaIJ2UM84BLI
jdm5eFWv8UgirPQmt9v0eutultIriJEj/eMfTt23v6Esc6mkJcFE4EHy1H/OH+JtKLWjwtcTZjAl
EmCrYeChz3394Oeu3E7fhlYPH2KSQZg7j9MmULF8iSbx3LwuKaVd/Z2zpLXDZyYutTwR52e+0hgo
0GVU1RFKOsmDmCiOY1mLNXGp3XZOEWxEk96gwMaXrCERMMeQloSrHZEJuFs02oW+EqV3MQWT4eXF
8wJvF5k6pR73+p9cBKHuwF9R0+oieEJ4OsBpUj8d0/1D0pBZdIAAA7NefX5rnYBTs9iMigUeOoXD
dJ5eRGq9LEgjNxZnkVU0D4Z0Pi6/Tdbo0XXpCCUxXUkZivs/vk2SB+Xvf0LbsHhMhGXwMHn41/j8
34T9RJ3txGGtQf7tJQSGgfyTfUC6Q1Ba87UwalhCjqI9sE1GqlWapYJaUdL+SGEx7sjTIiBZsRTj
uco2c4MXYBy76ZxjdnkOo+zDq+3H1AKPXEc1dmeaEhIUBi0lcfdwjwUDbfIwVtEr1P8U87hTPZlu
YJTo6xDd70VBhh6WQxCZwKe5REAMBJM9TzVtxIivwkzFRxXOr0hB+8c2qrauTm60b+J6WUYKXoKb
2QqYFMFW3CzHcxOk3eM/uZT/4x1vcw25kjB+iLg2TXWp/+ZSWhygs4Fs7VUY1j97lZrRSHSoDUV9
gbP+NJXy5sNhvzHNpvZNiuCxTJrfOhlxj53dsJG3RUWrCUyBX3v3Ui9qMtC9d77W3nfTVCPhCT+K
OW+uYmxM7FtMMTg+4YZ0Le1aEOH319sxmFwiD1DadknqG4223Nl1B+tHe8R9eTHDSN4YuqezhINJ
/ovj+i95b1bfZgfxeNdgCphHP9kNpUoFcFE3Jvnn4MuxObL3yOXgnj9HRCSt7DEqH8IGgRMyx9Qd
xSmQXfBPyO2S7Km/e7M6hm6bhm7o7NoUGKZuq2Cvv7nCkPZsb5Sc7sUArmEabXoSrfcwjmRTJ6YF
G2puVtkkjX3hNhvf4PSnzQ9+YmbodC5RAXZcE7Z54Qz17mbEejESuZbyR+1YEbEocDAYXTmECc5b
ctica9oYFmIwDT5oKT5qZgtrOUJ1skPjd6ge5Nnwv40DYAJn7s4QLQgtkxgJc0pQR59gYaoZh11R
boZMqv24xBgiyNMya+Pcpd0Lqn/qVB3yQiHvbuy+9vSgjER7r8gUQpBLR4Wo3FfmMMyNq5PZbZOM
ml+Sj8zkOnvoyq1EYMmsQ4Uk1XdHTyio3RJtiHO2GiZmGqopq7mHGd4pj7iDaa4u8EVBBmGMNRP3
g7BFbln6nITBF80fN8j4Qg0pGNE1JeYV8dok9bMjnucyzdF0UYIrhFA4dx3km/iJoJfvxXSH2AZN
g2W3ScT4mIW/+yGy3oSFKAThAbJYeZ49cXM1cIqejr+y7HPzOESzyj2U7bVGDrMLU6y/cdGQxQUe
Yem9JI+jq7XzjTRRZ5MJOAAobm0azjk/BKuA2Gha5ODRJ8iYsYCxFXiuboQ27EtX+z5kurcjHPcx
SSbjMSbU+fNF0gRUk//HojQK2I3Z/NXwypMDxnUzWtgyEI2kG8Rvwb0J6U93Xlg+OgCB92Yl5EUU
jYd6O79JKdz9QNrFXnalf3NdEFLCSZsvIpx/h6nr/hxoVol0JzPbeGgQej4uL6ou348TVznwAfWI
3ufk7iNws3MY2fwD2fozkWKZThUhtsMxsX5ZyZeS6RJ0kaw8JuMU/KRE/RZ7XfEeyWZYaYRRv/kZ
FB7XksOz2/sbI4/sS2flzYOORmgEh/7S1Mj+g9LjHO+fRGo5L6FOanVXjg+LfkF1BdPZPMOg72+t
1nYvUQ+V3K6sL0lV4mxu510VmQS5aEHzqjneWzNhO7Lqud6iiwvJoh6R+7XyqZbt/NgjGlmwa1WX
I/2Uprex62TL8ukeiROBGeFKMhkRAqxnF4ddN5XGc91OAEt4D71afvB9ZGD07lfGU4EI4maaslkH
uLlPRQ5E02rr38tHiDphkCz/i+PDzwfrNOshPvKiMbXT54uhPVTIXULWDoKsaG04VyRa0Qm98xNO
3ZuRZPljYJA6UVnkAZJljrzax+iXeFu9bP0tPvVTIT2a5w2RIrC9oItge9yZjdHzxh6DkskpRmfH
0t3L54uE3h/SUYM/1BfwBaquvf71BX1VQiQsikCv4ub0jb8PjGSAyIldO+ZHWUfAjU8ard9LYqnQ
rdTqz44hLkkY6k/oltDhBWV3NNLOB0FnvUXiSYvaX04G6php+1NOi5WsiMo+y8TSVgaNcFHhorD7
XTGG/UdUYbA02lk2RI1gMIZmn1zK0pInC3bQ8lEedj7dJ5IxO5P8MoWhdU0avXEvr0sHlxP9uYkw
lxPjFmINh51IIG21qbvCOAgv/o1IyXilwCkgDckvRRQ+lxOpiznoua/Eo+BX9ScAMr5NgabTydlj
AG9PvUjak3B7wAtZtskZJqNen4d7E48usilL3yPo0FJwlno7/BJ18xEpfCtmhnYjZE71aOjpqXJ5
4wFeMJ4C1VJUzMoksqu9XSOzN5p7AjCLDu49Dco7asdqG3lFe+sDvb3VE006wzf8AyGw3ilq42BX
Bu4WILc4iajIQeZkP5Ye5ojg+GgM/pYMOn0SGQltHYzFPopAmICb06BmjAhNfbgySBdTFSexq802
f5F9q2/RCGrbVn2YZAml++w6d2+KfvUddy+b573IxgDakfWs9+V0Xl46xzH2NLXTNxOM2ibPuuIy
1sAp6o7YusDxqr3lTeR1Q8TB7GH17TqOQm9vuf533TX/kuIR2BEQKA3arj3k+oG7HDB2sfq74UzF
qbY4MhPQ1zO2DrJL4KVfeml39wIz2t2B4ImxmGOz1mvxqkdtTsAWKYMTSaCrKs5Sln7TOg91P+7R
OZh4PHICsjQLOwqCaACt6mX5PzfPOwasMB6KDvL9EEWqX5+++U2S0qP8gmC2/44GCmOPO+xo3a2H
oDYuEm0qqoZk3NHOrzY+I1portSbPB3ePkwE8Sxi1HalSS7JyGa0I68EtXo6DZca+Og+sJUrW9We
M3gY8CMofIGk9sZsXKl06j39yLeFTvhJIExdqXa6n8vvqQeE6cUEpzlsJGunqfW1FzmMKvsk21gV
4b0G8JdF6BUWJYdIjGfLvN0bToYADx6lEMcqx80v/dSy6M/9Sauy4oLqggV2IqFv0VX5VaU0fbAo
0cn7u4CAdFyKKIMz26yeg3EzGaa4I8LAQ7/NWNtRvNcRj3b4ApbwwpbW3+N5JnYJ+CNjX/epHImB
w5mdH0N8cZg1zW4/eOiFS718at3g3Nhdd4kguc5xUH7L+uQk+61p9AhkSvdkjW69a12Z7QBvshO7
ZvrgzA5tMQ2ifthOzx7HhStPI6jv/FdbCvtLYpHMZ4xjequNUoEU9eZZY6y8ycfgpy6Herf89aw2
olNgq+qjGT464p4uVWVUz1Ei3osp6i9eG9XPOKx24BYkg3WBiMYtnnRK0k03xL9c0pDWnUVINxrJ
CiRKhP48Z1cpp6z5McfGT3Mowhd0cz35PBaNLPSLaI4faqVopG/kXglLKYjhZuviAJIq/WOA7CcC
5bMqjQEfWd6rYaaHeFsXq7mgD2rWd4uN9ESJMjwYSmWJ2eyieyX4KOABoVJijkxWjOgZSUwcWu/W
GAfHAboBBjVKRIxO0a53H00s67jsOWqNuQdUJouuukdpmtZwMOPklbHTtUEk2ii16EjmNYsFcA4f
IW1RJW8xMvJLw+n6E2QnG+MZ3fWbybv+zLVTulRbKVRjpKo0xaJTiXg13jlKyYqA6WoqbaurVK4j
clflkw6CHre6i203xAeklLEjEtmWpNQe1zucGIhA2tZTWlqnQ1VrK30tfoZpO5fTI+Z6a2PNAHwB
yx4sTEadQ9u1kcrni2J3bOTJ9JATe503PnQBAjBiOw2l8xVK8ZtjYy9Nd9wXxSMBn3hjm+AJTTlC
f6UXFpxhzO4ZMAg64pFBkG6S4XbydZX8jt64UMrjCQmyN9N19pUqWZ+mdz3R4zvtba1JQdrcaQI4
J0M3EQ8qZXOHxLmam91YmuW5Tcpdq1TQdqRqNn3vKX10iFCaowi7odJO1+dKKanxsRC+Tkin0WMj
HX2iEFFdg7ojgg6Nio0gWy7K7Cz9RSTOg6U02yOFWT12xIArPbdHeKXSd0dK6T2mPwnA2WhKAU4o
OPkYaMIrpQ4fkYn7LUqqCOF4xyisyXhbOhPvdjdEWO7Hw4tQenNibxylP2fmZaxDpUn3EaczpwZt
6dH5TELKGKVgH+r3WinaI6Vt15tvnKxZJdG890r9Dubml6f08PB2gNSIN6mU8rHSzIeI5ztE9IZS
0xtKV58isA8AAvi1eHWU8p6hjI8BK36M6VFvI+T53adOv8flX1OtTeJbbhrIjVHLMieyuCey200l
8n+l/LeUByDHDFApVwBn0/4yYRRokh8DtoFI+Qem5ENb/ATKWZBhMdBfO+U38IYRdT2S99xjPEQ8
Ou/Yar5cfUBATMmZWCvvgoWJoZNjcXEnhMOkbXzgmzk0mE63ogIXZUeBPI0CY0+JzydFq28n7TpV
joleeSfC1rxjzD+ZylUxpZiSMuzoLJftcQhhnRCsgjUM58MDtsZrI8oX6fWAgSsTMF1XnVTIQKfc
HKbydZQYPFLl9PARU8LwGC8AD1Y6ZhBDuUIG7CExNhFkeuMRhSuxHFhI0AjV50a5SiqKydjUiiNd
vteIMeSkHChMc9DhF96vGM9nN5HZqDdZsM9fHOVeCbGxBAV+FgLb7Y2PxUXH6jIrz0uj3C8lNphE
+WGg2nkrQ3lkAo6Y6Vy+BGDTcS4F6xKV98VTzppZeWx65bax61OW9R1movgVMIf37DHKspVDR1Ne
nUm5dtzsY1Aunkb5eVB42qcRi4+uvD7qTBQr98+ADaiyYx6SRFvTFAaE7WJ0nmE9rj2Wo5WptKiC
zdvGWhQrj5FNagUIi/GAE6dfhcqJ5GBJypU3Kcek5MkqOwMhgAmnHEx0T39H9BY2pXI3tdicHOxO
hfI94R88+8oJlZdYoqq9vjiksEopzyP0qy9z4TzFDQ4oc5TBRjp1vp9cqhGXUB2SNfJrk9KIzZoU
4ujAYWqW835WXi2zRS3RVz+IYmVr5EDFexLfDRwWlLwY2B3l+iKMLbnayglGGWQqZ5irPGKpcouF
2MYqAB8sCNWRUL1mg53I2jTuAxJnCz9f/lPHfBZMBWGjsFXWtqmsZwUQNZp20K9AiFF+b0ZTWdRN
HUebx2UlaI4RKPPNZmaJIBUGckF27FU/wrfDmughPH1FyL+kfHNjXl1F7OuHOUnOSZ9YpPZwzyS+
qQO6rGpFv2Jl1QHTllZ+oylQrIz5HdJCsk+1lKgkxp6pgda+kt4xaPD2DYgctvlMyKvy/SGK3pbd
l0T5ATGBohKYJd53yuSAOm49GrnckPfK+VZGHJUrpmo+uvZkCOAJhriCaNqBQxzh1OQAH9ZZg52J
GXEM+CbGZcBamisfIxlg21zD2Ti440EoryNgcPrquB9r5YPslCOyxhpZ66tQOSVb5ZnsME/aykVJ
HJy3g3D4PI5zdtTM5ggd9htpRIztfk1RVkFhWhOORfRSemQqCO/WfnaUc1MbVEguZk5LuTpL7J2V
8nl28gs0vGgtFwcoVtBYeUI7zKGDcomSn+RD57L2Bo2Fu4OVNIiJUXGVuzRTPlPS5+Rm9lnLhghN
UXwNrGpUHNAWSWrx0MkKkxAApm0Q42FtlZs1aJQ3BoNrAlpyXRbQkqnvQcgqH6zAEKsrZ6ytPLIG
ZlmisR9tO6QDybghUn7aGGNtqRy2jNN3xKzUa1e5b8mSSjbD4shtMQ7h0K2bvSFw7OJPI5wHEy+H
guZMawjpFYfQnoWUoKxih3+SZpVenlrlBnbE+IWMuvRU5ly7robFpLzDURFtptKJMFUqcIxhA6OL
h41udu22FlRGCX5uCA/BeRA8FW7p7kSKqd6wMFT2Ud9vUvWutPHsbl2rfzeyHs5i+p5HpIwXmB83
lnJCp1iiQ6vYZD0zB9d+bidB6LSrdzxw63oG+WUw7g6lWtBomlvgzwbT7QmIbJt1/MWW4YdOBNMm
itqXbHKe264iXh4yVt7nJc6fcSMn7rCcHXEAZagxCWdr8K8W+8PORfbvtnCpLdxUq0nCco6l/mHQ
+tpURBtvG1uVdTptbqIlnluoGBSnNsQIT7smLWeHmTpoBYGbsa2bbOuhxbcZuSi/UP1YrA4s/gFn
rXGkdepC4nOw6bdjXsMKqiCAGGSbEhKUlrNG6ebk1wzv+NTlxkZoKKYqx9FOfcgah2eCZ2jqzs0Y
otkPUogrvaOtEVUfmgxGghtDkuZ9qqNY42u0/tX04vYUBjxXchbbQUBMbTKOulW/op611w5ff2gi
avlkyLnBkHQKH0nYTFl9adAnN3pLCYlrhmEO330ugAijJd5mevBApU87EHZxCdmLrmERrTMWvmFm
J2zloTRp4KD4L+nrNnwHfIqYx1FJT98qd7jpJd2VgJ4unRj51EzjY+gmp0iiqEeqgC5z10Pl3adG
6KzKxLrafndmSCBZ0pJm70YlICULSpzNZGqHTtZ6oI0PvqR68QRU3SjAbctbCX6LAvrVm8qhS8J5
jzBVs+BwUQN1qd3AxqpuY/xNAmvdwGA9i3LOz9LxRwpzFsB68A7BbNUAnYg9sOJuI3yHo5jhj9u4
AEmQ6DU2q4DQlzpOT1Zbfau4P9fR7I6JDI++lhf76D+ZOrPltpUsi34RIjAmgFeC8ySKlijJLwhJ
tjAjMSOBr+8FV3RXP5TKvuVblkgi8wx7r63F5kVlczBMRXps2modGfVHp5rpaHSQeSqxCB11fFOa
caSNnB5WYzsQZA0rIExrF/YcwO0QaTfay2SfOTLe2vhCEUNvXC0CuFZmB+mT7dUIZGzskm5K3LJZ
OaRqdz+RwLPViZhMIQigzvilOc2V5mCtw5CRHkoPLr94kJ+tboA18awrhQb+YQmg8BL39ntbV58g
iqaV2gqkong1N2nsfquJf2QRq+CJ6eD146GfOKlRlvZYhajG7mDgTS72IRd/SR+I2Qx8VHzAW9ho
XjQ8WifUUR+6ZHsg7emXH7JW5QsrHmPltvCKR6BMSp8BJ4TuB/kELuYn+mMHolSR3qfaPJN/KsLy
WoUEyU85Y2XyBFxjWA0Vs0mxaN+/2sFgbYkgBzujZF5b3qdvV/E8Fbl6M4pJIDLSX7qWtsWZDuaU
GwFdPEHdolin1GUrUfBjZr7xJ17sKb7xwgiMzx3n+AADIhrDMhg1wkxiwTeZTkRZtFxCpIatp6k3
gsGFTcvQpM70107ihHT05cFInuzbIMvqGIbgrIYcb7OV5i8kMD1pxXMaVgv0oCEhw8f5nHqDcwhr
4DdZ+chdjVGyqjD2hiSaebi0REpbAVXUWul2a6+jsPvO6u7hJkuOZzEsl5/NuTL8wkLSXBxT28cG
sQmW61hcJAM7FMNqt72Wm5D55XFsIVATsPPjJ8JYBi7zSnfX7thuMxZqbUOkeF6Dfm1tHEmK0m81
DtGm8wWQOWV/UeuobRN/sU7aWKOHs+y7dZZJi+jsQ8xYfj0l2QZJgh5EDXWp5i73a3rtqWIRrLKD
K7ldVmrJvq5zSvPcVyGiGfm3Q+IuFIQhWL3p6Dw65ud8P6RZ5daI7zcLPY7qsAmggQTkvkdX8Bxy
g/hlwFwegme8TbrsLyQ8OLuaf7ebzC0/bXEuJbyapP49kokzjV77pC9+AuBkf0edcYKefYa0pxTn
6r2iP115rWCKwZ6e/EwiaEcG5GsfNVraJerSMAsPIkFTLgHzbSYTi3lLkmho4eG0WmqwBevjiPHN
HoeT704kbQJ32sYZI+Da6u5kkVRbzeiIaHF6DAKsYM/t8MpdHu1b6UHnX2Vu99W1yatQdnbXS/qr
KMoedTuOu9l8lF6qP5EZm1OrghNMW16TPMYjO04qgWfvMTQz+keMwpAsmumJaXaym+NPGywzQP8s
CybSWSy2EG4J/cGEb71mYcyHzGzrM9JRIKXFxhs2uEewrWMPtBiBrHJSa9dlEwMm5MFpK8RQvN7e
L9fN/7TIfGfwx+9pjq0vm8mfGE8eMXGMFVH3u2dogO8KsE7SNb+wouogHrOtTGrtZi/kibanDLen
8I72dzg1srxLkwWA3y4AEbRpPKXBNBTjMVZqZxs445vWYkQgZbHVKkAZ5TzSCWbEei82uBoiFD+g
TRirjI++AGNYGCSFuTpKwFdXyhGDCW5ZW3gcnpHPZMGjWBq6dddE7ooTK93WjFS8HtUFK+N1zfFL
0PPnsmcM7XcLk/DetB0w/AhwZ1t7q11FpLMJDdgbiU/w/Z8OE9q+mLRXs3SvpK9GJ5bupMSUtAhl
bj012sXq+2Pdk3iHr6GuFBnAjYsRxNuWkAIqdn4r4dJ6FG70Evbhe+4Cp7Di8CdiLDOa3PNDh0ZZ
42RxqFR147kYnHdpYwChoVBB2zVrDck+BUBKpc74DLvrdjJAxHrPofTNTWpwCPHm3ifJ8Jk69kO4
1P58xz74uJIX4o6yOV+h6Hkn4VtKcSFgsVuJGsVfZzHFmlED1tVIws/oMJIYt2bnvWV6953XzSPz
KuQEC7if0VGgPBPLa1LdSAVYYyLEohWmdBYD1YkasxMRHi8ixKIOEiBU0Lxq3SGrgn3ddqhQmNM/
WZmIt6Y5UMWhlovH0dyUaVlSjngF6jbkD6ZFHoyZluw87V5upE/ShdMhSowqxEQo+wnrq0qmY2CT
M3Mi/dJjJkMCDKO7NDtbbXqVZU3q4uQGyh2slVJVvWbZu0iHx1WoKhlAJhhheEUuOKxcr/EpvsXx
Yov14SkykmAs0acMZiVFZgod3x9D4vXMXwggCGfBfE46ePTi04ytHQem8Dw1C0DTXxtdDEtJpock
t4ZVhBCH59cOBh1gEz9mvtY55i8Ggz0sdM46a5k0jp5Ut6psIZCH9xmG38qqiy0YSVQyjKt9I5nf
YIO0KE2Y+Rlt7Aa0I/dWc2FwdD8cDW7AIZkHAyMtBJnGe85cOXC6Eo5rejJc9srKWFnkzR1r/WVy
jV2sMQoQCPdhhuJJnIezk9fhE3SiIp38M4NQokTtOVxLrisQvUkYImX+Mqvc2FWO/BFYjrnQ9HCD
0+u550jEQGeQnpDbqw4bH9E8+iH2qF7ZiK4Qs3k7kSWcm8URV82eZNKfyOIW1hNGcKFBEDIpE3lC
K6bijjycCqycqXj4Md0BeZirnq6DXUp4G83wC644+cXYfck0RhKAwwvjbzv+JgeBlBa2fQTCdcd8
ziDn58A8+DgcFfxkCV31SP5zuEuxG8oJdTwI07MBLG2Ozc9+4f0mOssXERrgoVi1kNE9tORg8J1M
3TcKuIG5xGJn1vvXmCfDMajyXHMyL6aVn4myyRyQzb18xEV9q1tyfUdDt3cpg8tNnSp/3VsIqSNd
7DKVsCJccloy17xGklAyVCiOpZWH4RZ24McmZlwr1TUvVPw2F7UYeDcEsFgbPVUFtIcFk+L/rNSu
ke4/ZY5qgUufXXrJJewOyVX8I9kstSbUvsjSVm2D1ra065PrptyN/Leaa6oY9PRN07xpdU4nZoM/
6FgfaUPR4aBrxM4v819ODMIuK1xKJrajbFk2o1cZG8Mnm20+zYzkvcJjKSZTtBYpq/QeWQ555y19
kBTQ5ZPs2BZvVFDlqccgV9i6WguWqDy86XYetYOsIenLAfQgOC9iKFjiLLnOxXvWsgfOyNkLv+rB
v+Q0j8Bq4JS33IGa2oT4XIOEe2/dN0ayZYsNODf2UEJVNp/IgkLF/kvLvW4NJviMQqT2XIv3FOku
ukFUHl0/O08qIv7T5kXXk3Drw9J24UrFBQMhtLRys+j4/K5s93rPTU5gWdB62ksXhiSS+HLYTN4Y
B3So5brKm79VXjNKq/tVErFV9JlI88ffjc5DSpxpcPIIa97AnaN8QBPtse89NC9VFlcXEBeHLG/Q
ePfwo/g0cZh8DjnGAmWPQTmMNFsNvXwmeNoYYW58hyclayHy9qUiATyuL+jCtPPovddtHZ3NjGTD
OIzyIKv7p3xEx+GLP0VbQulo2s/I/xXLFlAG1yj5sAKvsl485obPZeJ4I/qMeLiCjniOGyYcrd7r
76lZPEAr7/Oqkju/Y+Nb3WzqrmCUIzb9UP4hVzmuxVurIUnpqDxszzma1Uy6CLb8nj497r8iJ6KQ
CxHAJTG/Ilb1D74FiN+gK4UABF8OJ+6fM1h6Ap4yzuoEhzUO2J8m9uJDnMM3YesR1H4VkH8xXEvH
2ata5puoH2+NDlHJFcW8ddU/Yn54qvqxOdilevZzFACWA7520j6njBEZgSpZkBVO9AzyIIHkutI6
qR+zJhmOcROFG0upTd+5J9P1j4TYreQAe4NK/k0sLKRZdgE+pCsiuG1FFNq2XFJWvGgBisWY+YaS
ibDh0fTq9mLN9PTyGZeAvzIE6RuWIE+xktq20Wg7MuzPGzv2Lx1YjpWlRRCsC+BgrYtWHyDXofQ+
alaMp25yD7iN06AySTiURK+JWfsBaXEzpng38sEGCtPu05k9mxxrng0CohifWbhZ8Z7PuDUO7OtJ
jp6XPEIPRZyMtl1zqjL1m+PKC4bcfIZZzD2QZRmUPceCjeeZl7ZFdw4Vb/kPaKn96IB6b6CkB5bO
uFeEXO0pNW3bYbmYyIZIC1MBXgQk0L5OqXghy+WLsMJ2JXrnYjHJWyNzQi3FjDgYlqmslmEL44VV
rtcdYmd61eV2aljNZREpl4RPrUJvg9dVriDZf5UGVPMqFmxiaelishUhY3gt86ijyhIUEblb8aCr
51jrbuyNTTwU6Wcye08+YydGNBHTWgzOZi/v0u5BSoL4t/Qa8Qn0BNadX0qlt0lqOoR0FG40QKtB
t6pVnE7JOtT7y2xTh0Z+c9U1/aQvmJ/YZn3lmwWmpPCKUupugUCRGXw8mPrvPW+0jHV95b+7Sy+7
YAm1fmXD4bqUYkjwVZrY9pZWtWuzR9fN1xpKvZTMpMyxedXmI87MB8dEC/DR3HSsEI9lu3iMOjid
SuewSoDVjg15if4xV6xtoYxzjU0XTOEfoB7PSV5UGxZ+L/OQlkebDMh+IlxIZO6f2obgiWdyXBXM
yldQBvUAgQjxG1H/JsyJTrXm/k0TL8bloZDkhehrIms4lDpj8STDdRcLn6CIEHmxZt+JLM0x+aym
OWT4W/V72RZ7PYP/lCHbwpBIf4vWDJAcuSKjQNqjk4SAoayD7pPIm6Pne6/xPynOgBCIymdLgjHJ
pehaRTX3gDHr1QJfZa2nQRolGqMppxnkO+FDAoQz2WP6qvE/xnrRni2TU5Tf5came+qX0AN0MFxG
hF0AaOWecrUbrvidUMgg4xl0ccY9hoQA1wSIcBFqp9Zu3qLI50Prk7yFS+wwzYLxCTqYxJlypEDh
IYnGdRmxZSO4mFA/v4vRWjp7K957OVLFota+ZeyCiTarHdjLE8MdGMIaN1qNqn41jvLJYOwZJiVW
fUliFtzM7JR4yYM3v2T6BbPdHOz7SBq3USo9YEqOVQnpA+0H2AxO3lTm6cpQebxjOUrSXRoGqap9
1ucJD6kNtW68OD1yADH/LRLjwnk8rWvEmTwDv7PWfeucGQh6ZB3int6yM9JN1NZkgowFFWD8y7Oj
au1V5bdXOLekgjY1YEIEo4gQKbOutZY+Dx1Af38koAcVEFkI2pztGPEUJCqGbSluTGSN2t0VrEtz
jUIaktnGGDDtFhjrQ+fq6TChi4xdc8HN0cUdUaj4d3YTfB1ToYcyQzxAlFBnSCDpGjbglg7uxSi8
z7nP/7KCAVCL1Q4FSU7ApHGkj7KJjLLcQI/KP3UjXlxVsUO2+ACy9NzF8advI0VIehz9c+51HENR
v0+FtfGwIFpEHj4xBh8mB/hpjpvPt0KErhmA+L+9ZW7dsrV3nTDYVng9pk4vxRvHFJHdD8MIX2+4
anySkZbH1a5r3jZGaiKsNsjPuUMHjMAu3zNQ6FcRjc3GjTm9a7br2hg+p6aB2mopTm3vq7HUOV7a
VR8F9cbt573Um1M25z9JTe5lO3ZbEpfaOLzGC7MHicufspc79pkfFGZIlMZxPZB99Y9Bz6DmWaXp
V7TMCriOcjLXdGcd4ibrY/9qJvStyH7Y+2RzsfEV8ejNTBQrY0YdgPfWaRiPRxEpiZY/gY8DBAs1
ooCa9xY2pP2h15arTILWJHhun5NVphLKUox1/Lw6INWohpLZm+dMjHepu/2m6pppJfv6Y/JZR1WT
Bmja784a3gmol5dYsyh8BvGoWZKzInvP4h8T8NB+hKfBIPuL6GIJrBNzheWG3zyIzi5MfAaEeaOR
ZwFQRpuyn5rMMBKExK6whyfpQeLt5pNG2M5WOf2dK4ODLlveLttYi8r6nlwIBDQ29Lwo0Mk+QO1x
0IZl99zPr0UX96sY/h6oxvh9su0KTxkBNTFhOqiPOjP+28faacbDghLF/SndFWkvQDU7yBy5LdEq
mLTzisuB1LbSxyrKEFkvv+3yuXkU9l/ETK/NqJ/FyIxDlWCQXS/6ZKU3+jE62rT/PXU+parKkdrX
ZBKLBrf6MGZsNNJwBaApW6eWQFObnRhBbaLQ46FpnE8/ptTEjrRPJ+i4npZciHViO1amxnbsiLjp
XPWTDTGquDB79/JI7LfuzDcMO9qnUfJW0q+/PFv/aJtI25WWoryofEj9SNakEF8Zy6PtIOa3uUYn
oJhyQeAEY6ZSSYVkfPaqewqRIhqN2xycCtUVY6CKKVj8CPtma6B8Wms8n23I+qWf1KMfWKNhLWk3
dyTO76VBzGLuuNm2Vmj3XMXYddLtI7N4KEqpdjdVAiac13P2+/Dt3z681aZf4LV+530B+i91c8Ig
m79s/x+8avm6Q39DKmKj+N/SdOXoMsTWACc4UI/K8p/8lFgKN4Nq4zO+KyvnIC3MpZKl2sqSer6b
BQ0tK95qzbF71CKWXNStJsWMZB2gc7DNQ3wghIq8WD4RsQ9ROPFsqMxUJruW74fiEN/qJN79HMaK
4vTDFflSNqSucIFDS/QIb6JN7/3xsRy1q+niWdmyjHC4FdntWG73ZtpVvDG87qaT5uLJu9kxX4Nk
+aERswcfqf8zNzRds5nLXc1Rc5G1PM2zq+F7t9W6snouVvIDQtkr7LHX1It+RNR8MS28j72OFXLR
FjcEG620AuhQfdGtdBkNhxnUE/IeQ5FuXIUsKet0rhFpfznGyygFN7fbPrPRgpvVj/fEw/wrorPn
kQa2AMx96u4wI9M9HMtXGA03swUi4XVh0DQJSYkorkvSdtcCTnIOdCTT3sj3+OVJw2XqPNP3TDz9
YX1K5wnmprWxXX4CiMq46utzGUWL2DLHUt52+ybKTn5DUVxZ5t6s6hFZGT1l69f+yjfLACnBTZ+Q
1rB+Puq89nMhjrqAc+OXyRLHzMzXwlHcNtYXKjCO1ph4tqkp2b8WbI0Eu4jQ51xLUoze08DoVCMd
Dju1RghXfR5Qy3VD0h80f1xWRKxgGgNbbhYTDh+nO50+xEiTnhBSROJ9JO5xqZhbhPQQUrhQvOYf
2zbTte2D2bT8+pUBPDPTmcd6EF91R46hpZZUx9p4wSlAlZEShUEAGpasO9F+M/V7wxQR9CZoqaFy
Ii5Ypie4lC4jO2TwjdQXs2TUUGfRez3HYjuq+ZpU6UNmG/aj+QE/z25m63ZqPPOInTVfCXwK1Cpc
rsKrTwWxbJNGBFyqgH9goCK4sJ8rABh5c5Ik1jFTGp4IkyFkSbocf6C0a6onR59eTN4X3VWIeVVt
BDIq4Y5w/0sX5WtT+0+zp1HEcA8OdFBT/Eo/1+9bmzgPI2MdZNJQ+mX/ZViz2I1eVgZqQhY/UIVy
tec6uusp0gN8kb/xNydBSqQdrY8EvOIiB0gNQleZMx2Fo19sUGmke3Ae+cQmpfGXsJC3VEtj1Zjd
rcONTJwUa5dwNst10bK16qqza6kP01XjvsfnNkTddCBp+r0Oi6vIIYfMfUndvKXYcyfjUtkDoS9a
ipEwNTbphNceqQgZxVrzG4+9dkTjGxBEamPdbautTPsg9vp17k8bEwLAcS4ftlWO2yHlhcZqcBON
GHaZO7Rrq/zT4u7BvkQKhjf/ascaAaDHXzzrDTmuJjOh3j0Q9byng37pbPPXPBN/MGcUOrLr3joi
VQiDfEpq/BxcCRsgAo/YGd6GumZtp5MuBlr2UEMc2wzEybux+3DN4gcwyAcz8jhIMqI35fgE9zjg
pCi2WIhCCFIcspriTSACBrGTEYQUbYE+UsjWzTFs+jfHdYYLqgg4oB1zD88dgiW8WxaztTF9e0QZ
Bbo/bpM7qQ28BzD6vFynTsUj6lFCrCabrHhO+lVFdUBJpt6opDCMcZFVEbfpoCPeTjHO7Uo1IZM0
fli8cUwlGUIt+00R66MJK0UkNd6NhGEn46LyXFj+fvSvWsOOS/S47/SvmIh4QR41c+aFwUEIQzM1
U6CxMtyEkhyfJtfeBO6mre3KLz+mvLa89BIT+gVawj77DFPIZWD1P0OHUFzGjJD8InBrSCGOfRlD
ZPZd0yMSLEQgfEGlIfgAVVSxbmrAy6dV7Qm8YCiMP70UwmCShTWwQ0pEuTpX+xIhQaRB807RmATI
YL6tzrumcChGYS9TxhOjxRjGL//CiPR07dYUyrKNBMlQ3Nq4CrMAUSgzCNgyuYaBnruHmfsM8i0R
w43tTbIKmd0FBMRtfc00iZUomL323woP67bUqi+rID8w/xGuTfwhoVNBE8ak8FYkuaVuTEpQSem0
lM+FRq+kKTYZfZocvcpnD5ZPzH3tb2ws2qVo1WWif9+j139lccNiyd10XYY4Mb/FY3uNO4cqUA+q
Ql0xp+TP2Zw8T2VqH60q/TVoV+Wru9sT9oc1/gR9sljjsYepariHSibvI+KWgwLIUjQgs7KZj2kT
61v0Fu5Jl2m4m+xWW8lF0qMt6AsImZSbu6pc+P+Y79gpw4om+8K5wj9BoprFrwMYJ85VZjLOw8EV
RjQ057WfkDUSjRHOOfWUYNnhMKq+BhSaXcTjKACDhQgrHZHuk8gY1gQvoeUEMbzykuJexA67YDhH
Xuz+TnNrb4PDYhCE3GvyAGCM1hAAI/xyq10ovOEU5RHMLckmSi/uNgmOz0yCeP68Q6nOieh3ORQF
0jkZ2PTpQ81g5jzS90zbC6Leg3OHuCr35GEYkNmwtNzE8dCfvaLdaWlBXCRONoSmLukpCb8gjPYX
PAKa+2lNoODaY9TP8D0Gtihfk7nXWPWJtUec8nlCBGj0sUWA9z/DNqgPo9zZxAzZnX5C30N2jkiX
XIRsk7QhFejMOFZVJBiRKMSfoYlMB/IeXaJiwkVdXKvahvbBZZ96kHyp1hdZzAL6Zi1QDf1zFqOY
ZZm6bEvrVcIZsBo0jBJWGyQTXhzEFSa1q2Gt+j78XaL/CWxNfGB68RGNK//HdQrr0bFes1KX8N/J
2eU98oFkni5an9wK3Wa60yT6isfwSfXOSpGRSWJip29Jnv5V5Jk4WEDgG2l9grFl3GCQgWnYdo3k
KDkUeEU3ab0xVSfXuwabwWYsCXfyrB7qGD1GpoMsTo9al9xy4mG5HdNlX8kb5gleaOxgROxWn8Rg
/8ktTMspI1IttPMT3xPaSscs90QTTDT5GFJAabRK37dmNZxQnuxKv/yucasfVEOGsm38m2B+45y4
d1R425arNdApsB2t/6zA8wzLbr1xl/RUZZBeq6EdVhTIBjOS1VS8sEfDp7/sMuup+WpIGVmbPtoS
iEEbmoR80yVpFRjTl2fSdCV4o1Y1qgS2CdOHUzUloq6GdCI8GiEcnYCbee9waRMYyIiWIfimdXyA
pzN7xlRSnjnEzp8KKk0s+UiAY20tjY4OzGcCi5jQ2pXkyAEcIJMF9OomNmx9q8l5O7fcDBV0483c
5gNrMzhG0uUvsyipTPSmpi4/+dts4LAymskHiEDV+i0OnQmyc8zftiL4+IK3Ja8gppuZ+UeLiDNo
CeLg0OGzNu90gGVM+5gvgTVFQzFuqz5+7RvxQwwXiB0g7CkieW1oSJBbqPU2lwkCU1+d6pEeIgEF
Z9uk/LLWEHGms9fpLnprflQDHx6dPwaX6GyE/XnSzAa+uG4zgKYUy7rm3ZCetWn8BJAmuWap7Cfu
dJSN6oVsCTLANeo3zavvJuuGXUhuFJ4O+wV33t/UsuODjW+KXtjcETw8bBmm4j4cR+8pzayTz/h/
j+PhQ0M6hpwIjN8VwCACycmoN3oWZ9fIYGULgOZmaJFj77USa0uzuEZn2yPBUjBVydomfioFV00W
+TtnkLyvflY+jwNekW7QvwYaTYZH8RG1CUESfYiA166foWR5VE/Zs7S7C5Fv9akKu7bigpleervW
2O4zH2FVe+SKrfdaqOEpQSc0Gd0pz2N59EuSDMGrQmFEBOFHNKyFA2Yk/VsQBHJw/FktHWW2txzk
BWDz73Q9DbKAkcg/24AWlI3dah5t9SQwp1+zzvptsxYnRYnPMqHCWfONLjA6TI46O6Gv3dhhfFVC
YalZfjc4QzA5pn+SWaVf2oQMo4HJdshiZU+2LEy/EdGkUyHNaogSjBHcAmC0UShmKVE3s1YeOylb
EnmdKN8jife3bDGmwMhqebWWL/9+NRh6dGyG8PLff96AHtxhxM/36YUuq/1VCyw+Mwp+Qr0IGkWE
c7cVSqJMV7t2sJdABjMCNcaCMI798JB3TbyrfaoHVOhYVEFCrAvD7G8ICj2sr/w5nEdsXLL0s/Ud
c0PJb2w0hqQr7DYeLsUk3OsdNbfy1AFCwprnufhC9c9ZhwAug5S48JTRy1tL/926zotZ+r/h9S31
D5QyK2dhoBtZcrXLan6UnG6kTXb3ZHTFq+nt/kn5WG8mzxZYjn//CuFH3nmciGyBAjGReN/szMop
j66DCtFoSuv1//2Wa++q1e6j6c3huWgOFqkEd2f5gqBDHhD7fOkIJSzIbVdy4iXJ3OMOjiIyNcM/
9ZqIrn3RudfBsoBiqHBbosI8haVvHzJTfymy2RKruPCOY1yixZ8J3vM7gPO14ZyMOXROPPG8sIpz
N8ldch3/74saMu80pB6iLpfMMzwTzCg9uztgyrPvoP7E1YAF79cFqK+iGfeJKPPXCnd7FirrrohW
eAWocrWz0SKCPo+vwhwe9cQbL/Te2DeE2dwdSCzPZfiWTbO6t5OTB3ah2u1kpu5FMyWWXswc7eDd
K6cICZtPwz8GT69n58XRBi9zyGZSYtzay7eESHQb4XgwvRcpE5xuZ9NRnezTPKs/qpSL0GuKNwxm
Rzn4DlFhGnrkODE+EsziK4IwOKWwma4m3yAtIGzZXSXtc2553/8BCXrDYvN9TTKJURVIAYnL+KBh
ZiK5zEyn3Nexke77ztbP/750C9Hxv781WAGskmQJz+j6vUZmO1IolMh+Mbz6UxxdPJ9tl4P0Yd3b
rYN8T8+2WCN0xDRifJg1gPiRS/ogbJLY+6o/FZZTX/77BSA7RLh6+XnLgwFICo3I/36JFnnq6OuX
Bt3woazCCLhyxPREH6EZCJvIL4xUE60AjPd87LozmqVNj7TkmiX98uNWJxGxclzpEiOR46MYRxqV
x2dRtHss6RFR27Vz1NrY8Db/fjkkZVDgp4WnCjDCGGU2cQhyQTjgWNqqfSaZlBSBaiqOY+g3z5og
O9jzqp1he8bJI/3olGrvZgU5YeMTZ//KxU5k9Tx1zzRs6FjSBRaEpKo6O9NpCstyrWsMZ3Vl6gHg
sezJtZidkSlvGNw2/zYJddIdC9zKWz2vzgjr+7+m5VzcwhbPUp/fpTlVASMd/e5xviFP9zaFmrWd
6Vxd/EMPfjiYmY4azw6z3CK134ys1/GswgWdtB7dcc3kFBjwp4J+dXKwjbNcmFgVhuZ2KJPpMGAh
oGyIaWOKSi4ulgOoH+R2yrCfqqr0CKilEgdqFwduWaC/W16Hf18iHQlOX6tta+uUH4tZeDDFBUW9
SSwz5owoZEabJNjzDGNugxy/yjbrPv5zWOQzV4gi4NBO8wcbGOYECwWmRlGw1udqCP698/rckpOW
JoK30ELgj5WoPrG7atq92UBaxpnE8suCd6kh8C15JKmIRE3CjYVHPCsvqZbGG0/F6qTjuwnGZeIK
yHyN1MQ/ofUNT4aJ6xVUn1qnpo5FOOvvCMhjRGZOdEcxd1AL/kzzZwDJsUbcueYmJw1Vxdi7xGw1
u0pcRWM0z//5MsrqKXEl8uFyRAJQ30ZmIDfibXTm2QnxA/P8ISph7TuHzHST0o9JmXsrWhdJr96P
KIbn6jyPwPz8Wh1SUoEfvFHxMTI1wpx1pM95bRxHy9Ifa7vonFOUECXgyTAFkd3UyBXtj6waGRAK
a2TvJF4aEQ2vFfxpkuCpKzvbejOSBq8gV6pdOsMOpID8BaDtZdksJLASHy6caGscCjQvefFuKUus
27bKD06XPhJrltd6Mn81BlmtOR+iCN7L15zbt5Rx7SEy2O542Zi92dRYG42Q7C0yuSCa5/xkzV5O
I+ph64Wwg9Kc33q1R/jl2O1tZQUS2MphnOmBkLtzaks8Mn05YKKazHXmus5N1jYz4bFtGN7Wza5H
CX7NEXleMZHwvfT6HxBW8wYbAkIXWoQ1K/Pi3MQVuiS3NVf/cExZ7kU3xno4Shl07WZncl5IOhek
bGHbKhYSaq0V/q5JXEqlQp1sAFwbHkeWWmk3Qal7YF4cL6XuEEQyIhMtMs048xS2fvzodKldKESH
F0tbgjer5wGI34aBEbWJIK2nEBPxB6pvjeDfx97IZ+JqvO6TRDrnl53+GXuKX4fBdIXoAroPXjkT
ISTnRIxNrkhpdGV6qRfAAz5U8/SfwycDv9AvuCIGhy8MXRklhmOLGieWT0D4AsYwgF8jOf0WSD5M
y883zdJKqB5O1Expd+SjSZYudiuDfcx4iItMv5Va98fIkWVVkWWcm0TqVIyN88uss0uM8xphFtgG
G+uqWzu4PXyVHcEGlLc5jfONhsIGpT9GA8foftyKWOaOn/IykUZw6SFG7JvCug8mtqO2KfELySE8
xaN1SET+z4bMIG8Q5qsAJEgPSeY4xQQmWpFsxgTrv0RjssJCZq7/vbGhN9wtfcQHXxczQNzJ2mGe
LKjSXGvDgR1iIPJpgeNeO8fWVC6HA2NQvZ3OyqYCS0WIZKKtvluTSz6iCfh3QvWchVsq4B/TSPx1
nHrgSmYXr0HnEbUZl1qA42imKB4xQEwtRuw4+YggXIBHZYBN8eceiBCCljlYBswHvkCGXVbCnNDp
fUCU9OS1Pg0XR5/mWzlOccNZG3muH1XOhLyCqqb+h7nzWI5cybLtrzyr8UMZHMIBDLoHDK0FVTIn
sBRMaMChxdf3QtzquqL7VU2f2TUYI0gm4yICjuPn7L12CLiCOLGnx+I/hhMZszXXgZsitQCfTEz5
fBiMkf23l5Ez3HiUyYmImNNXmr0Jrf4LGg7MYVXIGuLZ0JGIkEa/Y4h9yChxNcphOvbzYWjcet/Q
6rR96Azso51xP+emmokZnyW9OwlZHU5/itbeL+unQZfVXsXZF9IkxAl3Sb7P0fo81abUuUjDGUlb
dtxkUVAQcjID4uvpPBZzGd0HV2A/3qYIhPXb3qeGAPeaA7+YTY1vwA3sUydkfcunLeDhafVYcoaw
3tttQwa5SC/+6Dc72+xpDIbVcCZ/CD0xS9GmaVx3o6F7JSCB7jHtMEYxfpYs20SM2zZQxxI9wB0J
uLYgygA+k4kOnaRdCQRYkkBL8VF3cXP0BtmzF0ufMxaeJYam/o2ChjytagrpTklYOt14xOyibZRf
22sMIM69c1kgpmTe09sRm00QtFIa0cZI5bLxu61VdSGgZ+qHGndxETuLqYyqY03UyNqc6Re/vfIh
6r8O8wqIfPc62QY1JilxQLDCENDOXOJpyIPLGJNbXqlhqc+XjMDIsU3nh2YKtnrUInIkFQk3fFGi
WYcMWuYx2AtUzcKuWyq+AnZZ7aPdbGgKRrqBTCOYNlIh+sb5DB6a9tQuKPP3wqJROYSuuY8zGR/5
F9n+lso6607qk9PZDJiBsjcXp9wWt2DK1h8MDsF5eFj8KTjFELw8mR67/qOfWudiF/QvdDqVAUa9
y+OacwwllrHTOCeo4vk+1I3XKjb2vTbo7z2CqnXTWs+YaKuLRafakBLMF1XpEy9tuEpwtstHlkaN
1rrPUCCLLPgKVRmGk5dOW1cvuVK5YGkIxsPx8VUdHgf5ffYCTTIgfTqp5VVQll5lgqqvzA9D6gtk
Pv/9NPI4wExg19IhYxs/kOJOxsccO5GQyGsXy1HXNnokzbNsGIyxUzC3ceeZV1GX65HN2Yku2qYu
Y3WMZ24JFgT/4FTt1nIqSh7YFsu8qxLwekFy0tAIspwtJ3OUL3rRuQdMP3IR0cf+IK90yb1ulZFA
fHPpSm/aBrNAJZViXhn5x9FuS5Ktqu7qxkW2c6nlybgKuuvjUAoSN/TsU08nQNUOM2+KS08M15SI
okM31nCobJQ2HjTWSDaHIrbzQxW33s2W/fpxM+inEjr+4yprC+sLbDNip/g4kD+WvJTkq4PYNdwl
WmBrUxdtsjM9214OAKDQNY/QiSpih1VvH4w2hawzcFVPeJ8OhRKMzL2a4g96HnJJI7+T9Kt90P1k
ZmHLYCPzKV74GWaqsopnJ1UVnB8HaYrg3ATWuK+SasfQlawyVUF3iXu4n5FJFFVmxNqNK49aIvHv
nkCiJ1q0voUzlQwM8UzHJakVWuBpK62LkrtpvaQA41B4S+6HM/GcKekGeDzNFFUmlNCJJQ6tYOQT
k0RP779/GuOw8NfhqMm1w6L9FM6faTywgBtAYKwkZUcVVPV+iob0OMwH2aYfLAoDt5woOSinKNee
mjB3o8Mg34m7vN0yIh3ceq361ttiu7nJmgyl1mAHaCG93td4T5+i+S+ZswivdMqvOaC5g23C7I5w
my9KIwu3XdcBskE8tUEyhDJXd/Cx02paOyCAkL6a6bWX1rkLUntlh964rvw6vXpCnh8gqKQb2nXU
6eMhahFtkSLjbJqEmYBM6zloPn8r27IPdratXHQVXbHImrQ4IBIjs9Sb+oXG3ulJtU23VnROCcPO
zoTbdDdsT2ozo2GQDhknP7JvtHjqZ3OilxHF5CJmTf9BlMC219IUIJ7HnRWakiZG9l4GIZqi937F
o1kdG8JBcFwwt2K+O+1yH6VZVolwKUa3vFq17mx0/Jn7SobALsbApPNOYH2cZ5fct92lFhsAuyrX
fXq89JaGNm3KNFw+HmKwYUXLQ/q8BNOwrWTPY+dsDFuJrYnXdMJzTLvd8JZFb1uHRBD2zL4ZKazU
0E77JtzUOSeJZRf0Qwlsscuw2caDVl+7BqIYXGOCKxrvzSTSgtqJObyYyD9azor6hWlU8ki5Jo+2
6Ue7IcyeZVkQTeVF1ykXwYvZh9yA6ljbkBGlPxViqg562JTrMLSZx7ty2epG9AUVKWAKBJrncdC+
xbLWVplt59feCTePBVUDO5kI2dOAuKkg0A8PwrwWyhNS97mfOv9fEtrxbnNPWWoCYcjUmvXLg65U
kvvgDSD5hW0d0YLBmXCs4GSRGk1zmmkxqtSmHK+WTMxL4n74tkb1Qn6kY2hym0btWYiMjlXD38BA
yNCF3QstFdPcj/VBZbEEHam3mCxuetsxBZ27WuxanuiYaGfRNs+e8hMWTPtLLUnYs0Ncx/yLHYPy
Hftaf/nbRsvIqwXBAohSJy/YVG46aza9rN8K5pYUVrCp53WaZjK4RnP6Ok5gNR4YqNbwrsrUg0Pm
24DdU0r1oJY7I0g/y5YMUDtGJw1CljDxNOkY2BbexfCj+ORFOgAOtr6V0QFmsKZt7aHKQRgPFZut
y/7BbZOm81FOoNxb3NirunSbI8TRtxAD5DmeD7KWl8ECg13CEzGDfmM6qX3hAuhBDM2NTHx82b6s
JS3HUv6sDaLLhqQPn8fvLXaOdZrzk5reTsTmtiun4x6j4HCOjdDeSpMeGcwn8h4n8eY3WXAFkhS9
L0z6zYeyMtK1gehgncWgsx5W5Bxg/allXUvzbw50j98SfGoRuZffH2al1e0t0Ey/kc8SvfM2ijEu
Tp7U34RykbeNehUG2ltb08ZVC6SFNxT0uaU37sbwuPnWCbLkYi4ouqQMQBHEuF4j9aoH014LY1Rh
6fOsWCVPVUTXxyEZKQhkokwy3SrtFXHQU6ZftcYJvwNsZQQb1J8GQYSbTkvsrSgG2mzWJuwD+kcw
rqAIYPsjLxlvptS8clVoHQGWraLhPo1tt/c/y77o9lXZNF+YUHOtul+cGuOpSv3s2XPVUeoh+/Aq
n9Z+4lkov8tq+4hISPPl4Ih5nzLqH4Vu8n550d3NGPI7dfeSJN02nzRgdiWSADe0633rkj2uSns8
se0K1oEFHs6Xrb9HFI4Zx4FqaGrVlypou52PvuoSsTlepKkHPW2wpkMS+b/oVKEZ9zxIayyaLMbo
z0QXumiH5jS0YW/3egmWBdCypqXMhqiGtScCgY6WBtMjE/Jb7pTT3Y7MM5hV6yJQ9guouL89SjHI
EidXrHXoBF+m/E4L1fnIbZ1mKpFga3OonY+W3hDsSfuVfho2VesdDF5HGKFjPmcxVEON8Tkg+AAM
LDPPNko/TG0sdxUmnmXO+p5D+XkmTggE2fxVFDMofHzV0/LDn9uvrAaZcmxHxu1xsKIKxaCDiml+
qh3c9DzPZSvpMqQsmwPFYnZvskm/Rtyx27gGaModnGq5GgEOdDo6sflAxH24pBfdLKgpbr3M9LWV
MP+HY1cg0cGS76IZOCIxcp5iC0SD7Ikty8JJ4KRhR9D0JvNfrT8V7nAUE4JOy6AcGtodm9P4YM3V
RNmz7fGq5EVCPCLE1X7HZ6xRDICoiETanJKR6rtnPr9NwU6v7RIFuwklBSuE81lisbl2lNIq+Enr
Mbo9DoxtrW04vyAnN72r/mtwsHxGWtDdbBNPYkjH/oZqmd3lXJUlA3yVQsxpV3H2I0ELS4+9Ti4l
ZoIl+9offSHVS6e1K9RywKdTn3CZSspHapGN8sxJuxZRc7GcdO9zqLP8+EilWhIjxv0fe/ldNpxE
NYB0KOaLpEjKG9ur4HvXUY9VcKDQJ9Qbx1bZaxkzuUdxIJBRE2w84yr0iSDFgXSDoHZcQZ/RggAz
2XxOA/AFzYj8I+3ADXYoB1eQV+3joNCfJ075JcHdtjDDzwo186GiQrDr6pbr+H8fdXBX1GdoyGwA
tNazEG8pyY2SDZfufsO2jGzXQXVK781fdYMeH8rBi1HTOwiNe1bpTmUHao4DI6E1jFgC7udumZjC
Yvu4cdQREhefynuVasW+mzPyLD1vFnXmMe6guEg0EgvrSR+596PTmywP4TnG8j0WLIO//0lSMhFy
g1e92KglIZtkB0NkGizulSyD/inV0QOMYyFeHMxJq7ipxfrxsDNyGGqVeAbD5dw46fAtwsH9XioC
28yueOtrVW1qzUWGXTXxS+iO38xa2Oc6mfMpBEE72Yi7KUdTQz4ukr1lWwzpKhn1E7NgnCFzX7Qs
6vo2g2TYN/KcZgf1bTBkuodNBJgscviRgAifLuPtzLT2aHjDCFiQXmiWNvY3PR6/U5+W9wZVszcR
RVjaagvAM0NKrOpL7bDAaFOkNplBb5xGFI7lOWnJqtmQAUPGhTjSee4n9y3WzFM7yexHDTUrsIw1
SCD9Tt1OIFvFtLPUUV5bHhMFB8bArSpmGWTpJd9E0W66kqJRN5k+uFUyHTuLkMppPq2ZMxw6F8iQ
iYQOOWxrrJVZfscWgjOwCHYsPe4+ZMy7DCanI3aPCHdMvO8McRGwCCzyQR0bB1os2WrCjXsd1KfL
CGwBJ6R/pwiATe04pbVxB97gqChIUzSK6ATgKDq5fsGk9PfHZhs/VzQtto+nfn/+8RVZksxUNLBK
Xub3a2A2Nu4mfTr/fnBqQNuEd/2MtaDZPp4PZTcwJBCfutEk2nakCX0YUC8fRlkbO7+1xB0Gaffa
fqsMFII4CHBqVs145UwzrXN1krwtBvR+DjLJa7zoSwceiQBsK9k9Al+rpt5i+trqA6UFRBT77vs+
uTZcCx2DUOoMAXys8J6LGCmPYf4kqQifjN5ar0bMDT7q660UoL8e+1Uk+YSaDs66YG7L5YZqrvZo
GT6aEqUO92PEE3MvTa25Jf5GvMGnbn+oUXQLI6abIGSRHpBS8HGQcCE7enWPQ68TrV4jsOWEv9IW
2HlF652c+UBWotKXQ2384nNpgd03Cn3523dwSG/qXscI/s+fBvc1gQuYKEO6Wl0HZ/pJw8PYPR49
DiXzsC23Q8WdphAKOxRarkoOBykIS7FMXJcdzl/kA5W5p21+qxPfujyeehzSIhRc/OB2/vINx29e
hSwvlQK97TZheNImM4C4kr67U9nuO72zVpzdiULL+NXHY/mBe4nu/xTIXWln2ce4TOf5ZWFJsXMq
daVYpTPsGNa9Njt235Ow3lDM8AnTdPUaOfl9qtx10RJcR4ZcvcKqzWAbXt8ONt16xNH7PPUF92h/
NNeP6jrOD6ikF0UUmPsmLdE7Nqn2lI6VL3CKsqTTq/ppuSE7MCNvtsGITAKO3C84VrPxriK5SZnV
u04CshYAz6pF8QyRpV6YikcgRxl6A2pihD5hGXuKK+uaxMGi1M1fg3yn9c/W1HDiTdrgAqS+RJps
xSaC+S7emwbSaU2v9s7sPmak5aEjTOc1FY2qQxuhCj/YVuhY8m3awVbroAowUYL4ywweGkbQqVpr
8XeTSfDWjFxAd0zGEa0sQweSqoxxn3uUmy6aOYbbGDoUMEXQLMVBN+ur3zdImmqiCYsRbXXDBVL0
/kwMRBJsa+bTWHrDE0Nkc4FaMoGzMNvT6NIhe29uhCUzDJ9/MQf5SYsiWXma+yOfu59WiyifEf+i
FRXcDjaGq7KmZgtD9sh98HOg/21TZy7wBzOlAVJcdXl5xnEF05j2nu9dRpNEdZuYrp0uk11kgSxh
AKr2qW1uXJgqC7cqQZQMR3qY3SXDvFbEVvlUqqnBmOoY6AizcDXZbK1b5GieqAFiYniRJHiC3g++
BT5tG6J0GqQQs/XTGj985G9PuS7UaVRIlQOr6bYNduS0xxZKA5K4NSu7TQ3LRcQ8V1m0wmYLvEd4
X+dnx7rNj2VQ94uGOv1pMk0oGBH3SPpvy5FAHp/EEWpqALtFcG010zvqBIwotwWo0rHLjxRObaoZ
Opb68BS12HhDB9l5W+xioW+KgeATy621dWHrYH2ioWTBx9RlQ6NfNFn5VdcBSKQd+aWBoYiqsxQ/
QWtTE+fISYi6DtCwSlTSgzStr5reLfw59aieYuDBot5lKDm2RYRDsyNilNntqxtKfBcj+ega0nXT
QbRoN/4VrTDN75koOvnaLL3ijsYmaK0nvbcrO+NCDybdMIx80kDy7/wiinZdSXI0e5qlS84ARi/w
a1MKBGT03Y+wyhaNZTarfrKcbaSIt/708Y3ffQiXfaui3dTCCrBc/pcb7IH7vMGjEMTiKZ1l33hl
7Ab7FBDaZUeq67GHyFgFDe1STEfl2IJ7CZwBcCvj5/GpKoYK9URyh27A5CrrfoKx+wqEg5RDElDX
qhzI1cUkh0E0nTmWAmXWcnSGD9cKISMmjjurnPeunbwi2LNWEM9YizoK197+ZBO1Mgz7p0QTsfTk
REkzrK0pEWuzq5t5SJosJZvgJ6NVFlaybK2bnb/3S0STKcA4Jn3gFkEQMuqbKOLM7DXRGB3nZvCB
Q5VWY/FJHou1dnqjvZjoSB0LWuKkmk8c5/abYqEsPJJAJ/89zjCLViODShsj5n6IjA/NwUZXSPsa
RCLDNIcBWwutz8hxONOh9tWjUbrOh3brhN1NzWGWWZKukwqfxV44XnLx2CGpyTsKtv1fzbDZxE3s
rARrL6goPm9W+Vm73aefMIUkM6RddAGZGGosN6AFvoVO/n2w0xkEMoORoK4vQtRcp2K+FFzdFCsb
niyil67aAQN+n7gtd4RMrFrnRdE/uJgxBP7AALUAxX5thIV1jCIf4XQ1AFAhsYYbAEuVoSDbmPC+
SnTacsQRoXcpecUFmRG9RZJBt6il+k40zDkypbpCVqdnHAM4oqsBKLJKftYz2EcyR6SLK8qlqBwk
2Pau0Um2bXt5GXPrqAQyeGZEV9eAU255pLw1hoxmeffsV6bkAAqK0qA7tWRTPSUx0m+9y+4k6OB5
99XXrkSHMZaYQP2pK5ehYaymKrf20A8RPceHHPT4rOY5D05+9domWilJPG4pfmm0flZ5r7ZJn2r7
anT9veTSo6kzTUsM/D2dnYqyo+gRfreokQGv/9KAP4L+8g5lQ4g6Isd3PknvZQS3EO3c2pVwUKxa
OFxqfQ6elTNWi2pZGKj4rAJFmmbDE2mznzDXYBVGi7wMMFMLA9zuW60AyqZZ+5yUmrdv/EtZ4bTG
J6IWqEpRIRE4uvESkIND71zSEiLNGPRo4Fh31uZVq7l30GMK7pWHVtJgIE+9Z+zMWkt3mAxx8YfV
UU+JoybwKSIRj7AG694GJEBAVj9NBteaqMb4pA3aryFtLgr32UbpxEeMvfil8vydzgu6KD/5pdru
Na+mL9VknM0QLzsWHWUhf6YinEmnJtwbj012Asm4Kj+GBjRNq/dfylE6e1HjTet5HmMtXNuUinES
XDthMe5v3lQwiG/0fJs5XB9Os2XCvnL6SBy4tJ4B+rDLSGs2WSOGAghxiOc38aj1+xhJmBsTDgp+
+iid/ixR/xN878AF96N95g0kVAQ4TRqtzPdk6rbrLOezlOBGHUb2GX6ZnZNerjEy/JwC/dp06iKC
wji5NTl2VbCVUS7e3VkegkwnRS4dffW8iBcVacuY7z33fpDTtGJZRzNn0MJ9KjQyNwfT18/G+DqK
EXFpeLQdHXFiwRpsmFiUDAu9CPx0Tb/jw8O7jht6O0T5dw+OT6y1zspusoWuG3SbjaLZuAaVR6n1
+sIfA/Rljb1qcTeTY8n+PQcHJSsDuQiSka7IPmkRdueuQdtqkaFAA2vhzXZ8RJZL+Ky3SRJ/MTnx
rcME5g/HqfmeK0IkMmmt60zfqDT46uvqZ24PqJnmCPAMo/ZCxOdct5ItA4WnRNtoWkuDVwvSlYH/
YsOk5dZpxhuUutgtvhux+hoN3Q812ChrsOSsadb2iJnHU1+BiHVSRczv8Cs28xtuKJwIzAS27kBF
2DUe430vUnsxVGpPzcQI+VTif3lSHoQfsyJfACGiTQhwZr+owXgX0IWxcufVku5y6gPezpPCx/I8
3RHX4qBO8m0SASYNO/cWp4iivcIDyQSMYmW4PSIwGwWZbbWLRg27rKM76wjyYXwKwXtlMTsQOjzL
gYxRbOWMrm6RAIfQ0j5d2HZwaKra2vVat5G1s5AVma1VlqCuqjx5sRXd2+kSIpL92fXaDQP4qicB
7LVh5apmAKUhX/hY1+cSmf2UQvmVnbvufzWBaFaGBdShQUVSoBRuOk/tlIFZxRrCY1wXHMpg42CP
nfBrnTyKq6cm6ci3UHJd2RmARk3/5gZKXFTm6xfw3Y2rkTAOQ3Iv8mSNmorSZ5zewgnCaGUlX7H8
aM+WqJtdgNjlafDle8PYbpn44k4DQSJGs9MtShN7O9YuOAUicRyuki2DWujGCjKJbw79JcPVmmWN
uWe7/H/DnsGQlcwIlSZfg7XsdyVe1Dgg1WfU6YLBmIswtWs0ROweoToxMVmgzlj9zBdZqEPnQMMa
zCXqHjI7MTmIy0Da+DaPnB176XWRegxXGGVug4QUhWK6y8RnI2/Rcxz/TXSmkKRjFekYFPnu53/8
jf6QaxoSkpInHMOGfDd//w/pWQivHPB7GLSriaQZtwWcEyaWs3JJ1GH6ha7E4Y6IaDDIVzWnGnUz
CoG8dZ+N0f4e1AvXiEyGZihPkmg4/+v0NON/ZHu5pq3zB4SJHVIygv3zqwMVw95nbHh1AfeNJB6g
9Qepf2vtNeZCTmXtRGs701dZYo13YTZfhzF6t0V44rajrWsFVY/u2xHrgADNwkqSG3SWM21L/If+
PuHjwYus/k0omSXmgLw/nVXP1aVrOI4k2dShjfbn113VEvRP2oLeewxM4NASSUrU1gLBkDyi08ru
LE7fsJLm24kK6zdNDLwc+GCaRXIQ7jkG13ZPH64a19pYyX3vevW+GroVaqTkxTKSl8Abs3WAbpih
VbtmFW/RO2b6HYujfm8xdmk1DLoJszYpFpAR9NIF0pi+dbrdHds87vES1wbsBztc2g1IUMxKwCAt
4gyKAryA70ZHBN/ZISimYVnioqBQMletXxbXphX1MyfAAtxFAoSmAH3VsWIWLuhQpnoeHQi9ZUAO
QhLrZB+xZA8waZo4YlWE1ratwXLBkMP7VCrX5d21obKV2NDZazWHLodMlERiHvDC3SQvfgWCjbXB
SLx9gCEQ4ixIW/4NA5+ToW3iwqxPkyzCjRWOwSJMrWaNnr7c20qDwT8fHg/BqL/F6BjXvz+Vhnm4
pnf2BquBuViT0EbjJpGsHj/y+P3HrzqhJMeA3BjLn8KLnA9ljgXYMNrjVCksGAVbUwGme+mOOeNN
xkysAcaPsq/dK4L/p3JuJlZB7z7THSLcQwA7N9j9JF0zAknnkNZwJ1obZT4GtvOj9aWEOe5Eh5Qk
oJGxGsilpQRviSKJDLoKBd7cx0EK+Yoe2drglYpXuHkKSCuls/Vq7Ucddxk+ZEgfhF4W+8dDK4ku
I+MYt9aH/ZRl97axyy29Wvqo2nlqyMWaTOPUeUhBIYh9EdSCuzE0IbYLFZNoAGZ/qEd5MyqFdMMl
6QHshH98HPIyBVLh1GBNrVA7ZnpBTaw3JMdQZ92qXpmvEUBFT4un5ynPDQSFk7EMqKVEGDhfA8/o
8W2BQDEDMnqMgVFTU/YLGZFck9LxZsaJwn/kvfAm62qoU+J67qUxCutaj2cnsbS13Tbe3h0QFPRV
A7jWlANbatvck0YD5V1V4/E68Kk84lGuUDnbAfyAumrWjED89mlyIuvYsC/T5mEpVq90/9BhcrOl
AzMdBi3IzwSKlYwPq0+go2SZOlmDJ0MtjLIX+8H08JIao3anW8JYlG7owgvMmEY1cQp5KYZFMl8n
zXx15CsvkOmWJL/ivVN58hQw3jKrTN0tsIJwMiaiFGaQABMl72hjgFj1LOckapWQ8ckYA6yrf3EF
4AurM7BnwbG+pgFugSIvnGUo5z1MlELrqx2EbFNWLxxnqPYGdtsnkhfqrIYuW7kYqWP0FYxjo/3o
Bj9r7hCoU8bjNFkoeWHVG0ZJUIYsdo0bVzvDU5TmdL+22hjV58iv8ZIWKMnIYmdiMj8Xs96QX4b1
pKpdtiqU0ChA3bLkfdXMg6N5Z4LmEl6tCo9oKH74djIwzD5RNFhH37KRr6b5B3N4++D4fQDtqMIQ
mNTZqrKwRI7sPf05EdZUFtsTPa9XESlcmyHLEWBo4hM1xfglnHHpXpFZsAV7Bjgwgmt7wGqMGjxD
SoXO0/XCX7h2jS1zS7XLoEgue5abBTndMD17XV1jcwq2WGYPTurVFzOqbIpVlby2IZeI1uwLK0uP
iAvjdVe7+llzaHO4lZfuTQcVr1X0JxMXOJZUk1CXIoZsM+4TN44/2hngPCatQ4yBoKuB3gE7OloO
w2+/P3xABL5OT7H2TtzAAKNq746IguDH2u0bat8DDTdv62WDs4n05lcXdtktSofynAvdeWpMsz2j
YLRWY2NGR7tPxm1ndB9FR+ej6zELD86wzDBmjr6s3+v8S2Qh2Q1M9hhVnxbUJxAw0+7c2O08XdEI
czfb7uJKb++H4hQRoXLxfUvbjblbESgSPum+Se0ANetMLcVEbmLXIfpcw/9WdeusaOcTOo8qTYxp
GmEK9P/lTwVb6Bj3UKOaIOj31Xyw6KAt2s6wV9BMuIM6pdgybMteJujcW4cNB9lAlIqmD5opNWAM
gcbcReRjLDXaBd+1bgtiJz/Qqyk3me1Pi2BErUSPH6V1lp0szsJ71vsATX1/2DOoNX5L/J0zt0nO
vv524yd0m8c//pDB/ceH//lSZPz3CAT/58/8+Tf+8xT9qIq6+NX8y5/afBbnb9ln/dcfml/NP//l
/z8SwIVHvvP/OwL8yqSvDb6lpH4/8sTngvTxK7+FgGvy7+zvpYujGX+7q1vS+9v/6T/r5j/+ppni
7wbqBYssL9OwHJ2I5X+EgFvG34Vly/k70vBc1yCQFxHgnA9u6n/XTeoBvmNbyGOJ7f7v9PM/vYe/
v6d/Ctr+S4yzNAUvT3cNw/NMTwr9L7mzPYzjydJR2VL4R7tW/RwwvPbzKKU2uM+llvfihmifnJah
b1YogMStvWuzZMOk5iUPPG/PeGgn3XpYK+mM/yZm2vpLEDg9XKiJuu5h7CUw3RB/ydruFSqT0ESq
rw0yYTqJTZ0bPR3+Q9OCbsu7lGrQc7ddhWOQXO6YnindTFuLbko1xp4Qkp3MouK1NAbi8pJ2IctW
ApJoXxB55wv24uXFzndTMISHqc4uRCqOZ+lV3/AGzHFBQbjLKgxdXTA2a52Vd0l+XbsPyugbbMXh
nGNAfCvT+BaYEhxqyEQfQtC3gKbdzmOhvXZYU85V7qw6v7+bUZ/9u1M0n4Lfy3SbU+QKyxR8xIiY
ssRjc/SHzU8px8KxZ/lSzJuNihZX4OOQysZFKlG0O7vPYLNwE0S05KfvOhlHK9tACi5HyKGFitxD
EsdM6cRwCEehLUWSBoeBPrcXRdpNDdoX7NHUdq3h3xytvUxtn74UUpxnGf6mHrhf90r5pxCRON4b
OP+VF45HAZoRXzd+msp973kVixbd1iFOe+d9YiY0tSH3ZxPJXYB9B1Gpqe6jrcnFHy7If3zo//gh
d/68PXycIcPTPVOyh7EN0/5Lmnw5juRBhWbPPfAJMjmpEGmNiwUw9R14gk9jBhUxnEvkBSU9eDWF
WG0p8+jBzpKTtifN0WxOTWejo4WnLNoqBlo0BKeUCPDRsJKTbOr0RMzy1zQeZo80TzXR3DzvhnBV
zG0bo/USslg0tZ5KT78xRddvKAqBUvV6tSUMjZRfq0tuHvModqzy15jWVzvv1A2v1LGfAnVQA0y1
x8EW6h8PZ6xcroR1AL9rnZFsmGc9LqJt31RbaLMFydpucdJ89FZJYHprQssWtIOSrzbj9bXFcA8Y
ty22g64QfUfhjsF9vWN8OxwfT4FuHY6qjeJ9SH/A7JP2gMGkOTQK+bfrEzQdw3wnuuOsHL86EqTw
79YAgxXyzx9waTjs75GpGPgWHfmX/bOWsPfj8kWg6wLoNAojPTNUunJaCLRsTYIu8TwuC6bWrz0x
TNhIy/Qlq3WihlBu+TY6sIckG9skQ5fGvZdTCtQhwiaVm/FRmSpBwQFM0j2nXVe+Kaw47EhkccqN
kK11MKGkhq8AsKePN//6s+n+eZPNZ1MyIuXGYGLjnf8X/7LAdeDMpWhiipe+/255QH5powwnn/zC
XRBwSTFG68RA4nzvf1hj/lbPkiW8mD9CUon2Ol5q9No8NXXAvDxJyfV47nHI6MAuJajFpT/qm1Qz
I0JHW0TOMWpRPELxm1YXcq150SqxIBlanT3cHwcEjzuldd25Jwj13had3Jdzb/rxzbBKx7s5o1sa
7gCoK58kk+xrFqAOkxXpDY3XS8ZVPHwcsNohPnDIKOpKgExYsEDHc2a+Sc++AnINXxEhdQDl6mWV
SmOleW704Y7Jh/D78gaWorgKU20JtUOjgs1mNcBuW/KR8fgjapWxGXxN4WCu6sA0dhSLcodRCNMC
jYTDZLr9ouJutYY4eJe5YV2qyAzeAmns2aIWt5aO3ZsKi5USCC16S/3812+x/b+8xSzSEm6jzfvr
yPn7f1igXS+Ske4zSsL70i2ayrkFmZW8FCOCuKn+EuSO/V+Encdy5Mi2Lb8IZkBAT1NLpqDmBMYq
ktAqgID6+ufgGdzb55r1m6R1dXVXkcwEEBF7Lff3cFpSzYWX1Zfo4H5fTOa6uhc+UF3ODkRZOSgq
ElAew0T1dIputtd5p98X3M5AWmAL7hgiU9yhIrcC7fvR0XHf+vO0mBJqcRjd9hhj4VsbOK73TmMa
b9F0qRS+bMLZ2cpkOXLUrTbYha56CbOhe4tG709e2tYXQf5WUtKsyuL8n+xuXYENa/RDpO21xJAH
UmMWk1B9Cg6RiS7rPy8uvN5//3Eaxv9ZE3D279iu7Vk6mDgqx//8eUJ7FtD1iNb26AkdS9G46V3k
gT0hZpbGTsaOrYMqTNw5ARl9z+YXz3hqhIlWunNp5FOwVPzJx/95qft2Bae326BVDZacQrBkSPtt
mTjGb4J74eU9NC/J2ZAOnGHErbbl5nmgqMYDf1zjr0yu9IUm8p+Ry6I90NZymNyzYZHdQ1N7k6lC
kmcTiqcR9uobXCJUEgkQJLV+qs0vtpTOjiUU9LrCkjc8wPJmi262QmLKrG0CCK1XEPweOU2e5O23
+6vIa5G+C3TmXuD+K60iVz/kL4KGL7Em55r0UXtxXHX4JQr8vjBVtdlqRR/24JMwDhrtjHFBOzcT
YyMIbFqbBVdOh+ObHKctmAyI4dBRPHSJO1+rxdWdX8g1GwDzzfRhKKd2M3SFfckjTvYSv1I3Xe8Q
k1Za/mBJjahtmECIVzL7bKmmkRpOFpXdZqeys/oju6psRSup/Ojj4U1RVbkP2B/Oka/Xywny6EeV
tU+AivtTE43J7felpCiELEYccjkBhAlcm/oyXfE+0f4ifiv+/vunzvw/F7FruK7P80eYHIkK/b8u
YnfKRDEqF+OmpKXTVfecke5OVgHwUN5wGLuC3ZmP7a4VdIminIDxFKYg1prqaA5Zs8vb4ocJwIAJ
jJIWx4LuazA3N3sZfaWxr20jzboV460Ef7JKi4YxbmVod2vs+13biG1MmYA5MS85h3ObIBZAy4ii
PVe06GWPQOLfv2U+/f+9O3BZeLPy4u5lwx9hofnPK61mzqE8iqyAu3nWj+XT7wv88kUSOeLeC5qN
4eC9Nxnz5rAlok5eON8bMetNu0vjF5LSxQk5Zg/TcohfvCLmCLgDJ/b7u07gdPvMcu1l05vRC2It
0meccXHkiiHVyJ69JOLovpkPa8M76eL2rpmE58K2HEhm8ctmhluQ2iLkw/nMz2CZ1pkD2nA1tt5V
VmCpGli9a9b02wKpLACReml0Q7+vpvoFcNQTyVnAPXH9lQQ13Oio/ijTh30TxV80tlECpQCCU/+D
wxzKKJQ37fZ9NP23hhXtUn23mvdTMK+eqrRcDsRLGDuMH4PJA80s6byXPDFz8OsMBMfPuo+jpW7i
6nRCOJ9m1iwnh3NOCrGgPdBSEFtl3QlTx9tzLPuBi4CqVBE/GDX+9LygNN+9J9LeMbD99Gp6vLPe
3rCRZ5Q1Y68ymbiHm/RMut57kF4OlDbQPqeivsX9BMi2iIhI5n6ySFzyzBpHsVWZPhpgpxXHo9vQ
Dl6SOHmT2pPj1I/d6Fr7ZEZxyaL9aBmfrTrSlwBZ2F0p+Nd1S6pg0C50f4NZIIluOB+eE0ujue1s
4qbfim56dHzITNpz5IfAvwvMuWN1S922WuM13pJTshasBlY8jLHAxChm6oE0SS5r6HlGsJWieK3N
xlwJPSZFlAnwEXY97jJryna6j2tP8XwH5bWoKWBs6e1tDJImDL9VstZqe+eTz4Zn6teclId/ddB+
mut91ZhL4nG2v8SRtTHaPNiH98DHnWNl2vBgdyE2K1vpa6O8sOfh7pSvPDehgSsGOoX6Wll2Asyw
QIUnO955mJ2GzPqVtD3YT0rXdoK8VdfFjJq1kxWE0aGwqfArant9pINKVUug9d1WDYpiP7kVuxrC
k1alR74zoHazszGgD7OoFYLRWmLhG7FJVcYPUmIdsESIqipKJUHf4i6V/kSfSXWQ0AB07BwBbpO+
UD10015U9iHygaIn+Oi8akQX1xDVq2qyK7gYFvYokNelE0aIjumYZTPeVfx7HojuxuGut7MF0M4h
ydYWm91dN9g45Cllx8WL33qfxFD7VbwLSvPsmMA621Zvt8Mg5VOuuz+ZDI69bUUzCG0/ShYYvcXb
WTvOGec2yTERaVdjeqzt4s9MHaR+HYMG2htNXC1Ih1u7cUo2SjHWFBAzB/+qBCKERoltS45Jwadd
Dkn6oun6p2b1PIvCV8KeyFH1XcdhffoUR6R7sxbEqyrdSzvEl8HwxkP7qvyKy7Dy36dZgAJOZTFR
RKrmB5WJHkH9jdx3Q2twWvYzdQTIRDd8pyor33O+8H4IaWGU5MTzQ2hK/UKSxFv0OtIZUXMxjzYQ
3tT/xLIFSqevfQb9nJqjSsHSqXmg0D2r27ic7J47ffgpyoET7KEYn+04YapUQqHyeRCaqkH90Ovi
oMswWhpm+oVExDr0hbTWU14Pc/HSZXxd38BJzgeQ3S62kj9NnxWwjwZwRBF+zQLvF/3oHQqUCZVb
8WHGIyCaKnuZKueaHwIGc1yBnMruwJtMy4KB6xpLXL/oat/f1eHGidNvT1v3GQXvbmoLqAMEE2zn
Tmhn9gFmznIE+Lcjt9PF1kLWvcBkGjyWNxBH2ZJGl0cuMPhQVrlXxJLhsztiw+LvhaWHdvZ7QzsP
rr1zOpJpPPdj4CCLhlnWgTrQW+BK78QRzANv+A/ysllsBmqwFhrAinpZtpq69QP0GceuF3oOhGQs
urPrUJUlRsib4KudrWKCku5W1bakkLbt3BHhRsofk7vBW6g77Z547yYnRIdrQq/QulORZ1Lx3ASJ
s0sFScRQOCTeq28Vn33jHo/OTxLZ4SaOOaQPJYUOozZ4ngT5WVbTxIhtfG1nz9Ekevom8F9IbPX1
2qV/uzS0mdwZt+am6aEmmfm3R2b+LU+DNaNvYuPxlF8L82o3xbOm1XcpnHobpg+yUTdaV3VvPlEP
nbGH8SPTxVNv0xlNErizYmq2dpp9t42MqTVRkNSAGF8CF76MaqzvIHMUy7kiXfreo/L6cYdjmDpn
lcX3wqUyYdvtVomBhBVhBB/TAWljPK+I2vlUbkRm8IMzjbvmsdwjiLgaBibUteFdauvJsOpilXTE
GNEq3JJRN/YxxGItTc80WtUyS9EyuMWuyIF3cgCkbwG5gMX5QsxaI33hhthPcb63wDeXilZxPpT6
GmlMueFSqOrur1/yD1mXuVtkbH+iypOXNgjXuBPUEw/bl7qD6eh3rnmWsXa2+wiynx7cyDD3QMKA
p6kk/a6iqNv42AL7DJGJa9kj6SE2YPo4PHtsuTa5Wf41Vegx7C2ezV7cAvMxoVi3dMrmxTZreOye
u6rsZjoroa15q4N1NFsIlE++pg6w0WUhERaqK8RY8JCDwk/c0pmrW9gltAra6ICYovH/6LUCV5kz
q04xovVl8xdI9KnjpIMauAd+ZUAyGsYcYFUxphgvwn9b8KZMSWKusG77+IcHe4dqSyN61+XjWbF7
XorMAu/bhpAdrD7a24NxRtV2n5ARpPq4NfiMBXSS1nSobbwr8lIOmrcc4+RPMjlXmWhMXcFTrHOH
GSfCzaPf1NPRzz+zXDBwTxifloM4tqk3/efFGBWPJh5+Ve7O6S85XSMzZQeq8lNdPXIKWRzDtKP/
k9HJYV9B2WLwflydx7pvrhzL9jaunOfWkatvHM9VxJkcSlAc4K0qUK3SotgBrjT4FB3TErvj0Kbo
ALkps3tLsvENn7kkhOSmuzgYnlXbowFM5lOLWfE9b3EbLWSaRgJKMlXexBSF4hbtfcRC0TfapRy8
N9BX/MjNg3Qz58ghIeuHr5iDiIVpt9OuK4iWkZYGEKUq/SBLvDB+fUMtAgjZh+bQzg8+LDDCjTE0
t9SG+ZKRofbuokmmP5z2OSvL4p4pUUyt6jSI1wTkqTWlAfVNLybNG6Sv5htxW3dnNUa2Eq6+rR2r
x14NrdzRqP8HVX+tEiQAHYyRBsK7snXgJ2X0Hs6xJQ4eZcTEma7VWc8QSMvwI3L4/PXBJaGl4wrW
Qz3/ATpA8j7QbX2dpLbbLtJGfcWhs9MwXHCw/NST0khbvMmubz6TZkL5B7Q2U966dzRkDFO4iqwA
ko/IVnixxcKtujWFwfkE/lRMTJHTFlRnHB6En0wEVtq/weCdItZdy0Cot0H3GMdPB9AV2DPZ0WRN
Fy+iuZKcdc+kQCsf2mjSEjG0iDVntRp520FMYpQmaWNjECCHWwEjoOuwtGTSb42AgoCVTcs6FsWi
mVq6ThVbfRfhTt1OEGV/iKntuUMtLOuYDAkk4PklzOtdr2x3T9Z4CRC53NQ6ic+ggkPC8qlKTLXm
BBxatYcY6EkMIPXSAsvXNCh/IeewPxGAjW/4RHkn4JR66cAmyiYos5KyvcH/2gRdshk9+8L2lVVq
weJobK/TwGewC4nqep270dKZBj7Vr3HQnfrM3yVxcM3zGA+kMkeS8n68hYgDCDufLqkmXiEzlI2i
MttFlxKchOP12JlnfGKINxXkdneAsRSuG5R0XBr0RXNDcUfGtOo5gKcrFvKmDV2vtsjbDST1wUIu
jJRPO9xYCt969DeqzHtW4kXrW6B0VlV+sjed3X71sBI5C1pBi/Wgp8VmMjVcm0RAeYrJL8zx2NX5
6hbpsXW6/hQk5sNkuNAgqNquxFAL8i6sBgpJfZhHwy8xns1czfZtVfBFsoynJWdyHS8sypzLPooM
0jUDtdViOpj03wZAyvtSJ02b4DdmNM+60I6P9Th95oyLwYyoc22768YnyOHJCAph43LPr9nbRNN0
cPTK2xq69Y4rGAG6f/Jz50Y7M+BoxnOYj5A3zFVMZtPu2pOysj2okudqZjmN8bRJw9ok2mDwEInR
paf6hwEO4aBJxDEeOtumAG8T6j1qbgH+jmwLbJ53qAeXpNZoF0yRu9TYF+CT+cx0qP2S8e8UTqcY
ncUxQz2ci4rrrY0eZFiPS2ea+tXgObCZc4QIeXhmhP8Fu3gxgPIkiU/DrxrcOSwNrrDP45ccwK9l
Yw+kShe2w7PFTaUaCP2gUOJx4nKKFtwoiyLSju55vLSpyd+7mBqd5kQWgFDIgKNkB+ymfn+3C23f
+Ry1p83JMMSnCLu9YecOT79ubWAT2elMwl3uLztpxB172RazdI2HYajRlZK+0z37JrXonRX4qvLw
nTL0IdliP6fC2qVdY6+0mvbW8OqNbO+nN7S/UOPTRGPEqDJaRPN5wgikNMIlk2rGtgycZ5VXVxCY
0xd5kVXhQIBqNXGNWr6MAnhjVcnuQDCAtt5ZFyrih6qNexduPt8cIVfSCrFcNYUDFb8Ntk7us8OZ
ZrpZ9dJU1idXWLxSPrvZTAfybus5JFZsvVlIoBcww2SSiEG/21TIQjIK5zadfTWbygoDEH8Utsz/
ozeMWLuqnynxiv13q6H+oLC0wiwJEM6evpKweqNrQCyzVydg+SD+YPgFjgFIbbIec9Xij9L7vRdk
TykzsyiJ6EQ7EL8EYnkEL2ihwul1LM2n4Ykzq3IleCAftLmAxLxrOYFw31AO5Q3Cw1ho+rtRA09U
DWz+gNsVHZXvkCWphAoUBvm27bu/pTUUezJF+7CnEZ0W7YO4eoRLFpwgNxsGGxNjGMVNkpHpXiMx
6reduUXpS5A/Idaid2wsQ/taw/zzvDDkCx6Wfsk9TyaOt1axtao7tlhl6HGbMIkei9xcxp10dm3n
nljUPAYlM5gRo2zTu90a1OyPIbgvMrCx63TT98FjMD1QR+d4YIwBANNBW6QkvpiIJpdU9uR8IS5q
gNj8ARB+ismXva9xZG0NsFr9NF7/XA81TmOkkm0nfxBv5NtC404eoLspIRzm7cy+4VYUtjhWJFVs
EGM600Lbb9eDs+766MjnlRMBLdNWIj4nKBNWlN0+Ka5/ktZi0NDlSx9b4cqnjjYxi2bYgb14sLgr
WVcs0trSImy7dGCO8y1s2pIeXE7ieSHK8K4rI1l1Mnt2zRbVWVQN67QO2NtGncPqIZ+1bO5urGLE
mhMfR01veGpdWQczw7Jce1UHzLVaUWwsgaSM/5C/rkvvErMnQchNL/J3SWvDzd31GNjTKtBQnXk0
y/1wcMknPtsaYiM1ckKtl6bL76EQIIm4qfwCBhgJQIe8+yrmz5lKjr+dnsaKxvpV9vDo2dfOnxPt
FAeGs+caSrnVTxacrq0PGIkNdkryJYRewsBtWXcT4hcWA+ueKTMcxk0UD9ewiA8WYbdVhzzJTjki
qBhFLWWc/wyspTvnTXOyY2pSngQU0qb1xfSytz5Fkmtr4bUN7GRjS+M7E/41mbAwpaN61JuI+GAE
si3Is49GGzYATvjocFTHe51+RNGl7bH26CnKU8CcW39E797rL6gfUEOFwA26zIQPZ6Xoy1mMGlPc
LVMDLrlBfMdGasr0RiJwi6JTHQUrQHaP+EHi673C+3SoVHWvYoTqAvfbELbn7E9B9zAYfC42e99l
6I8jp5nb44T2ASosi/CplMYTlQkSjZscJ0/OmQa/KD5jv96DCdlVsyYm7lOefmVzqGoC9l2eX6bU
GjYFUDnTZjf7+6t0YILckOwqlLMV5mw373gi9QZNxcJAYy5Dk+JYexR5yhldGL9U0gzZuSVPoQs0
vyJgwuYEUa8eScC3PKvLmiNvitVOJ76HlphXH0zbPg2WoxXUtO+ImHQe/WAWyeawKmyZ7kpvXGcp
6JFIsLR2WoANg+R/Kj/jnmMhvq56BstT3s8pnCb1KrGdTzNiAoy6CJpQFi5zgFo3speswDnbYCZG
PQrTXJ6wshl68Ww58rUED740/DGkF5Tcw5xCcVTo37AFeAhY0PnEJFxOiItNP6GM5vj7uRhRokyd
c0lNe+t35QbE/LQLATE1N6mTy5Qpur02Ql6uJRxddM77Nm7Kt1QP/zhe0S1MLbsqd3D5uBPkRjd7
Azf0kwlc22MSvgUtBq0svxokQw9+n9b4H7tgl4fOSTXNV2r81C6ZzjjkJmKKF89FIQismRpTxy0i
IXmRFuPa0tkKVXW8lqrNb20cbQcftLaFsiw86MPo7W0sz3pnuot0EAG3H/mRDdgn6W9anOHTrOX6
l2AhC37yTePD4XwuYL4uBuVGu8pwvAeLiiQtVIed0KijUT/UTBe98moxCKFbCYVXezTigSVknJ2r
nr2XTDgfUNp69JEQY119DNrylNtM3wPPf+FByl0qSl9czNB7zaw4CNRZYwN/WLhDfdFG7mLFwGkS
hweoRzOq2Ho5HHODtaCegtxI5iXO3HN3quYz6XX92M+bwaS1t7TAViEnLgsQqbhuovMwtTCoLc9a
Q+yyN4Ws1AJRBikBTidMk618T0ClN9IH5INY5WQWs8+qw50b13/LrOGIuKElzJo4NMBuyWUMzWEv
ARs1NV3ANssky9l0Z/DwWpQC4WVYT9+6R6eOXMqOg4BqnfaWpAcLGAysdsf3NnzGUbdPOCjHukRY
2gwvhP92amy5T1rpayYoW3f4NHRr2GNiwjluobOPdGroWjDs20dTWvU5okjox/hcKLwgtgcU5o8P
kWHAJRNqwSfxu145Pm9GqitmNAmLHBJb3wwxFlwnJ8XlxeMC74GgqL4FQLVt89hiXfPJvYy/mMH8
5IrDmHsXsEGHJIgfY1Ykg8cHyJ5hl33LBZhJokMSOwiA5XI3FR3Na6plRhcfhfTMfT3Y71TFzcXE
XHRnw6bwGvmHxwGeInJEy9KgOtx4JwkYYMuw8Ifi8nfFGSA6O/VpGKyR8xgfMCCwkbzMoUlh/xJA
XRR22M4QOTyOhFIZC3rnrLfp8bXdm9viLgMNO/m92II7mxI2Xkl4Jnf3wtE1RxwljL2EM7peup+D
y24ZAD+L1Qxf0MD44+BzfNmC2l90+FGIAPM09qKSygIjhpkovkkD6syB7l5E26yEYXN0h/qZgcVj
4KtrBdagDob8nhm3JOyzK0oB6bIUcuM8XriS/DVJUY7XvlNisLiMOMriB7ntvObW4vZdpH4r5qbH
c67F2DpoRC9MVf8wgYAWQmshtAdx7b2JRoLl/uR0faVnXOzUUwslIddQ4+Aq8G1yP3UULWePX0iN
i2cZWHc9omPNekUFdnZ2q/ivl47WVqUB5zfzZkVrRqrsrDp7SQavNXG6ebXxZCTlVrBipmo+MF6i
zsyhtlWSXdHHK0TRQ+EU4Z3HR7tnWs9nwIr8ddAMGk0bPXiwWbig/ZzglhYw72hcsI0Z/SOJkfbB
BF/i1mF5ig1XPmge7UoI9ctKe6Ep+hMmPIGM0m5P3Lhh/skAZzwrN/h8/rcdJUdRexIf8bCQxLEf
BqOKrlWdFZxTVizbOVRfh2b3R+vLY+GMxV5EYKz6FO1nkRsI9aq2/ZsM1NvJzOtmAf2U2eimxfNw
ljZnAnFGp42aQH/ua5XffbdY/VI1EWXnbd3cGRSiZCh7zsCwtgVuUiYrwb8vjIsjW6q1oQNMxk77
i9c6ckf5a3bufOIIsK84lZM7OGn7ONnRGy35+P77knTg8yOLTbtJiTpy4uwhYMF8Z39A7MEKukNX
BkykYxt6ZFmAl46jYRsY1XhD4W5eFdyAxHjvSDUcIC/GaJGq5AbOBG96G6jd/Js9IKsDZB2mMV1X
rbo6YWxaWdqVs65+bavUAbITtbStm2ZDh7q5+/MLNTuuwah/QPwt7345Bke++be8BV4TphC74lx4
j4H7N6zYMzMkJxTN4+wEnMFCJ2jVJwcfhNMrZg9BcRbucNYn0T3m2fPoVfWdPXX/GOkmPULgk9vf
X+oT0jthxflm9N2vUnHhL/UVgNziKbMt+QRp6wf/qn7y6kY+eYVwyTHm/ub3N8O25q4dTk+jmdz1
OvJfe0Grzy3qfAdiy3yyab8wwtA3VA1Z6CYm5gvTwUsVW8WjCHkL2YtwVw6b4tEVSluaowb3h9A+
uuOl81YOXvkj4l/Zl5OfIxv8nj6BDHGScHjwI8ovES2FKUwaBujup9lZzodkwrWspbeTqeXdCosh
x9A5XwE76vmhY3HRfOL4/Qhpjj9LMzbIBri3xNMM7IZtTX5KUbiRTbGdz09PkU1z0ZqzenktTkCI
KwKyQv1IKWCaO/rd044i5vyiC/t3AP8bkynxyTI5Kbco8U6J9wRnAcCTBp4wV1zWg3yAEuo9tAxd
l3zF47Zv15wAyWfZhvVjyk7JMM4qHrvX0ghKkpSAb+2Mx0HeI92jKmnUglom6yYKYuEpJjm2yuwn
6urI9ygwRGaT7BzNvfsaoDRbCxoGZj0WHNxiZy3rKD/yo+eHAqmkz9uX3DaWtTvZfLbCeN05jKWs
UoMfWQWvNsutg26X3jK2f6rECpdVUmr3NJFPY6+Jg0lDhEO3Yli3Jm0Njldu0JEFou8Bj1k8iDNx
W2MF0BUBT2uMnF5kJRGsYivtBKinLettX2v2bXSy4sIB9Gagz/JYqALtRuUeO4zcdldk1PdZm/tz
yEPAsVQmfsh8bO9y/B2kCMYeXolbYMrtA6DLtYzsjABpvgx1yzvmPnOPQnTdxoyxDQjTKkgqTx/c
f4MdSlJtr+IEflrrbEOMuXdjbMudnGeYpfNmNr2DYpWIdNUOFldC/EBI9C1hufBQUnHlq8q97cSe
f9s09TVtCaiEMvrpG8N7+H0pBmfn1pQMRyKCFNW/0VzzME2YuNfun5RjBDur0AsUHqPYQYAw4Fnk
a0qi/gEHIPzwMDqxvaZxC6ttNnc2vdp6Dh/USnNdyAFosKhGLNlNE39xrikt+z3POp8srnaqIlIw
Y0gxIgALfZqGpFppVlyBo6zGo6sBMjCcmL1APUd5gxn4wHW8j3MXNnht/qU2A7AB8oPR6K8ZZdcT
80FCEMmQPtqlszJoQB9/X8qYnLQWvsoup/mch7hTRKitPPUWEmSh6pFZh1jQhRZl86HjolwCtviy
BOsIL6Q45pGoxIw7H+xMHNQ2bnsqRL5CkUfUsQOUQc3pwfc5iqkrcOvTTIJ3dHJdrt3Cz8oY8LPZ
kp/Cb7/8izH11T3lqQxymBVXaUKqhEDJcNXNyLDQ5onG3N0koSLCV8jHPP/Gc7tDVjfCZ3aq56DX
vrSarLoGuxS+Sn/w0nRfxSI6ZXa6DIWdnHWN3l5n2i9jW9in2mtwAtLrMuqxOk9R/Gy2TPj6NDRu
aeswiqPit9BM/KDFEBrbIq/8c9ElOXc8xVm0AnoyEN0lGVHdiMJMt5As8r3zhqNEgIq4ig3KL3S9
mCGnLslEj16dIzpwZGYYnCqsPZzhCbiWkd6vUu5QW98cx9tEByaaKvchnGVZZZO1pySBkgw9Z5PM
/34wC0kOAt5Dal2zkkGi35gTZ/MwPypgv+hUlVg3I8Aag03lc1jNZ+uJ1Z8gX7jHQQo0QlXHgKKx
tJ03BtNLZulbZCzx57K1jf5sBOO0ikP0mYbuJoyKNC5KNab7vsyK4+9LFmArbAvBSLUnAOsrkv9e
8scLnpWR0xjKqVgjSWb3ktVmcC/iAJtyykGT4aebLg/9p8Zp/KeyfhdM2S7W5N0ng1t8Mals01GZ
JvNMlnH0dPtA2/2B3Tx7w7qObzAbmOeHmWncOBfTzobeb5QyzINWBiYjffkyMeXeRh7vuel6OQhz
xakTfc8T0vVdRLxnOU5Y2vAZHYu5SxRkihCiZZWXIFXVxVZJdUErsxPNU5QP8viLz5J6+Nq39vjA
RXrrKIP8eGxE6waYQQEaGyecvfqfdQ6Y3z1T9N9nAkw98aErdSgYqa+cIKd6xgLrgNWBgLEOU07h
gpcOAHYlverZ7XUk0ZqvVoOZW8taILuf3SQLC77YledQy/2tGJ78gUWKxIi4Ac4FFpfTRq4rjNg1
PpZYV7PjEVEo4F4A0Tx6jnEEFyBpW/fJ6YItoQYkyVwZL+G00Z3GOZil841odZsPUXk3olYQxS2q
VT+4OXsUxESZ0seVdJ2cIVvW4R1bwwh49Bk2FpBpHk1MgUCs488syjgFDAtULgGhF6VfrMoId6PU
HwGFhidkVWIJkNSN7U3lKuMpKCBWsKXgDHaK/QNDz2VLa2IRdy4ndzpn2fibfFTyHB39cnLdLOes
LkiSJcSAcsNZPpMGg0ScXyfMRbyghrk1VeICe6NYTG1k7ixwFLugGoBNAXW9Entj1i9bVLn8SgQI
YMheetumKJJDGQeflt0p4mewkkQfqV0fTVik/dZccr5a3Wu/ouDZfZENLS50Q4tzFrG9aSb7FIqK
F8ZMy8moQhIlENb/Q11PqfvRm7+GlrrrrjQe/CDrn/rkSURw7X9/UZiPFUbRSxaKJ5v18Rm0E22F
ZPLfRxevygAaJsjBDDZ2HdwafNq3f09AMuMh4Pi/uzWwk11LmJwReLagqjVXE/5XdLtOo67BiYwX
iuAL6ZlGvzlYKRfoJoe1lVQtvmHKELFRQJBSYb4qxoGLKBr3jp9Ddw90teGRAtepLhAlBlPPMRqZ
lch8wXaRcShhuMtRCpKFZQWWZgCf4o/SPHIgPQc2sKkfXI+0vQtXk/1Jea2G5EJnqTv/vmgDw7Bi
IE7z+0s9+VPFDOpz4XbHIPRWTdc0O9D4zpFQTrSXMdYj37VMKo4JVfLmw+54XKnaIWqoKwrkVtK+
oVndtCh7r8jF8mvU8NlGijIsY4ZORFko329Mk5NNU2TklZ3iOevQ7oDfJS1TdgRbA+dlUBJ6ZTkt
OL5OdxNLDhQCRFfZNKMRLFjP8+dY76br7zS3mkdw+pEIn7EovcTbZl3ZvhYD8JQyzYqHqgd1BHt1
WGppUN4VJ8QrLwNo+PvJM+Or57bauQ6HNxw5yQsjGfobA87T1nwdCNbcf188i8UYzRqxKY9llGUP
ZdDWKMKiVetq5WPV1u7i3z8//yc07OIYcC3XdYQnbEc4xn99fIBhlHo3n48MLtNEVDEMpc1y/adL
J+1dOa297IjhQOXhv0mSFu6Jz81NCE6pKmo2vGHJxk1xvHPOZGMOrhBxhHF8HV1ZgGjtONzBsnZB
9vSnVNnA1oTgRBQQgKuMNyQBalW0PL/oRd+7LAXQZJQcTddMyA0DPBq9gf2/f8vW/C3944qhkeh7
hkFWw/BtoIf//JahM4Dkq1usE6rsOEV1ylXqjyuzK8U6MGxrA9MiPTaC7bURCCCUhb3SmyC+tDyb
L7FO8K3UZXuIycNVPj3eIS61Q1nr6erXq6MQv8GHe8hVSiB+LDhWLPn/wsh5iORnpwcfU1G1D4aQ
zCHrhhhpOVxMFo6vkaV0EGX5q5fqByNnlEEHBd9VToKTqVVy5EzglR1R/vjvP5L/ri+5ni6E6/mW
y0+Fmt5/NXzCSqA27fgsaxjEFxwkfTu59hMbrPNrbT6gN0gHdHbIeTzEjP/PR/C3P/SP94O/3fR4
I4h3mzOB5J/vh1X4TY9zjMfbaH3SHv8YHGv//5g7syU7cXVbPxErAAkQt7Mje2fj/oawyzadAEkg
QLzDfqrzYmdMr3VOpVXJJDYXO/ZdRVYYTTW/2vF/Y6jL+CBhR7SrPOcG/IWZqyMeYUcAA6dvFECc
/dDr7uq/3xC4oIB/rRczRIXFE8E06IAaiBfn1G9+TJ3Czr64rmB1iYc2fRvmMPON6KyvWun/uxX+
x3KX/zemJZ97ejkt+f/8V/Oj+PZHUvL5H/w7KTmO/kVdD9pK6lk5ySH7l49UNKQcU5cQ/CeGy39y
kknwr8D14hDHdkpiGpz/139yksN/RaGLP7LIj3AYQRf/d3KS/1xzHd+j5ynTi6w4if1iAFURL40g
ufAcNu/GfMr9cFrB8fyZ0/D3563RV0bQ8o8T8nBxS4KlocOE6u0iV3VfBzVPMZ7pxxRbLQ/c+/2r
ln/8d7C9zj/9M1/p7xKt0ItBuGG4SYULjRrwDO1zF+oNiIBRLkHypVqbev+Yef8uxkrh7kI3BGwA
epvciAHn/QIYQOhaQDa8XI2FhjsnsL/eA0WxdEUJ4s9RQ61/H8Lvjz33MPA1d4Zh75040QyaaG2k
eL5c4MJACK2sE8FcMUTnAgeO1/KbFvYrek9xyi6Olwv4My/4/7dYeK7pq10dK+bR7TWB3QfeVssP
IJkQnBfduEoD3ElKZkIcKAM+vVwuzjv3xN9z8d/lWQmsIgIZPugMCHFZNkhcgbOE4DC1R34exzZA
h1N5MHScoJcwkXPnV+Bd8b2TMb9egTot1fg8RF/VmGPWHXgwBtCs+nhJU+2vHAmeEjxJHGmy+8v1
XOq3899fFQK9RzgyAxAe5JrR50wp6AiQrrOyiixVwZoeOIPrZUfU+cqgKH66YFDcdaDK45Ietr07
2sMc9XI1FrvLmilaeG4LmQfB0clS6P+m8KMf9CAkYEu/n2PcYOtM4/ISYgcIVcYPVT8cLpe81IDW
hIEEklIIX8IWt3XwNqI8VWZQGMPtamMB1lTh4/aGGV6Gx9BFeid8Q6vz23hQQ4m3qQaBNVf4YEA2
bSecpIFVRfjYt2x2XiKHutnKnLowGQXW3AAeDQiWU4AAilKaIKMKtGBnQNbVri7B2nTGKce1xkxW
ilvoEZscEMNVB/cIJk1aQP/r06g8yFunokby5+UGW1gjbDYcoW3KRtyHJj14Fv1VAx0xLOjh3zcd
RdEjHWNbMVb8y3aQYADixlcg0+d9pQygX6JXjx30We+2FXFuwlfRP1YT2DxuEEPOPxVHCoBYdRtD
Is+eq4BB8HW5lKUOsWaBHOTEikXQaypOzbUDPxLcOCD16t8bxj9YN6+X7KXP26GfFsZFC4UJAD0w
qHPLiX4J51asLDxLvW0FuB4iZMG7YZjgMDa/n6qxQ7asaaDj8bTY2EJWjOuCNIYbHKJphwxMiHAZ
8mI6yOLmlTZaqIR9J1LFTgCo+rkLpAJQQiLVzoUWTGgQ3BzeyG1tZeeeRr6BtQaoL0kK//d7HwqS
h87E5N4MAd+2JaTWPqCGa3UAfQyCD8pifQgy+Mk8qQ6CuFsi59i96Z08jp7AoSThts0atbYCEe52
gA0PogQJ+YYneYD0alzgAM2wEukLy+RvoM6rMISlkAx7X0WJB5xKBCGKhsOViMG938Gg7qx71FQV
K4UtzMbUinmDx3i3HjHWgnoQ0QkXu854BwHLgDeoLCq8hwr3S3iH9Xpv+nJ5AjivJG/spag1AXCk
3UXtPOKaLPZz76HFFWj3V+fPuTgCcdeGT1UJMRjmOVh+3LmlL/zPhsYkeLpc/MIEQa0JAgJibH/x
2gkhPUCVOeU+kl0jcbj89aWtx+/blVe9B335hJx2CaaGi8rA/CQd+iPLkNqSZJ3R2SfoZMb6Ck8E
TYDHD+Kfn8zBnfx8TlkKVgJ8qY7WDMKaMhDtWNAERJeOQG8e/xRIIpMrE9TCCCXWHoErEnpmKqOE
goaUZGYsjzCWa5BN1s7A3aV65dyyUA1ibRXg2xACSpfBfcSdy68lkw646TxbmZ6Wvm7NHZJkTYlc
4jgJ+AglnwZhdN7BpNqs3ZosxJbNtO0KaQLkmLCkN2PqX9MIdOKPUhBqwNjVMO7w5xApzaKeka5y
efgtzOzk/PdXo4+MDcc4QjZsyFJYFczg7cJlFPkNP2F/h2z4baWcW/RVKTMSm4DgwuEgz3h1DHsA
NBqR+YfcExu3bcSaJMI0dnG/DVOZTmd94oNkD8dI4I4uV2Cp6605ABS13JmwQCSlj/xBv4csG2wE
f+PAsvYIOEW1zCsQCiAwN9DUep9AE1crPbz0063Q9kLRUFyMz0kROfPTOAAkfAD8GQqJTU3zG+X0
qm/zUvewmgE1xEnr+NpxocrAeYBua5ozFe/1yCFiCEQPUFPSpz6SvWqsZsZFHuTl3740+fpWSEMo
NDPYP8yJV4EuNGqIWqf7us4+07h6mRgA6xUMa8WE9/9oZTuwEOS+tR0o8RDvjmmHzhblF9dBLnKm
kbzKKdTZyDWV+7jnK0UtBLdvBTesW5HrhMykZHSCnzjeVrBx7CvRIMUjCleacGF4+VZokyECoqhK
x4QgwJ/jvi2PsLOtVk4Y525+Y+n3rajuG0x+eFBAhh9yg48IwK/QBd+NAmpgQtPPXcshT07LlcG2
1DVWlAMKAaPGudR4XYTFUqtIALcy/6oSuj6krfJ3YuIrFVtqNivkseKnVeWRPpFtmXp7BeDCHs40
VX64PLKXut6KehjWd5Uz4/6J4fbipg9DuhtqeHrFZwr/5SIWquBZizoubp3Bg/D6pDQk+C+pl1UZ
sHEN/3n5+wtV8KzQh3pkkNkA+saUadiamfl9FIl4x6H+2jZ2PSv6gxJvMYylIJNzgCUICBM7oA/0
ytcXNj02pJFAhQY3LjYcReN8yYBi2Q1d/E505U0vkIJ7uZGWOuHceK9m30rMCgrO8D9VoD7eUYIB
qf7bvn4u9dXXScBSzXJvOMYj0P4AKEOMvL2BrOCu3AHchQ5fl3OHzG5hHjMRAtRVQT4f+uXGOvh/
1iHHq2Xr+tCUTNT/2ZKGwWAKwqdtDWSFMSxBOSsyfBx6KhgXguB+zMYwv7n89YX56Peq9ar5px43
XtzAL2fy1RWN1QsSjuDlRmcIUOinLgJ0alNBrhXKdS78piVIxMBLRTJ27gMy5R+DqfyeEwL3lXrl
tnhpuXWtkO5mBZpcDuVvBq0TgesJqyAG4HIfwlMxU+4xH+gTNM3IW6Mbq2bFuJsGCjwUB3I1bbB/
KGFVQ1NQ0YtvtPJeonjatkN0rWUdLsWwR4XU6gitCMirJXwQtPLX5AULc6FrhXlE4ERZOMg6bKkT
njIQEnbN3EWQi2R8ZbAtzCQ27WzS1Ic+LtbJDH9F5Ib8tneYpxy6zW2DzAp3H6awtRZAQCH9VjzH
KghPogbOCuPZ27ngBN3XhtXJ5cKWamNFvVekPlQAtU6gHeA3cdkhmbYqzfHy15e6wwp7rVLoUUyg
kz4m5/TB26lDYkfDnJWmWvq+tXrDnABoEOP0SZE7D5h1v5A0e4I14NPln//2yuTGVriD8FtHXhP1
CZ4+610+Zi4ci3KoN7ObGOY6K5H3diXc2Ar2puocFcMlMFFFcC8V8mZxGfWuD6dPl2ux9H0rsvGS
PYKzA0CRr+Bz3KUvhfE++UF9e/nzC5MVsHh/LhwMWYgOtggmgWuGm5AJT8VVWvW72Wv5EflFSE1I
FQGAom/vpwJUDKpVvdJ2Sz10rvOrmX/IAg2tlOoTju3hg4Fd+6EeY3AaDYtOAlLalRPCUjnn8HlV
DkTuvsvB905ogaTpc+oW8g7g4Qt8SSjjX5dbcqkQK/DhxiKjoVA6GQeoxz01w5dIQFnui0e4G21a
iUFL/7MmcRNC8IOM7YR5UNsABnGDCSd6vFyDpaFmxbvf+73qFYhv2TA+eF32jszDrdDT87bPW+E+
0zYu07zSiatgROO37TEd269csm0/n1nxTkc6jQXB95kzPlZNehrL9sbz6crKsdC/NpwVMIMU/ICs
x9LnPA0uAGWawTuybws8QiCl5HIjncP6n0dBl1nhDtWpiGYH2CWJtu9rINWG9kMaIeVTygcNb4/L
xSx0NTtX8lVEODmOHLDPhTGoxoYunY9IlDylMGW9/Pm31yVQL/78PBUglk545DjC+w+MOP8WSujL
X1764VYoCxP0MOnC4ZUgJ0J0AANjuwD33ZXpcOmHW0Fc8H7KoTPHbNu+uHBTm+Kfl3/30oetwAU/
Fdy0Cv3qtewbhMjIJYk2nVBdZoWtlkM1mTHsE9OV3nv4cfkJeDrd4fIPXxqQVtQyCK1KlwO37KXv
wOdL2p7fMiTiRq775MO7dFMpkRW7md9nQCW4QCvI+Gn2vL3jht9khwzTzJWA//JtAzOyVmuMeim5
iz1BgGyUPV77JEgR0bgyO/8+Ur8RvZEVvayD6BiScuc4nVgCO6PPFE4OMCv+quDd8g6OoMfWOfAn
9SFtD2s3bQsR8dsj4FUo59C4U5mbPslldt+7xdcg6zicIdPvl7tm6fvnv7/6/oh3RGOaFHDtXFwV
eOMAPgPJnDnwF9sKsEIaGYIunldRAOMBOJ7Nd8g27uFds21Z+If6DgA8aHfhR65q8jj51Xfu8/su
ClY+vxDYtvbTG+EbSCYPwICR0IewDborWNOGK9G3sOhEVmznHQUlIwBogMxIVa61/h7BJztunA9A
nXcbO8AK8Ql5PWMVYwIBHRowJ+BATH8ImAJ1V8i2W9vtLQwkW24nxppCxI7Yy6j45ozDpzFoP7sp
X9nuL33eCu0BuGcVEjRVQwu8ipyXZIdjO0703K/0xlIRVnirfIhw+z/hRIGcMzVHX8tivE8b9uFy
ICwMJdsOoqwjl0ZIF02MJPegFBbHgrIiufzxpd9+/vurMNaZgr5VDzhsAQhJXXUNztaRj/OKDm/p
t5///urzKoCoPzv7XcNdG3mEinyNJ6Tabfvt1qpswCLAxVPfJdQMt4Dr3rRj+04O9UoILwRZ6P/5
2308c0Ix7Chk46fPOQtveOm+b/Hz9zKV8/FyHZYKsSK5DcYmhtukQnpRQWDtLq5AjPoStvUPB+ao
l8uwtPH/T4/phlYkawFWVg5n9CT0kLXfQfwbeL4Bvjr4QUbvTg4paL1Zfo3HmerMmxOHwhUv1Olh
vZW6a4eUhaFma+VGWGu7kmp0Vw475T54dmj0vovJx8u1XPq8Feg9oB25AKs0QSoZqBXB/STEtQur
sMufX9jw2Mq4IWVVWHKqkAdeAP84gWiVdjBBUuBZs+K+C9TKbLIQMrZCrphp2qmpApYkB0ySmoea
bdwlB1awj47yOXQrKsnrIdA7ZPOV9zIUQIGUPi4ILzfUUj9YIR9UzQTr4wANBdKjg0mW5/QTQN/v
L39+qXmsoJ8ghOUh7h4wowzdVW3cfg+dKjlc/vrSj7diPvPzAHsZXyWcep/GsnyGev8ID6OVMbr0
461ozycpKuXmoBX78Oo7+hWMEeDkKki18vsXppPAinSaZxnTjKtknpwnZFq+51I8Tk2bTCBib2oi
Ww7Hi0DiRgBFgO15L1l23+rpqof98rbPW2HMkZOMbD+jEkWiv9yBYc/P/P7Jgynmypq00Me2Cg6p
gnDSLTBA9Wg6QKq820wKIJNhxbitCufOebXo1VPq9FOXowoUXH0S+u/S3H2Xq/jHtu+fK/bq+70C
Eo7G6AFMqLeD8W+rvElY+h8DxEVN6MIYskVu8Zjxs0WQShoYWkBt/iyVeAmH7J2Qa+8SS0VYQYxH
fuViz60SF2+BIHfj2C7vJlbfjYptHKZWJOPatU/DEbC9LmSfYAB3Z/D0zyv5eVsfWJGcThRmOKLE
koq2QuZxhlSygGV7DUrXthKsUO4JaKllG8ukiqcP0zQ/Kb960k784fLnF6YiW5XmAgVjmsCVCWM8
BBe2lIg0eFG8XP68d27nN868thqtLIE/HsCXTyopPsxR/aiYvC+c7juRzgisWfihAE1m30gS7GAM
qsGJBSCUy3Jj/axN+QBeXlozIpM5VmAZdPRhGMG7u1y7pcazIlw7DYPHXQs8fTDnPfjSRLbiJ4uH
auU+a6kAK8Spad0Yr+YyMaLrReJ5Egmz8GqVa484SwWc//5qDjGV1kzVqUiCANDkQzVFwMPpOBrV
ShMthLgtSfNqWAqNAF0mwIL+wM3l3QTLwL30ygdXueJ0uR/OzfHWILOCPIqmicF4SSSkUh+CwsC4
G7aPexh7bTwEn5MAX7dTz6Hd7EiDi615bn4C0mluPLiZf6vMhBT4bbWwIn0qVKgAaxFJm8NJEpSs
g6j854l7m+Q2ri1SAxR3rJ1Ii0Q1MEsxndudYA+cr6x2CyPJFqkNZCBG8PHc0cH8yW3T7IpGTKy9
zi993opjglk28A26OG4A3jtFmhG6C9IWVMbLrb8wUG1JGl5Hq7YRg0hY1JRJhytNpdgHUMW+BRnd
uK+0xWhRVfuQqSsMI9q/FFn3lPfzpxjswct1WGokK5qz1IyE80wmURN/hZ89eBYUgK5tH7cWa1mb
iDmgTSNrwFFfndDzrzVgoxuHjxXCwM/lZUSCNkndAMw77p4tEcPjtp9uRa8yDjQXHB9nLWCJGeyL
qmZVxHa+hH5j8vGtsJXFBHkm81vYzpjC+ZBFsweqSglCH3kOXU3UrZOnobvXacTMYxelYHjI2A/F
3qM6YNda+hVQ+zROR5Mgz4eMh3E0pfoG7ERdHhrcd2OhhJ1AeQ2j60zdZBMS5BIHaezBI+kqvLzG
xA+Hr25fVcVLnAISeBUGXcRgNx+65gS7Da84hgHpmi9TBA+Gx57CTfK7m4WV/sGbCAArUfWyfghx
ReDtAF+IzG1P4MN1HIWazEEoMA+e46n2DSS/qVQn4FKNvsI1LCzVxxgEKSQGCLhLjQDcxNdtROL0
WU+gdNy6wC+nuGTQhDXbutMW3dUT1fjlcBRz8Pa9O9v/BAyw4MtjZWEtsRV3UFQabA+5SHhYfh0m
kF287CaNim0bRltuN+AJaeJwSUsCwHk6mMtHbQweWXzY9uutHUkwQOjj1aVIYHwNd0AnrnbTVP5A
BvvKIrLUPOe/v9owAIFEYFfgCVytgPnTYgojo/M1BGJuWwWsKaxEBvTQRC6iCe7YUB47wIGPU3HV
kr7eNtX8vh57VQVwJIF88cMuifDMcz1HzMPpT9HnyxVYuCD6vRF+9XUFxBBAkgPmmkmVewh3S8DV
cU8oAd26NqSQd9pzVy6jljrDmtdkU/RICorRWMja3oEu+lE1gBiZVK9UZqkAa25zCwWYAgPjU/Uy
yA4x3L2uYYerv+B+BKTHyy22UIgtvPOawpsdgjEbAkwNa1OnED+FzqcfkYMqrQTGefy8MUvbqru+
lmPq5D26hfJf0E7fBA7Q2pcrsLB1+G0n+arLhR7VIE3U4qTchu8bUevP4Ny0P2pqxi9A2bW/Lpez
MLRsed0QyJkMQIkmHP4KZ4PmAp420MH5d7KaidwNcPgBzxvx8u1ygUuNZgX7KBruufAkTeCl/VW3
ekyKoti44ttaOxGNaTnDPhbXF/CIiDXM7oUzutu2Qq61WxldJOMHBW68mpbzm5yBMd9XnftxW8NY
u5WubDIQmVrM4o2ObvKGuF9xyDUrYb3U7FZYR1Mt57rDVhQ4Yn6tG1biPb1fkyAujVYrpmG5oePi
vMCxmt1QLh6wiTv74n0EQX3tMe/NGgCMYj3Ye8qb9ITDceKYhvzMkVDwc6513a8E3NLn2Z+LUOCT
pszLCqfWEPi/6ypu4LiQjmOwovN4W/aG33+OwFcRjWToFH7KrEmg2Oqrx6Ixhu3TqIHB5Ni1zvus
q0Fojgb/FML9tbhhoVEGltBB0G4ZA/gF59579QtURLB3LLGrhMVhzvYOsGmAjeSN4KcNQxgFWLEd
usCv+hKTVkrgwXZXTR3DJQmArmvPoUuddP77qxoAaa+Qig3CJQHeCduQsRyB5a/oEG9ZN1ADK8TD
bq5V46OALis+d311lc/6ExIy/trWQFaM8x7I2ljPTSJU0+2njPya+2Dtty81jhXiQOR7XVdFdTK4
9MT96sb3u5Ud2pvxjWax4rt2HBfkwb5J5hHCVsAUkib3n0J4ATmZ/2FT29hiuj7nKvOQRpfEASOA
HsBTB0/IzUp4v7khCAFl+nPkjFGBYzf6NilMO99lrjcd5j4u31OW+yujf6kIK8C7kjYtbbw6wX7t
IRpmMNGAyddrbwsL3WsL6LIJL5yhatE+8BS7ImleXAEavOkWAe1jhe5YhQUbKlIntO2KxNBZvW9L
OlzlEVCGG/vAil4aT0j+b9wam+SmhBSKXaWe/wJvsY0jyApeJZosS+MCLUTz8Y71sXvAOuQ/Xh6f
S91rxS7sRMwwelj9S5IjiRjAvmC+zvuSmsPInTb6dbmYpW62ohjApJTBuwKTdOjAnnBqYjbuK8eN
28PlApbq8Y9YLoBBB8Q98bmGD5130L37nHnp8fLnvfMP/ceuOIxtYR3wKD2DwS72Mbw7MCe+8prh
UdL66OZANrbTqQ3ovSHpL7eFP0uxdh+zUC1bZ9eUjDlwV8yPHdB/V6Tqs9NgHPHS5EGzLcBtrR0v
Gk/DX5MnhU7FCbbKPBE1nGz6ImDbOseW1onZqd20buCoO/O/WslvfQdqX8BOVy7/l1rp/PdXCyjM
UBqjDX44Nv0w70ImuvhaRIF6N8P9Y9i2iEZWnAONlKYg4vBkVtH3gFfXbZ6/iNKs7KQWIsSW19HB
xVM6UkqRGN2msA+TJH8f6X5NyfDmiQjj14rzwgeqN0/PXUDKFLkHQt6YvP9cjoCNcvC0d3Brpisj
KlyIFSvYW7/U06xQFexu78vCLXa6VkjZ80DGAuhn7TC51GJWyMfhHJmgw5bfG3vPHAoN7euOhfDS
uL4c9AvDyhbasWFMBbbPqEcemoNXEfquE74CRdkT23rdJtmBf4+XBjgFHDIvm9qb0vXcBx9I5LWM
jd/PLm/MWzbJLqTEn0J4IiYOshxq5JNKNwCVBOxHJKp4MITOJ9F2B7y/u1VSqpQhr6qEe80nGDaW
ieCZAJ2cOs9RNjE8dRkoA+GFkccO/yxa3xtPoxhzuddBOf0FADe9HUTZ3xiYFiFjT4+7eIahRQ7H
7YLO72G0bsonleZA0cPjXmcPpcgBOya1k3f3pCUq3hM/bYeVjelSB54H6Kt5IZhDCZf7ID9mKZ7R
hriK78awrK9G6pafto0Ra+rJnZIM8zBUSV8GH7vUPWD8PVUwjtz2eWvSwWHW1DA/qRLYmMJ226fX
cu4/x3Lt8LQwLYTW5gI4njqbu6nCdUXDfeQPGTi0xQZajAO84535JkLONrvuYqfcpJYIY1sl6Mk4
COkQVLiTdsIjreBRlsn6FIZ4VO+RIrWyJixMQjZmOMfVnkcUzKWlyAqwQh1MQL6B43xzCsdu7dF2
aYRZc5DnZoWulK6SkOviBZp1+o7l2fRtKj1n5RJ2oQhbBeimcQRIuqyO3UTgsWP41LNfHRVzf1WM
SFxcmYkW2svm5kErkekhBP0mK/A6ctIwA4fKDQkDRT0zmJ4Mqw9YS3cGtjIwy3FvkypeJW79K2Wf
IZM+9jOBDws5wHbquvLYERqgh16tXaC9+fAUYnz9OQ84k/BwJdFUydw4V7mXH8Di2bm9u58lHMG8
+uhzeZrgLbopaG3VYERSGJ7zKD4AjBP11zGHm1zLYkgRwmzg7soAXxoX1tQAHHQUFqC0HGC6J+6m
toD7gW6bR44d9uFyRRZW2MCaHUBTk0Vh8IQWwYnkFBZeti8cd+3gtPR1a0sCByVcFWgvh404YSdV
GNin8uzXtp9u7UHcUHicRzw9wFzuxk3JjrbhSsMv/W4r5s/E0g7ZOzBqmSlSprAj92Ry+Vcv9Kkt
FTQgCRYdKLOHqvBv4UN9FctHVW5bDW1eHnSULkD0IHmKcpQ3yE8sT1PhPGcwKNz268+LzKvlNg0i
MGOJEx8mDdgw3DA6WFu6wZE7+c/LJSxNHTYdDwRelQbA4CRNo376hfyM/MQHIBWe1EROqRO+m4Z8
gDt8/7MWa+N0YWa0gXlZGGXO4MPHhhsfdittOt14ErNjRzIPDtsBW5noF2YpW0bomAlPSLUqQPok
t4rQ+3RI70YCbzUCl0sm7jDuYBatN5Eyw9gG5U2lK3VH2viA+yhnPDXnzBWwJtm8bfawSXg5pLqS
Ay+Ph/DwLhuCkwnkl8vjYCEEbQqeyacpqzNs7HivkUmvG0zlPHi+/PGlfrDie0CGxNxmbXqoRfQx
HeG9PsBq7yvctg6k8Z8Ho/dFvSamWaiJrSqcQavqhl4UuL3O4HebG/0rVU28prtbmFBsUWEMuTeN
qiA+MNrCJbr3cph7t94vPaSzs7LcLVXBCnsdNmkTSRIj53zeTdWT1669d76tiQxjG3FHw9kDqC3L
E8/AG+G2rsqafIvCCSIR6CfUTW4CqHodoMyB+p0nN34ae9XKY4TE3P5bPo+KJj026GrbW4PNv5sc
6YEO05+Pa3C1gzVBUxcwNuLC2V8ee0ttef77qym0KYo+ZF4ewUh+dgIYc8Eu5gSKOrLULxewsOG3
VYaqr/Q8pEIfdQsgZpUOj0VaP1Sp+hmcraHkWgrnwqRJrMUdW8aACAJnQC1gIjHhIb8qs2bXaeeq
ptGKMH2pEGuRF9FAu7RHIYMe4T9Wew9wHL02s/cp9rqVVXOpDGs2oLkGnUUjGaD051PTzI9dBs/Y
MPiJy5Tvl/tkodNtuWFbMea6JO2Pg5/XOwZPxYOcqHva9nXrjSBjpnKpAwe2Fgm6sMtR2QOHQfzH
y19fmGBsJB7FVRvxQtkfe7drdkWYQpPWx94+Z3QtDWqpec498yomCjV6Ld6m+2MK6sEHUSgQvUJ3
jlb2XOd2eOOGxFYawkh1lL0eAFqG0y48b0Gnd4N7v2BXjaBXTcY+5dFa8uBSVazwRvo3meHF0h2L
2KtPgds0e9zvrvEJF2Lbxt+R0Sczr/ruKNvsGHjBAyWQWsed/KU95KuV5sflPl8qx4ptPUoA4yLT
wa6HPxdh9lhH+S0X8h3tzMs5IWhlYVkqxwrvoNKhQyR6ZvS8dwpPyHiGeuajU+2iJj2YYk0ctNQr
Vog7s6hlygk4U8hlOsTI59tjkl9jri1EiK3Bm5F6khaD6o6R8L8XnD4BdfGrFdnKrnHhx9sqvLyG
r3wrqD4GcR7tHJ9Cuz+n7fFyVy/MfrYIj3sVNJctjmdtqnV+NEobcFh1fbbWDX2uTlQJfw11v9Df
NgIvHUhKvRJVgWHDX6D33+O+8PPgw5eaDewavmYftlXq3FOvJhSRp1HfhyjHqXGpJoPxYRIwpa9y
dsUgpdtWiBXqVYmJhc2+gkfypHZ9CWcnR8lhx3r/savTlSfspcFlndBjsB76OgjUcaj0cKpz5u8K
J+J3mfHGbVFoy/RMTcJwVqM6ergL2CFB4a+Zlnd1lr8bw+G7J9s1Ot5S91vhPuc1nVvcdB3jmMtd
5YibuoL1axZk76Ke/2rksHKAXxrUVrw3kYn6iKXiWMBbaidokO3KWTRwlRzgnja5K7GzEJm2Wi+l
FH73ZYhiepnveVZ5eAcp9cpO0Vv6vLWua8/MqVYZbk6gKY4qvHYacqqydtwDEHw3jsgar5zpU0Cn
a6QzP8QFlScAUNXOk7ArDyZ32/iwNX0pQVEaqvFjLvtfIWEFcHbiJZPevQAiMJSbsvrD2Nb04ckC
DwMmjk/UCXbx4PwFe9X3l2N1YQtg8/Iqz/fSikjYBYa63lM5wv14DNKrtKv17TBn+iMU435S1Wl+
ulziUued//5qCvI4tI4zKHanOZ14sO88D/anoccbtjIxLBVgTQyiYxpnFRGfWM6ObSd33N24oXSt
5R8oO9kbH58efD+Zi/4QR91hW7NYUwDMYYo0jySa5Yz8YhlSk2qpo5WRujBZulbcA7+DJBLT0sOE
bIGgqe4aJR7dMFqJyLebnNlSPjeAUIzUNT2Az3GaAv8dbYqny+3yezX/5yYV/ol/jpcA1KxckYYC
hM5++nwMfoBdr290msbPbTd8JmP5RQv1EKrZJBNsH69k01fPFWBJR13n7m4ybbvzuB72nNAngmeZ
XRlXa/zEt2dUZqsAG+HJkus2wtNKU37mEu7L4+zNUCh78oYCKPJyuR2Wyjn//VXYFE4lKBvT8FQL
p7tCWq9pfvoamTtXWT2P+X2Pnc/q5UP4+4nlrVa3NgqR8VO4WEt+zLtpbKa9xwvui2MbILGq2yke
eBiluUTq3j5XPmxTdwQu2zhFuIKmPrSIvYSrRstFmNcn4WVlBR6rTDvvquNFKL8SMkKaiUN+2cP3
UWWjGpFTUhDvNs7hV/UwdOnohdcTuA8SusBgFPwDRXJR+771GjXtBh/uSeAVueCSkrJ2pdgPXi8n
cTKz8KLsYOQwwrKOxi0OGil8MndTxMobUpF+Dz2A+BDAaW/H+ay+qHamv2BXgAzvaJZOdAtCd53u
Shx1Z3jBT157AxxZfiPG0L03TdwjFdUUEw59dVw7XdIEKS2+jswTzg1cgWmmd1GrihtIsMJkbChP
tJurd35n8JpYFdDezyyvYFpRExBr28jASD2udLYvpzE7Bc5MdwUtrnkez59zJAJ8ajy1Z1N24mED
z2IVnEMsJntejNMEd2NS78PSZTum3T0P6ZH4cXEN8NWQsKbzT5ClHioR/BDK3OXIENp70XRPzh71
LVIO0mFMzMAT6cfy4A7Kg2lotO/cEk+Shj/nIRyY5Q+/uy3bUe7aqdtTwJPhAXcLMixcEU6xzJNO
8pvJPINssz87NE/Tbd1ixQWROq92hQbQcmyxcmmgu6uvdOYJbN+7ve70ruu+Z1hzaoV/Jft3is7f
Q/2j88ofsHP4TpzvSPq6n6X/MDGxE1WzN6N76jnaCuAwDU2S+DoMP3CiDKfn0X9RRt2Ap7RTqrgu
fLQYTGFD86GLxSGfuzs2fByz/AFtfo+kketgqr+rqgt2dYetgzLFLijmR2SvyN1ZNr/vIdiYeFs8
Q+cLwlcatldTjETkyRm6B6/v6Z6RtH3I/SxNIMAmfBdWXF1TuBWbA8YmcpizErtSXEKq3sRo+E4c
zCzjBzStuxux6qEOeJ5tW/oXMf5110wvZanDnRqDm1rxOxiT7qOSPAw5P7mG3fvp8EUN2YcyH36S
MOBAZosDMgYr5OOOSMp18k++yd7rvnsMZgw5KcmO4ZHs2PD8ezsH37zG+fR/OfuuJbl1LNtf6Tjv
7AFhCCJiuh/IzKzMyvJW0gtDJZUAegOSAPk78yn3x+5KnZ4ZqVpHdePGMaFSVjoS2NhmGa74i13V
ZSXztF3ccSJ+YwL66FgE7ed6SQk5eVT35kMMwRxQojclHa+qvMS6qOcvgStsAue1Lc/7TTbd17FG
/rjTHXSfZgFu+8L2JLdPpQrvWc42vBtksrTdHVshZKv8paDPYSR38HLY+kJcNFRikMTV4+yqS0Wq
Ow1LkqXwF5WMt6Kb4bLRb4K6xMDhwCK1C8LwqjJ1B4Vte2UhP2TssNGGHFpS7CFosc2neO9Cfwa1
kqOGrXdfhMdej9cgCulNm7fbyegDjBTTvMw/YrvB4TW71np5zojdwEcPftwf1aJuytnvgkgmwNOl
C857hEEDyFuDPxdKweC9STrnkrC55m27H1fYJJbdFjjOm8kGuynqrjSWVN41W5j+bB2MKkKris0w
Vdc6H/ZT9SqjL5SVT6BJnTV5DHIOssZSnNPMptHAn2luUNGahNWHTuX3NKYH0sHtBu7eCUwRzigf
ig2Yihfwt92V8BNK+hz3NB5cdWGdMMlE45clLHbx3N6wCYzDbmYvkMpGky1+oV13tZ68NPx8Do/7
i0XluwEGBUlNGneKGA8w4rqB8/1eZ/QeZu8E0yWQEMFNRTpPld5yIm9wGkETxsGfu2UCFvMTyfbS
wElUReBqdLaGGUG1YlFMmxm188ZHc57oEfpyU8D5x7XMmntYxqkuaUa/Zttpos3DVGDelABKI29G
+D3fF96rOJGume6bMF82vWlx+8uhSsccJPEl+yqWYUgbyI1EKX53au/neglueDhBNznvW2BIiyDE
vq6JBTvexKU8yzkzz7yGnUhKhWphWmAq2SeRwMV5Ug5epwlICdARzwsuYcybdbCGjtk4PfB5bp5q
paFxG3KE1M0KObU2mU1XbyNL8grWFMM6HgcMIW4ySOMy2JsDT3Qu2qj6HGMo/iGW6LK1w8CuOIc/
N/UtTzNXIYWae6+bnYVJeLCFVT3SGbGG5VkdiPEzC4AGlwvPP0LGl+oUgO32Q9uY6cT656mZ1+Yi
c3mcLnXdHAzFK26or0hzYFU/iU2dQeH0EBXLrC66OgvL1ygQdrqD3zK/91oBh0KroGLJ2AXdZ+uN
/5zBkPgpLkeCMNHxg8fc9BKCfovfdjj1X5eqm8NNbzt1CU7bh7JWwXGUMAHcjrYX2GJzoKZNZWPw
R4HFYuc8bMUuG6dm2BXVqBDLJ/qU07j4uGamxbapcGDej9a2h1GG+f2wCvJFawhQwPHJeHYx16r/
pmvLyBaWUNNHMMH8a14XwyZzutysVcMOQxDxqzL39CujM+9wH1m71yFZrnLcxU8lYEuQjRuHqxk+
ol8y4kZ+szaVOrM4mG5qHvV30Oxo7pe67/d8UgP2II/iJh3bCD2+zA9kn7U+PqxGh8nM6/g5x0th
l8oBeQO366MF7qI4j2kkD33R5xv44nwaQm6bbelZHt21asg/nizWaELQF/0yBnTa2UlZehgt/Byu
JygN+0014yDuF95if3HV4GBaeHUd+dZuA7iY3Ron3Ic6Dv0jt0Q+tGNYn2MCIHZ507izbjT5Dgrc
dK+EXK4QMOfP0RwMFlYUrtiU4xjvucZnWhbg106GyKlScXArFpBKlqgAoFfiKiJ+BMGS4pibHwcf
NsWmLRYxYxQkFbtYzVyLVK68/OZIWN+Iwi7QRp/NsXFOfpBM12lgTJgCZslSJ8IG79LjBEMFaGK4
hZYMalmvYoVas0khRy6hxOH6fhiu8piHPl2bAaF38RXr7qAS4oMU7Ln+ZfJzTBg83138YVCKP1d5
RsxlD7NiDXoxvN1eGuhS5xuYIIYyjYkO50Ppcyq2vkGCkyV+hbHI3oOZvWxXsLSCZJ19dyOA/7VJ
6CXkxdNIQClsB5l0TFtNSTR8uDvjsm8VFqoLElKtVa+hOymnedoudYeW5KHibpyGbUehxlJXDiAs
ZRAgbnJIjtVpGZVqF0GHJ20j7+ohhdFdYOe07wIzJZwLSpHwNuwuLwr6qWL6XkAlKB11H2QoOPvs
Hr5W85wIlkWIfU7WD95T3SABjLXuDzoDQneNjEACkwV5uJViGYOUIMWujqxhQ7eZEAXvmkFn+YUr
SpEqv/phVy++W1JYDJPgMxKeabkktVb0DOQCSYsUHKOGX8TSqel1muCaeO/KAAQMF9pRnTfUhQMH
tAgSyms601rlx7yaSnnbcpj2wrC+HSd74Wa6XCLGxMuO5kVYbV1eB+q8n5wINnCXZOTO9cZByQwX
+2OHVmKMHJHOBFZrI3uEcUAxp7pkDt39qi4+a38q5ZyksTrjdd+0SQ7NrDUhDW2eSYnUYuNNBm/p
uvKr2FiOhLEmSOQBz2xydaWgWbdsmqwT62UxwG/rZi64n7Z8gSn2NsZi9LjmXvttWceL3BjHhnLf
ZND43Sxtk7+ChjIV+64Oi/4Z92aBdgz8JKeU5YZMaYYNP6ekdxBS08QiwQqBkASOFsaTJWacc5Tt
QPeVNgV1uWVHTse42jcgnkwb2LOt/ArejvKlsg2CT7cUpt02XRTUydyBRL9zbp4F8CxlOX7uqSUd
SbRjoYJZjoiqL/nQQ9kIbir10tyDkd0ul+DN2DjtaRtwOAOaUB1yMLWHh3KFKXp60h5tXqaw6YeD
Lul6BcqFRmeNZ+UDifPO3KkOxKEb4poVxm7Z5MXINxarNzzX/VCwryXAR+ZYRD1bzrqonoM9Yd4t
jwVnnH4ERJmrr6Ers6uwnYNzYKDWL6oKIYXgQB3WhGcAdcGk253Dxm9e99AUZR8qNPAwYofVV3Tb
SF+tVzrv+mmfZ0A23VBCVvVU6MWG4uQVKmnayrD0UVIQZctE1ZGdz0NYLraI4l2EQhLTLq6umjZH
NEmDbiExsnUsKaS3LXC9q4TGwUXRLiu9N54MNgWDia/bBodnjI2Ed52PeWlVtsERmZkU7BcIehdB
3YXn5KQLsO+KoluejFFFl+oG+gtFUi5DJ8+qouPdwVa1HTfzFMVIEKuYSbPCNAYesV8EotQHGXtE
BxQPAGtS1kf+CKythErhWK3Bdslr/qAhuc/QuF+AXMkQgSRKXU18qnGBpyeofwqcU2jJVDmQSOWK
2bCDWIx7WOAVPmSo3EfpmyRcO4fmiIuyfC2TAi+EDeSmmYknuBoOqHBh51yWdwWZbAhv3+4U1qag
H8m0E4pm42cSjLTwyeh4Xx6dt9pUiYc1sNpD0AF9Nw+hBH0lEDOrO6UnF106zry9tRXW9WEeV6fO
phpSw5ve0Wy5YLAWvYHKqLYPbddlaIIvGKoyKH7gAP5icl5Hx3VuY3KFlsCQ7Roe0P681xOvYpRR
1eiKxHkWY3XnOq+uQwYO98EDMDhcti4aczCg4XmJTFYtSe8GFR5Cpux4LWwfNJ9p7uPqIqqYRdeh
MXVlvnZuGNqLCRP9CsjtRa9PWRAW421V1sJcgVZYsAOEYaLqchooPJC35USqCDyDgGWvKzxcPOqN
YZ5eZpgz50gP4pAX56YYl9MyqRnVCcDkM9naDiIeyTwuDb1vAhWfM1qz/oAB5kwvSZfDWjkdwqDE
6Qsou9v0tYRIFdwv3CtKxhoRESaRY5fU4DAzxNWcVl9KWrfulncxXDl1nFfhvUDrnHzDljH0IAKO
+mwcEBledAy0bZHIsi3zlxkQ4gCHG+tL71LbSz4cwmAm6wt0ic14yDoz0utmdTY8g8etv5Ht2Bws
OuDzBdK3yHxicxtlz2QQbHwmfgG6Fh7hwYSL7phe0evo1g5SoomJwnUgSd80QX0dy3H1XwO4EzLg
JcIGhL5NpppcVKl0eoqOedbQ5aUcZKfPRxaDPIDmG1RRE417Ve6aKtfxqxinLHxAdZP53Yw0aL4h
YRAHD8TSODvv66oYLlUuynUjZ0Oa2wo8eeT3gJvB1yOxEegA8WWxTpK4BJKd1bppHVm9SGOrwBfw
YRaQw5hZUlcYnJEYDusxTtgZlS4M3pAPMrSs+F4LFzV7D/Ar30TGBOWmIXGXvVRR51CDMk/qHjVk
b6hKYPPgOwD5ojEqgVQquvAowpzP12FDoPu9diZWD76jEMOKw9KMDwFrYyw7SQJg5fLIFBCeFWxF
Q6uUdj12VdsGHl0XMVQY8+iywC8IbofLMR/wWU7gxFJf9nDb7R6QNFDdJbyQVp1DB60YMT1vTpFA
D+hTRSmMECO2HUhGuxReFFP5XJSY3dcXzZQNi0pIjIX31GGjsaehGBaGZgvBmcBSWbGWPEPhaanY
Ro9SoHMko7kCO4KQDg2nYB7q+az02A0fBRncvKOyrMIUp6z150Grx2IrMIW4UEhl3JiwsKnn87hy
cd6mdVRj3ueAkho3LA7DaR/YZRVHjAaleCRMdRNJpioL5zvI1hZjnToL5ZALHvQnXzxMQKPluXTI
glxaZ1WBCSJbYGp+hpMbB04zYkBx3dMoY5eGaeVuQni4FwCSCGsqADEYAqpN5qYr9U4VBtEd/B89
fsrqyo7FTtRNXjRJBmEdFKFxWzeiTSpTLA282G1Uxkk0cteTlNsosGFSr2jnomYvp1A+Z2vN4nOc
7jW5gm+OHXd1K6YS94QCA3YvGZH0ZQomJJAJXwbSfFWziYsmLQrUslkiag95jLSB1K34PAA4wl2S
sYChR4WPwUuTgFA3VQe5EpN/hZfqiRhgxliIJqks8gBMh1nRrDsTriLcwYQ2L25dEKsKxnLRoEjK
7LyMTyh/1+kKDBsWbkLlhTqEoHD7bzmoXPU1LVQbQTmltNx/aLog64Yd9m61HhkasyNywlgM36IM
nEhI1o3Yp3vTSBdetkUQkyffBko+laJUB95ODYznaic/GlTi8+dyaHK5KXwrQK7xw1ogm5YZWqfZ
NJdwXxsmj4YDVvBz5KBO/BQ7bNUPcQdIa7UJ0AEe4b6hqtndAmtatk/rDKnYZAQNo05Vxip6taC7
S1pkeZC73sWFz/WdrtFQPY5eRvXB18T06N9GNSoZTmtNHyOnl44nqlwyLhJvq8oppCRdmZ0NlHUx
OD+FncJ0nTvcgg0Yjj44do0o+nSZu9PhEObUsEcRxW2Vn4FPlHGdzCKv+o0v6jI6iGE0bNubVblh
06PhXeuEgXQLFfSCamCAu7a1u4XIqNk1qGW/QHwyOEdIKLIvTV0as137JfNx0sihqZ5UJMP6sLR9
dtFqiqoLD90NdMEYFZUNusu3S1VVyQD/+gQkdD2hm0jqgW4HjRrpvO88jJ7R1KAYIY/T6OwtZegk
muPSKZbDehI3MDu3sRoKmcKGSNodvDe8ecnx9gQq9HSasjtnYJCIYbcr+nNwO7plD/VF9sgaEEwv
uWgr/WnqSVc/DSwu1p1XpJw2WnFJDoSiuQozXhPmV7kdeohuk6I1l4MMM3oNSlkIXixpEfTg3LQW
4Hck5WS4ZlssX0EPPqMk+iBIAeNUHZFluiIl98GHNhznPk+9RHPzmwu7aoEfz1xxcybdLMwH7+Z+
vShNW46b0HdAiiR1lE+5TXVeOn6ObeGibQ8Ca5XOrfQ4WNsszDc9fEb4J0/bekpdO8CtAkEZAguJ
QRA3D/Pax9NTBoWb+LUdjSvxssgWyEvAuqZdUtWi+lrQHYbPNpAbJ4S5KvwQXII8ZNEE7oa2qz/E
a8vMdQYEgXqUTeuzHF4OAuOHjXcj4uceckZTfdZWBjZTS6dXd1swSAHeglKztnsMkqT8GBul63wb
RH2ZHd0aRK3Zlot29bwNoIcfXYwOXI94h2CzrENKRFUPh6IApy5ZYId4v8QChgxJ46JJPgbFbN1O
Z+DF3bp4asqPFPJcKs1yU5XXPRxr40f0KzWWkXBrjFw0Q23lb6NiDIb7zjLWfBONhd+JD3VFUlAQ
alskSJuy5usKkFx00ayyoN+Gap1AUiawvnnipZ/ai4W6Onyc56gk52s3+nHftcB6Yn13vO+OqDih
MM4qMuknumaN3TYZgfPnhJYHveEoBluZoL/C5BE03qXbOQbdy51pYWvVJ8EcN80B050IuYKYMZKS
Ca+yMj8UdoyWL/Os8sgmrbQ+fAisbqe94U4CDoHaPsJSbozO9gtvZIGzLYAq3CNkXVSDHrfg5Xlr
mJ/Rf8LOelQxqeouDVREdHPAwKLO0L9e1Hie5UyyhK0C9ESToe18K0jbIbvv4zpj6CgIKnN4DfOy
aOjWAodqxVU1Eafc5aI0Bnw7a6BsyHdC5pV/DuoFJMfEhCNrpx2yqxkHcrtGYfnJGFsVmNnPmpWX
xZJpfb3UoXULmtrQIoEpVomEVmIc1aol2qph1RWGKkgZgDZC47bt0GA3XQEePHKpKb6ulCqcPGBk
17VRurJCDnajZzWRJUFjL56KrZN8ih/AnKxrHLMDn8qnLsDU5AbJwdDfFkORxa/hGKn5XpQ5E48m
FA156JapDO9iMtLAQywTAggvUIPMvMc8uMYBBwNT7DK2ISIa46PrZq+xn8s4ugj5mve3pJug1VMh
WLltVdmqR/FISEbSsukme1zyeCkuJUWr+zYTnfPPy9SZAr0my9FOm+oY3Ss7gglVCyLnh7UCEDU9
gUXEhTF8JV/j8ISN2xvgkiWaidkyoIFcBZgpxXTq9j3LBd9RmIC5F2UdL3ZjozJ+7LNyRoO5Y1a4
+YC2uFb5fomIyJIRKvMhagE0wIZ06Kz26VAtoGpgcWB2dY4mL58uFwj8N/q6AaytvIAU/RQ/9UMI
aTDu66Xd9tM4ui30kJpm25QLuUDvldwViBVVogYMmTZ5GPhPdTCidPUO5STq4oi+ZsGq7xm6ezAj
WGr0pVR+F2hezygpKHWYozUhSyjmlM1R52LGlEz1C/SpJl6eOazzHnMWgKXPkdqx6rjQuLTnCMIM
sTHK6LiJFodBpqddgAqv0kJsylO2dzNQxJwrhTpW3XQ1ybMZCRXEafX1KrQc6guo2EQLbAo6sqwk
hZlBFDxSp/1LV2GdRakZcQxdBYLEVRojDWg3mMW4LAlk3sGH4rROEcQh6X8Rt2Zlp+ATI8WeCoJ2
dwSZ15QofEeYhjTR17lSmtwid+dmV2F49KwqkP6uNVpd7U5gzOE26BQ3mCsOS8MT6NJTCrXJjKLd
nLRgJnToFIg8RNZeeSc/KWHK9RENERQzdgHglC/KzQ86ZN3Jpae9UVrhM3FbSHdVrLKJ9wyY4fwK
E2xZpnODj3O2MpvZs7KQvbgoI3yfhDkkeXemCYMlyerVkj2GuvDV7nLbyERXzn3oAp5Vl2Wfhc9D
JSPUb4UN+qSg2USvw3Yk1UU/GN7ctITJ4gwMuQFt3xp90atMGZalg83b7msJ9WNURh4iAvu2z0sw
Pfo+WC7R1+qqMzlqEd0EHqlGKnrpMEVhKEG7TSugCp0C4FeDxpqxEEG4FNE97yT5iHZiXSDD66Is
qRzS5c0UAHKYzGVJcMTOqypSUOSXex63fZuukq1lmlnkR8mCVUoOi8rEM9r0EJcwPEAOj/Q7DHai
jJCckT6cPzTSIj80HQYbMonsYnAS27oQ9GxqfevuS2gK6SSvKghr8h7F1s6AlCNvRROb4AzKltiv
uS/gmLzmLH9ZV++7Lcq0jCQCRC6yb6qxW78gbBVZGnF84y0yOzUfIRAW0q0uYQB4mbUWfx8sff0x
WkZbbjOBfVORGm1YQBwIxq4yCDAXNRa+zwT5o9ri2PByA/HeCWl1P/JL3LXSpDVO5q+8CqEXjDkl
vNOLSJQ0hSbd0qQIbxlgXzXy+pRSORTnixKT/OZdT49TZCTOlSZHCwCwjyW6jWdEw03PHTWbGP2F
+Sh85PXGtkh8t+2S8yOH2jy6ZmW7TpdQo4ZTyMRI1KIHT8s+TqtmrR0+MErSgwyryCcS6bl9wMFD
i40ZoopfdwNmHmmlgMIlSY0nEDTnLXtY7cBlWtPa6b1oA/ISV639iLOAhTteYS6cQpBwKrds1N1x
8sAYbNox8FWKXoS6xrCuDhIXrsXr1Mm2TkrTYdK7Ymz6FVYjrt7IyEIqLB2RdhJw95FKnBloooi7
drYEI7tA9uSO1aBDAbciesz3w4HACKxyUJe4mGi0EKCgEP62fM3masPGMeSboR/GT6PJymLHGKLi
mYwC+tV4mMNg/OxsVJxNI2rLFGICqjoOUJIGsdoBRrXRegrotnZuRYGGUu8IJu/cHkIdLC9Dw5EG
LEtfYEKNMau5Royv9HkbGhxtLqS13AQMQ6Ykin01Yr3Ixl8HLodSWR2UmMnBy2y+VAMEAuvNYIph
/WRkCZQU1AleI+0BB0h6gIbrNARYdPw8ofkXnzRsYAni4e4ALPo0YzoGuXE9PMwlsIvnWbm26P+s
dZAOhZUzuu4xi+6BM0dPrYXHcAPjmD5eO/8x8DiXkgA5pF0SHeU2u/Cd7bsn3wOLHido9Cu3DWuB
0jIZ4mjNAxTNaK8UicBhPK4JGsa2bhLgViZgwB2Z2l5tG88j89GKaQHmsw3bMO8h+YDwvG4GjeFa
BlsZOQfhZmCmnJd3EHzfVax/hZk6oeN+gGhFyOPqtrHVdtzpPQCpe7WjT2RLo5Rv6RlyvoQnwBKf
lZs5zY70GO9R8G35ly7FCodm3DtgvF9j/eK3kmeiYrO3Fh8j0x9IjAtgjjNGUL+Hof0F9jZ+ax/a
QphWZbmUuxD7bBthVgp3mzbHeBK+XIkJIvuMMW14iMN+2iJrQFHSACbvoLbSJhKT9P1YAqgLcar3
P9MJxfirC/8GOwmJU5j/LQCxoiqmdleNMTc3LQ4IVLQUKXziVL+KPVQNIYU1j1pOKVq+RqVokrXv
WcD/FUDvDcRS+3XEbHyQuxbRuNrkJvKXMgNOAecx32MoGsWH39+Dv7jBb4XVht4uljMW7VZtenkP
BZii3oQ12rj7Mm8H9w7F7C9AnW8V1tCE7FXtqNhFsaabEVJZ2z7v8v/PL3GCwv+wWbpBzBZiKmI3
yxod3fAp7nWdyG55h6/4VxfpDV5y7KGs0ekM1Ft4IyUAdx0yVVxBK+k9qYO/ujxvEJIjcMuY0kVi
F/N+C/gyYAFgBLyzzf7qxd+EkszPOXQEc6Cq0EhN4mHOEoT0+Z0I8Vevzn6+9rTsGEbOuDZ0raNE
jgr+s2v7DlD111wGFCs/v3g0hLUDYQXLxkhFv9omP5310QL1oBDpAlB8E/gOe7AXRXf1+w3xV9/n
zf43sXYS2lFiBxdt8cz7wV4VYfSen254uiy/CC/xm50ti4VF86L5biqyXm4t6VWbQsJdlF+jusFB
m/WxHpNSdZZeByZfi4+hXUkGQZyC6aPhRacfOD5WvuGmdYH+8zb+x0/uO/af/4mfv7TdMuTajG9+
/OdDW+Pf/zw9539+5+dn/PPstb36XL/at7/003Pwuv96383n8fNPP2ybMR+X2+l1WO5e7VSN319f
v7an3/x/ffBvr99f5WHpXv/xxxc0bcfTq2lMyf/410OHr//4I6RYNf/x4+v/68HTF/jHH+efu//z
X+2/PeH1sx3xXMH+rmKOeegff3Ov3/+G0r8rxENIPMBIk+HBP/7WtMin//EHF3+HEKygiqAJwv58
km2n00OU/51wEQPBEnES4tn0j//+QDd/roo/7wEuwL9+/lsz1TeAko0Wzz6twf9dPBJSrDyUMsRQ
QHCAfsibNVqhDopRqHIksHIDwQ+UaV90PW2YyPdRLhMhLkR/7PhH/D8vHsbxEX+Yx09tfeziOfHm
iQIlEDc+gUTNDxfvF5/t5xPr+0cDblJAwzxWIZVvZfBKSODN+azih2X8VNRLlvbNjq/7eiT15vfv
9HMw/u93UjSUcSTC8K3IR9zUEPvSeCeDu5JihrEvY2j5cPBAfv9G38m3by43h1IOmk5xKKLwraYc
xlI6sN2CemGkSAIH9GA2QRgHewE875qONFx10inXXFBjMA8sObvRbSwhNO3olnhDt+hajUc2FnCU
1yuQgzwg3xqBDHenHV/THnyjM6/WcutKg54sxpQJ1K+RA2FktAEwD/07XY0YeHaZo+9QHn8Ort8v
pAD0QVCO7ygi8eb01KgnKqMJexi6eh/7+NjM1V3XhHtEvQiAt99fze+U9TdXU2CYCG6EkCFlb3WA
e0ZqAOAH9qD4AODfKvJj0+p8W1azOhdjX1yiJ1YcMOMCjQwTbZmuIJRdlmO5dskc0uhicQ05b/s5
eI5nGVxrCC6+YCXmaacmQIFWMx1iG48HEIPGI0AY/Iz2DWqoFjk7ACJQAghcAOshb06IWuHuesD1
HkrUDwBTtMimw+k9+ayfKVGnayxgTY1wAqQqvvZbGS0sm174mQYPHrObBLtxMQWu76W1F8Jfjpa9
c0/fbMMYkQmAWZBnZBRRRd/eUye74OSeG97Onl8CStAnDfo96E4mpG1uf39H32zE03vF8hTcOKFx
xN9uj04iBcCgZr0ZSHUPo49DSIdP0rTvKGr9fCDL728Tx0CCCBLhn7eZqnP9EvXhoG/Dda534RiQ
LStgZvj7LxO+ia3f30YRFhKuQDXBfz+nHB6NCrBNpL4l3IRnbT9+hdfrsq2hw3LTWCBNCQT2UuAN
vgCbMe3XvJxBPhfv+g690eb58/uqMIo50h4R8reMZLWip2s8NbeFAGQs6eCt0WH2YpJGqW3t4V8n
MBwvjUTDssnchUKr4p1s/Tsp9Ye9+ufF+OEzvLkYWolsDBsYuHjMEB+rmfTHqIq+hnMG2dka89/A
FNVFO/qgSafVjjds1TDTA47ifFgw5/v9vfnFosah8j9X5Pux+EOaryvAm5H4dLeA4V7ijCPmpUI7
o8r8O2/06+/NCBYbdgmP3y7pUAoPyCwr7qQaumS04WXUnBt0tc4QdYLkBi29FkT0rH+OCi8SjcYT
8OnmPbHu0+X9t8vPvm8r6ArRf9PnyaBlVNSFuqkt5L1QjLFGHvvAhykcgJ6MBwsgGLMrpft3dsGv
9hq2syIEmQaCyJsjIY+KKQOUP74ZwIRNFGsv5/C9/fwmJP65tsApA+85hGj325DYeZE70y/kloGB
UBfol2PcLQCJ0EDBIaicMoffr59ff6v/fUfkhT+WietCQcBGj/sG84xn5eu7OaLv9TJ+FQzVD9/q
9PgPaxQdghrd87y5sUudzsu1L0CNea9M/OVGECElscC5TeJTcfHDm8R0wdzNEnKbSX0+CRhCYMAO
DgN5yQH++/1F+8UXOoXckMUU+wBD7p/fa5wm1bvRkluPdiiNgm20Nk/Z/yXtPHblRpZ2+0KXAL2Z
kmW3ZW1t2QkhS+89n/5f1EjFIorocwfd6HMEKCqTaSIjPjNMyUacm7Wuihy5VLN1Y1525iJOWAp1
2IRj61ZqL9KwGPXHJCtbW4hp5wKAO+idfGG5+CAxyi3b2ttTn+hU+Uwairpi8UOuR9krgpSgdmS5
dFhgLPTpo0lvUogliqjNeRKsi2QV3+H/vcOdvihpubVubnaDxoPBMDSR1Jk87Gb4OCM3alFmF8Fs
3TKcvoJh24W0f2GPaeI+Esd3utFblhy3Bx1huV500eKC4c2yWEkJqV+kqRVhE8VBZ7Ga6TRu3Gd7
8OUO7RkYodqLpIfPFmVlkGDfExT7/uMKm38DeSe2DPMaWwrDjVXeAggq80ubFZMtKFNjG3J88skO
/3MgVVJJIUSLf8SlRA1NzKKHwCZczDKhCxdSCKGcCFO9Erauqptdo6msImLx1tMhMS6OgZ6HQqNU
hedOunrUBP0xS7xLTT9gY9esx2HayKZFmffl9bpFsUQWM9oTFwiSmdOLoXxq0gnmA9naxuzdnJ7z
kHST163KAxglpetQSW3kam5ZqZtZ+ZdQKl9krdlQkli8REyAxNL80rIkVdeBhy1C6AnwpyIqZJfa
66nUk7MYFhA/xHOc+s9BPh7vr4fbFGuOp0JUthSTG0hffCXdVFIjFjpoJmH0LNXGoZpCp26hYFTS
a9GmsEIl/aKU1k7u/5s/MOndIvZ8xv9zhpdNmkngWkS3b8dgp7Qoyum8EXa+AthnY5y3q0STeXNw
qliqzopYnK3dZJaSAJDBbSKvfiwVmf6vr1o/PckvP8OGrlK7UQJt1zfwoA2gVbs+jPwXgcfofpAn
HUFtI3qiECG+t36jvt//eWu/jlKKaIo6ZxHogsVM+DNks+/iC2C+BkureLB5aJuHXkq3zLhWFhjl
GVGkdCJLCv9ch7Iiv9ZGfCDcKhTLp84T4pNkzG0j4JfN4xSVQCcBnqs/7o/wduuwZzAfxR1IZpTL
2yU1vBQK4FS5QQgASg/02AnFRvt8P8pNVqBpwD8k1hUVEcov8+D/XVExaMdWEkW3NNCALbX65Ge+
E3vjudLAyt4PtjKTmmrg9qLjB4Ld4+LCFHpNHANsF91ay36qmfqrHtmrOtgQaC2ltJdAtmykbzcZ
AuP7J6SyKJ1asQFbMQvziwCKbTeJwzM8md+1nBzzPvxcNd3JjOp9ZwQbVf+1uJoma6ZJuQJmyWLR
oKcIJA+inVvp5YuUwIUIkuF5prA7oZ6Bge2EryX9T9s0tjQ/V0PrOitVlEzdXL55y6mG7Ai8+pIW
+S8LzCmZ9B7C/zFXhl1emV+Urviq+eO48XVXtiQ+IpyMnImqxYK6XkoZgDATfkR+0fvmKYf4aYZw
q6Ph0/1FtJJ+zO95RYJGpGqasSxTgI9VUXTORXfqyke43pgw/qR04Qxe81rWH4BB2cnw1mQCVn2g
ykF23v8BK1uGo9+QQAjLHJHLo0fEiiTlwokvSe4HgLjlZ7h8b37eHNBT2LjcVuaUJ5VoGrznRY1y
0PWcan0dBWYfyZeYMxp/reGpLGEAtWPx6/6gblNJzWKVcuKwckgnF+cpFZgKeJ4vXwIx2KsqLMO0
r76BoojB4bahk1XiN62dvtyP+tev+Oqxqs1h52tUl6R5Nq/HpwPGyDQdOo74EHXpJy+QvB05lmjr
wfC1KMOv6Jp2doscs2M22mEKjB/pZPFI8jwXTATiUYHxLY+nPypWhrtervwdZbU9OJyjkoL/baNZ
BqJ7K0vtJQiHF2NEle/+GNaWg8qKpP7DWoQqdT0EICqxaFJsvQSS+ZQo06cMKFsfzBxH4cf9ULc7
e8654TpIoqFwMS9SHfA9WezhSPM2TO7gxXsNGvZ4KoPPrfVa589+bWycYrcHti7NF6wlSmw08rjr
sZESd20A++KSx+NjFyM1GSuBCnSyViGr1+O+y/KNFtrtimclUIikak7mYZiL6ZTo4ndRK+iun+Y/
h1TYFfXU24Fvne/P5V9Fu+ulp5PHaSw+DhNVW343E8ZsMfVyfRHQzX4T6uoBctinAc1nUUj3YwEf
Kg+qDw0ocaGLn8DJKDb283tTT/bYI0eOXHVPrRVtlM9WvjFHGwtJnhkj2jI5r4Kk7kwhFdzYysGK
QmQT9k0S5TC/0/wMOaRDdCzRPrObplMnxtNxY16uMQxzjsnVQYGAm4NekbWclySzegmSque2ETdy
nnFpJT8zfWxtj5JRMmXiPm2MY6wYR575/7VeS3CdJMuUsXiGJLNY4Vqat6FSW6ableANJ9BaTm1V
1UZScLtlr6PMqdc/SQ+sag2UoNJfrDp/DazKGeL8JHY6Gi5bFsdroUBEq2TSIkWx5ZatOoiU4CPC
iyKGb2nhfY0C2KO6/qRHWy2ZlYuRMoQB74biHx9weQEnRgy2SGrjSz2apU33648ojpTEBP9hNGo8
P4qzpJYJchTyQR6Kkz+EH6Nmq/O1MmL04Fi5pkWV6eZ67BBJSobW8y9D1F1EpXtRUu2XIHV2HUan
jbV6myPTOuCpTDfBAH++TCglPTfNkreIOxrZSY3SfY9njmG+p8GXqkvsBLho2gE1/z6Vh0AbSaB9
MJVb5f+VLUu9XWWvkKZT/1yckiBhY83sh9FtqlpGr0KIn9Wp5zwOw8Ctc0nfAfVvHrD2RRcjGLeK
bbdXt66iSsa9QIViLghdr2bqIDKCNdLkTmoQ7qKgOU3SeLZM/Te8zYe6mgVztoAbazEt9L85PkWZ
JvViyLgYGAbd2dYNGiymTFFCCU12DMUAlqm+GmXyNmGxvnHTrgbVlbm6TtOR4V4PNIPWGptcHa4u
Bv4e6IjmyJM1nacQiV1dqvSjXCsWzzI/2N9faCuXEu8IWtMSPo8qLZ7ryFimeVZlVsklhFS8iyXP
27UKjNYM6YGNUCvbZ05qFY7/eXaXXYQYrHcLB0l2Cy343mrIJ01B/blWxX6PVeYWVmxlYChY6BTQ
+Nf8vL0emJKiN6IqjeWKMGqOJlhrWxCz5HHGLZ/vz+Ha8UR5Rp0Td/rvlIOuY1WWUAdZpijugAoJ
ijf1EZ/5sxXmD9Okvfel/1Oc6h9VObiJxi+Q+w84GCsba2j+Uotb36RaYIK2QKFMXb6quXbiNi21
ybUSszFRABNN9Gy64Cmrc+1FoQS3SyCBOBtjXw3LtaryTamCLfUJ01htYaaHrat140uaeQcrERyU
aPat7yNOO2vTCEiEqipyXOGT4UdP0PRhpFdHrete4hGJrhAZm8iLPt//ZSsnKEiI+VeR5cny8raf
tEaIe0GT3FKB9taG8A0LTdmqON6Wykkedaq0hgydjaLNYuuqeOum0dBMrooUBiI3bfAFupn5LEwC
aI/Sr50xUZt3xB7GnWp2xR7RA+1DqKf5xpdYOUN4ullACBg25+ViEYbGaIoGNLuLVcCbSso/klVC
o8IF2i7q8Kk226OvjW//eZIJpal/n6y3BfPICyUTurPiKnKiPKKLojxLlSlvJOtrk8w1yD1EO4Qt
vbwISujhSPAIjYuoIaDb+izoHysqHlH7vREPVSM8FKLhcIs56NZs7KuVY4sLmG6IwcVPYXQ+aP5J
qSSxzJNySkQXD9AfSHm/FWb0w9OHY9c2v+/P5mooHo0itX+6rctzxLCKPOuDVnXTSXtVovqURk3O
vZOfoij/H9YL6jIUNLh1uF2XBeypo1LuC1X0xvgat20j/wiLTvwy4X4Ihr43PiiAio6JSqd1Y0oX
COe/mTirVKGZCgaEx8ricSzwnVuU/lR3RLz6pcRl84ecj/gskiUfo7xSHYg84fPUSppbyxIKgmM5
HZs0TPZCSMaD6sHwGnletbv/AVYOM8viahJlaj3ciovNnI0CAuF1r7iq5cNqUAasCfXCllXj+ywI
acuTv/EsWI2ok16xb0m1lteUEfRTY07j5Oqh/NAk6nNRBZ/9XPqMXNwbRiTRxtSvLTGLfcRepQ2D
7+71au5pcE9Vl8tuiKYhfYRzMcU/RLzuIUx8/B8m05qPI1JmlWLhdai5ixrjnt66Vjg2DldES4Ju
dT+lRJ0OStp8ElEMde/HnH/+9SVI1R3sFjVfXPHAF13HFLzQMnO9jy6tN3y0xOrVhGoqptbhfpj5
r1mEITElPzRNzqObF7bVNlg963UFhztwQvRE0adOEKbUG6oXH6LsUydtrJPb0x2FsH8izn/+zymE
cmUfpDIRi6xD0nOym7i3hyq0e7xDlMQJyo2TfWUmrwIuZrIvajEbkkR/U8r6LWgt9cPMQtu1XvPf
XErnw8AgA6XIRAOfbH/ZdgLHBItIiouLWmnqvoI9soewLG5s7b+epItvptFJ5gwHP8TTanHmZAUU
1t70ywusyPhxqPWvwTClO7yRUBMM9PAkFaAVx0xIdhGiKuhJWP54Snp5/NiHAWVQsHcHoe7jx0Ya
qjOuhpMjZAPKRiR1dlS0+VvPBv+u5337pZTE6Nlswu4tlXrL6dHWoaBXAN4zm8ZBNU10vAiCYIzB
CWddohxKxG4OpVD4ULjC4NSPeXeeWjwS9Cy3UABIkfvvy19KXbRIgDTxJwuP5d9BADavK0XvVey6
8BjrovERPWN4k/Cr9nmqGfs0M8xncxxyVMEQiatkiQMtK9UXX6s07IYl+YvZxxikI1yCzg3kuQsW
nY2jIpL1EFR++ZiKyvghaws4Y6KG4mYftjs0XLYaGrdHE1VG3u7UaXkiqMtLfkrzsE1gM1/CjkdQ
1YIiRSfDTfriOxoBG9nSEnf5d9VxnWsgl6k+i8t0CQnjos/gQ16CMW/2ulyXTjN64Q5rlt9W0upH
o0t1PNGH6hRRRDwi7iO+yk3ZHM1AVx/1WitwO6J4N7Vl7Oqjb5wHo5G/l14kz59QduoiNF5R0jDP
yYgE4GDWwYsm6eiXKUHhZC0K5Gg9tIexEuL3QDUnp69lnip9Jh+1PjU2yo/KbUJMBkMWNfduFEm6
qbgbXaV7yM9caNDLGvK0vo5srt7YUUQtxdJq+JxVZx6QcUx3IO6zI97tpUNPZzh6qGI8D7HRvPCA
yz4qg1WHtoC0ycc8zsLEhpgTPiGiKrhlHn/uRbRlvBSCThR52jteXvEP5O5QVEAO6dSXIWqqdT7+
HiuaRlLYTD9IPCybClBxUkwh/yzAkt2ClKwsL12WgcvJ8/UHYv36BFVNJel1mN9vag5OrW9OwfQN
ucEDp+7Gy+P2duAeN3kLUHxVaXIuIoVWPho4IokXoSrxhxUwSZKb7+y0T7nVHmHzPY2436Lpnm5c
7it5Ms0UIPD0qRCCYHFfj1GfJrEdzKGjZpHWHyCMeU+lPPVntAKV1xq5pP2UFOl7m3bIDEcAy7oY
8ehmbPrj/QvydrL5ITqDl7kjKRwtfkja+mVsQdhnL6u1HSlvFcILbXTUrPHn/Ui3q5qEDTTg/PLm
GbLss4DIjCZERLo3PYJ8KE0GfmPwSTcu/JUoGgWwuRaGXIe8tNtBtDIIU32YLo0kfvV53vlms3FB
rYSY8VZ8PtgM+k1XXIprGRlECZAhXAdwP/HBN8Zv9yfrbzp5fQly/yl/q0yk3jeF1BY9w3FMjegt
GB5naWutkVBbGk+5mDyb1VsifjKSeIccPdjy6MQF9jChJHb/R9wMlCoFgCPd0CQUvPQl/ALdej9C
Zqe4zLq5vOSm7K3Sqml/P8pN/kIUbjuThq1BMrhMdLVE7VBdgFUyVt7el8V9E0SvZltsPE3XBqPL
c014hgNay8r0OMx1AS0KLl6UiwdUISMXrry1ldbKy4RzHg2tWbpGKqWMZffAjwId2nGXuTKiDQ2G
oXUdIOxovYMK7ZrgqY4R35POjdA8K8YnDTnzFJhlQr9O0ZuD7H9qJYRp08+Sn0NnDKBUHEQaeaCG
dTNy5ekzmo/8f4l84nU14wZMTbA71Gq1J0F5pXFjx8iUmngAtF76XTU+5fpH0c+RyAmdlj7SXH7O
guzE3xTLJz1WHqrkjf+Rjicj2djxa1/WkLixeT7Kczvt+pBrG4SDyk603A5e6j4cym5nGuhABSVi
7PcX0drXpbZDPc2ai3tLUG6HblaHzlblIuzhn8W2DE6JjFb7/SjyTWOKrwvc8C81YW6AKtcjKmuy
CS+uw7c8qsl8pgG91gh5GQHpK2xvP3mSekBKEDtwFDvMJj8rw9DtQj+XnQzk2GsoDP6XehDCJ0Ev
PLuaJvURMQak4SHIw1VOm415uTne5x9M03TO14H3LoteUYY0pYKZgRt0SGw0mfjmTfopKIEso4C8
dXPfNjTncDwjadwRlqbm9fxoVpKN5BWei4A1/ftcwu9RgLT51vXBH7VB2Q2FkuG50qsEHXCpf1WC
pP8ANEXdeWIPTYjc5kFHBhYB9iD0HvM6Tr/c/4ZrK4XZoB/GIa7Cirr+iZHuFfFUD+IlCbIX3ZLe
a0M63w+xNulM93yh0m7gJXMdwqp9K6viyHRpXR5DqzyaSu4mIQ+IiH1wP9bKcPQZ7Q6GkqbATSEE
3SkEH3JFdfO06k+qXDdOm6v6xqN2ZSfrIlgeA7DtDHVb7GTERqNcyDPTxUw2dlT0GvcIaOiOIU3D
RqjVASHWxNNPnBuwi1CJXFqTgRGSK5XCuQJY0FXKfz+X+PxcOZQEZnDhYpXmZWAhHzuorlED2a5E
zDyn9ITW1sY6WJu1GVUCSkeaqYWLdQBWL0H7CZByHaKYJ4xh95i0Vvuc+Xm3u78M1kIZEjfOjD7l
FFysaj8zmiwpc88dTT3dm135pSlN87E1zGpjULfgU1hMhkx7dS61UuZdhIqQ/g1H+hMuwkIgQJEV
CZCpquVLrUbcZJPpfxvyYbIrRGw+FvzpqUHQ53R/vHOQq/Ro/hHKzC7iCcQLdPEjuiRrESqLdNfs
+qc4q2lRWSje0d4Vqu5R7dLL/Xir82vKaByLQIhvum8tQjUoK1amq2ohYh1D+SnAlLLNzV/346yN
C/zOzNTlgS0ta9jong0Cfo7FhWYY2MAYUXwfBbk+qx3GlWjQ7O8HXDmreGlB7WVovDeXJ/aoyamA
6q3lWhW1v0wMw12BUOHnTJiGfVdqWwnSTXmMD2eSajFC8j1z2UCVAl3IfCPKLrL8FYmvVxlrgKx5
HXI8auoWNcxY+19GSMONk1jV2IuLAyUVJpLW1NMBsebl25DmgM6RCboMNUUsJEK32hBrS4X7hSel
xOa/yWc7AXFXzCrSi0ISIEnovUxddA6U6sP9L7e6VOA4AdFRucyWV3ugoKQTxHJ/UaXmzYq6Bk1S
5aEfuyex8J8nLZE3ngNrAWdiGekEVQlKQNfXGp3ioq4EWF2tWjyFrffSmhiVW62aOdgkY21lNBtA
pLXFSS/IgNfCYQOc6Dpi0JrAua3AdD11pHEkfa6TtsaDUjwnSbuxTFbPNQ5Oba4TM8ZlCilQ27SE
UDXdNnfJxB47/UdhGLukfUilT2n/3iBqJKXjhkHf6hCBWM9lNNLkZU3VyIUEwrDUubjQnCnbHLNZ
KWnAhUPMN87MlYVJ1Y77TtK4xsnOrmfTFz3Bg3DZuEkdOUE2hXaqta6gGMnGZbQyJvqbtLfnujRV
wuWOiyAeJl6uum3S4d5aJXpIV6bMUBoNUGcPtS172oUvHpVpHpDUU6BfkJ9IYPauh5YYDQ55Zq+6
YMrC59LwtYuF1vGhkOsadonhP6E2GEI5K/ynYkLuC+anZtd9lT8OcYHjT+ZMKv4KqRcnx4lqyTdR
SfxdCqFoiwO3sosMGVq1CJ8a0MwSXCFh0dwFgIbc1kSrI5CPRVKcDUjdNsYuRznCP+L+ObH22elZ
kR4Cs78lY6o9IL5IEhSgQcNvv8oH+iDiwZS34LtzNrO4kg0yfnYOZx6auYusqjH0QozRpnTbAtMV
z28cbVYCSNPmMFJ/dIIiQeRBOONH8T+kJEApqBSrJCWMcrHgjAGNLnUultTWUHz0u0YRUOxSyjdu
Gg+hb2wQCxuD8vrYVD6PEJm25KeiqryN3HVtqmHfUrwUycJukAyz0YBW+0y1ZBrftVj6jo78d6UI
f9//omv7iyQPlQoaoODbFjMda30fS5gDXdKm2cVGeRRSZddJkWIbEsyJ/yHYnCnPC4j25+LUQPx+
6NtIl13sZjzEHdr+WBfW6ASJ0NhDQoX4fryV/N9AawQ8HW0mKv6LrTzoeWqqla64Lao5uJbX3lEX
m/a/V4Ouosxpyj9duhjR3KatBdWt8s4pqrdU+3R/GGu74d9hzH/+TwCj84A4GnELRat+NQwcGUpK
7bKCPXcBMq6wvtM+OFFo2Phca09wKk/g02CcUzxfltNCLfNaTp3JbRHGzh00blPclrhMcrGvfuro
NxyzwLPOKPxhqqR04z7OrfKUQMCxvQ4ToKjTh72VZkgd4jmy03Ee/e/XOr8LuCDH319xmeu5UWPD
r/woq1yl8D/URYS2yPAKqPyDoXQb9bi1z4DICl0qnvsz7us61IARNr4vYurWpvc7lKuDpraUJeLT
1FRO3LZ/BpwG7LGUN+q3a6e8RlmTBjcrGe3T67ho7gkdYuqiO1TDwSsHsD61ak9p4NvTZL11MeLL
9xfcakTyaVpHvGzJ6K8jej6y/YM0gSoLzBTbE9zUfqgilgOtaHi72KwxCdeGaCN9WZtfiM/GjE1h
pEssW24ACSlKK76oYQ2TW0VawQA/VdEOnfLx62hoZ081n4Yy3Qi8dtTOCAKq/BQJbo6JIq4RWhk5
ak0PFVipGaLPRTDQthXMcmNLrR23pDJ0O3WSbWNJtkkRoR18qQVXFBl/empHT2U0mZh9SRi54n27
MbK1A5CKOxACfQbqLZ+2XNeq3Ji97OJ3LToanaJzn/r9RjK4OiiwM3ClUD6h9n69XHqvmxRq+5I7
ArE3c9w0U7+wY6jcTtxI4cYUro6JguAMnpk5KovF2SN7PU3mmLpq731HNf9DXPbf769/hKT4ycsE
hKclxV/4NTIEv+shxWUneQkee26hCpGTdoVlo01qOngEiUdhUL8hZG/tqoLOeKqpaKTKyJOl0/gj
l/XB8RQzfZQ7yUU6v8PMRPQfKeD2TpGjwVuiGo42Oe/TMs6/UuNod2KryFgfybU9GjRfOzWPnWQU
PkIB/+kPMnzcuIgPsPMLO/RRHUAhd9iLnfyR/Dc7/DWmQDh62oXYSTzUI1RWeIl8gSb9GAnUao3I
LPa4eflPeAuZs3la4TQ6Ctxxoes7n4E6uI3gjNp7o6NVSrUHNZHZWRro6HoghjhZQobWb6LZIrrT
tBiU0sEP6Euv95ljBd2vRmgf4UNihFTUA7zEwgStLjdOp6f4M1IZAxmZ2X3HfwW6+RAlYbFLS0F0
hikWkKO13iK9d8Mh+9KX0VsRYjuJTYPhqN30oFnd75Fk+mwUhkCPbPyld/m3ZORGAkL8Cx3sr0Eu
QfRE/WjoLMtBWveL2QIez7WKT9ZoyN8n4ucxAJdJ7+iZmvOjqSMrUNQ93epRlp0oL19NXH2wsBt0
WzD7yi71qjx2mvihQHYKi2EM25E39expgIQtWPKwiz1foOSXvaf1pNthb+ROJKnd3sJV5wEYDaIo
6Nzbhc4nYF28VJXxPeoDYEoRNnaW9gzrYbTHSNOd0YveoZF8zDOcQJKeMnKYVc8ynK9DDCX3rFRD
tqtab6IeN9Tncsi+kXl/xMNnep/EErDJGH5QtfFJqJuXaJjCNxx0xLM/jM9WIbwLsvzY5ynixUFt
17WSOwri1x+LNPwqpWl98QY/PUpinO7Tyk/epMCKT2lv4t0WRfvBxFY31MIHxIB/DrXx4PXCZW56
7cN+DBg3gzBohJ29QMl2ltUYsxWDdLy/J9e2/b87cpFlpZiPaUErd5emQ2tXHX74IR7H92PcQhR5
+83KJXNxmsfHssskgxWwjMLX3JlJg67pgzIYbzVYLz0PP9P2h0ZYmLveEPcUy6MdjiCvqMi/SWOw
F8D5bvyclXvJpEBI1Z8sbFanuD6Eaq1LqDClGj6HDadCHGMdqCWAJ+LE+++HKswH6miQH2YhuUVm
7ilksdhqJpeooX1YxwrS8sgK35/e1fHMtci56DnTea/HwyU1FAioK+6EqCzSEBxV1vuUye/3w9wC
ImZI9j9x5qX0b77seWbc4vDmmnH6TUcWKhamS+xFf5CK+a0U2C+XCDS1Js1UI8Yawjjc/wErlwfd
GjBNpixBdF0mbEEaej7YINX1BwAMaLDGOQ5fBarfEaYMRoUlQ6fh0Xc/6trsQjxlmVhURUH8XI/a
w+5Dyq2ocjWzA5tW+hJeNmjUa0eNYW7gilZ2I9QUEUzNzOhHXPA62DSi2j4IcnzplOCPX7P0w1Ha
mMa1GHTXWPkQzeg6LpaL2mta0Al+Ro1pdOhTY7Sxuz9lqyuFCGBWqJaZ8jJz0VtpxD3Sly5GjoZW
FF3Alk+cprTEpeaTWJeAkwcbCSMwKBubYT6vFhnG39YhrNBZEG8JYeno5sqeKQiuFGQXHt6lPfag
V/FPzav0t6z0n2qIgxtrZG1KSQYtDUg7Hedl7iTEpVXGsT9dwJqjHW5Jv6Qw3N+f1NUYNN3oA6C5
B1XwemlIOmYx6MMFlyrowkNEOQWtMn94//+LIl9HKcWhT7g0M1fxih3whZHU4H6Elf0067zMSqU0
UG6zWqrkcm/4/oVkxHCKMOn3VOPpxQuTtrHSV0PNcqFzx43a9GLK9FAxeFDHgqtHWXih6mo+GLBi
z32mihuhVr4O25Y1J8+vWB6V1/M2YtSbWUOduUPXAC6deG0pw8ZVvbK0r2Lo1zH6soijyQo9Fw3X
T3WbfZCneJf34+dS1jonEwYnt7ao3WvjomAHCo6nuXFbWhLNSYTyr7tlUck7q5iMnWRUwsbsrRX2
EeZR/tInNItiwPXQwIQigt7ykQozfsK09oi57UGpWjcUjLNn+i9lJbyaIOAxxNT+3F+QtCT52xdn
hkWX0uDZwymPWNR1dL+US90Ca+Dmktg8642vfIoyPFW4DKIdOlnPjehU5lPclC+o+WDUoEpQnM3p
CwKrv2UY367BfXDINF4yetO1nGzYAU/y9JTlf0DtqNbXqeh62/Rf8/7ThOKHrWfZY4Zkdu0npz7T
T7iDPA6BCcFJBXSSoE+zA8+JcF1Y74rQr2xVKZSD3hcjBomljKPTGOLfYGkIwQk4u2IDJ7XpR7kF
ezQEMQah/Ys/6tYjoKOiiypHl2N1J0kFgkdG6h+hG9fPbSeHcPNlu8lF+d2TevGpScXkaJ000c5H
ulWqeCw765f8mo47LLtAIYkTyfuXzFNKbPggpAFnrh3qxe2hgNtpl+UuPo6mbUwXw/EnwSFb17Jd
V0OQiA+UHqqDOXaRjetXuTeLVt9Hlt47JohsTjN7DB973KB2POZxLByfAwST8N/YTfV3VXiOZnFM
S0p2qHkJtNJa/bMwCApPCgXhU2CFD6E1DLsiNTRnnGrrKDPAo4yWzB5xfwyGKyX/HMq9tRfDMnZA
lSbOKGNUhhFV6tAQx7J0rIODoJtIhjRWgTGEiF9RUo0OdfVvI+XpJy2G9y/yONhNhScjTSmG73DP
pQdBUbvj7FrnpKUlvZRYXp8xgO12cpONexR4IRZXkb5nBOk7iPJmV4qZ/iwmETRYyF57VG+Sg1lG
3k4z+ulAOaPfgU2yqJMPI1ydnInOm+ZVav3k0JMd2LCo6qdJ7sVD3eN2HvPw+NCMFHYMFTcls0kE
u1CQEfZ5sMwWNJqjTEH40KeR6pr1rH0OXOWgm16OAZqZvyS6L6M4apQ7vy6BqeS1muwA9nvfZ23Z
3RBZtd2YY/UQxEqxl8fBd6QyBd4eALUqsT8/06mGBhBgOVzkQNmawogOnJrB2cdqyukw87BFOa92
8iCWB/QMSxSl4xLIXIM516AK3r4f9fEryiqzvSF2u3JmVg4e9Pj3QRSBqTG0ToR0794fsD/LS5Py
p4L3vCw0ioNLRm6nZB74xiQhDBLP2Im54dnRIDa7VkuDAxJNeNXS90bvVHkyCwDFYpUHH+DQDujh
yaoTJoKPw6DWPtSh9MOzUvWjpGX6k0EVzYYwBccgzNie0kTv2FA8O2yxEBWoWRxDuCs7HNzqt7AP
y10uZ72Twdg4Y8KF9QqPQ7vA3mdnQjZx2m4YnTwRhr08qNmvluou5tFBtJeEMMSHr0mwws0SB2m7
bl9gOLyrzLz4KOYoB0bQmvdSi/ePqonqcSpM+MZtHT+3YLROaLoGLxHHrD1hg4K1D4uh89XQRgTQ
Qtun8/cBlPxdOXQTywLUej8amHAaTXNqDBErlbbP9+hND8c0DLCIlVBZMEszPpoIA9le79U7PN/V
MwIJ/ps+qfUpw2I8qBFB1kdLsZMqTMj0+Bh5ha6R1WEdMjUt3uhxuZ/E0dirjQJxFUjiHuZ+sy/L
joWBm+VeMXNxn+fiuItiK5kdgowT3jRQPc0K1cAUQoCGMRge94Hy+v94uaMXGyuZizS53vzBUO3+
5bB254I5BY2KdTY11MW9rtVROoUIHrtNnpwpvdui9zSKvwFu7iyzt4Uo3t8PKK0lLf9GXNzyedoo
GI9P46VSmg8YxdpgWlzsbl1N9ZzYHN8xOnvUrP5YJpFraC0n/HDGmAbHNXOvcITd/z1/k6Tl5SgD
4KE7SdYGxeP6ckQaLyzUUDPcsAS0ZqsiJR2ZyqSL8/lAn85SsfpuRDQUclEMHo3BwNQta5Odr6XT
2Rer9qAnSApbdYmyFvfyhzAfDIQHJsGWRsxuDaDgZyURRjwvsaW93P/9q9NJykyJn9uQlsv1z8dK
eWotq9PcZkp/B0L2Kgj5i5aYG+tk7ckzA2hnTSuRau0S6iHrDbSyrEpJz6XpgKZVi99nkYKwxBqo
pJzV5U5rpJ7d9t2wH4AOPCtD3xyCysNG8n8YMzxbVLvmZ+Syfy00uZmJReC5QY1BYtNWyskrTHob
YmZuZG76/CBYLg/09WAmUlOZIeLX84s9R5/LvCYvFq920bZEgKUI+r7kKrWrHWZOpfYsh7Hwqwq1
5ouVC+W3Keiad5w6o8YO8VqEpBMhhZQMHHqmZ75aw9TvkqzJ9ipMf7tIzQ4VNsR7s6idgE8bnmdb
Jary9lTK5A2yXp4EVBYGyYzpZZdNdhjHMA5t8f84O68dx5FkDT8RAXpzS8qXkVTdXW1uiHZD7z2f
/nysBQ6qKELEDLC7jdnZnVQmMyMjI36TSfBhK3HEBzNoBdeusH/a5K0nHMMk/4bhe0ZnzVepw8aF
dBCKLPXsPgSkt+m0BL1QWKpe6BAQfa40NdhhlpFfWz9Urm7eG6h0YJu+SaRGOxSNL9lp6gkPutrl
LwoycpeAGtQ5SHyIbiAeduGQdRvFHSxo1YN+FSSv/YdLkbEGT1h5BC8ltECgJ+UzSYYpNPsotS+4
qpzlwgVYB8mAIAuHMV399gv1GEt5E7gEqEk1fxYZhCSrUmqq3RWVtQd0gwtuZ2TvBUPYa2qNpsoY
rLQKF+cFf1yjz81bZH7ItCRJRq4ADpnk/SmQU5tA+ffPzkK3jOQCLAbMlKn5eTMpKRatXtYv1Owj
G7j6H7EUH5Ogxi+5SLG2Mw/YKvuOKqwhZBaXE34F8DfKMmDTPp6kuiFP6k0tu6Zj8Z26SmyPZvhs
klfYsir8HvX+cH+qSwMCS5sU7+GPAFL4OGAEmAuT9mG4jnH1uVP1TS4ntm/VaOMJmSMK8krXbGlp
+XAT44cn5Q3mOjG6Dm+RxrwoYvzHLZMX3RtPIaySZBALG2Th0wT84oYJVpAEb1TzeZCCiEez36AR
eoPAlswaUaoRwLJSROWzHxb5ZfTl+jXKKv/3UKvSM26T3KJ6qG0rkprSropSecSfrXtqjL7eiLXh
nwoXsf6S7NXpBV7eeW0Kp07P80NMSmUndelv2k4LnwK0fbDulpP9WLog7ElDHdqF+mOeD+2mSgJy
8RSz8v/wNdEanODsBuyW2SM2Uzspog1rXeTWc6FtJeGzlLnIKzZl/Bgp5U+3I8O9P+bS5co/8v/H
nM7ru4rw5E7SDCDfL3qevcLIPQaZ+FkY3RV5w8XLdSKLweXC2PHmaIDCbVs6+d5VizrvweVaPQqd
yds0L9wnX86bbdHwHBr4u7ZV9+leFtr6ITbFtQkvFire/5JZdtZDVw10EWiYPOCAqmXVP6E0PJaF
+FXq5ZfEyn+X7rCfJNBS7JVXlnv6h99sY1SSyEMpNf2vu/puubsOQ3vBwwcyHUYLpLGuPEqdbv3N
Tc3/0QyVtQICWTywE6xzKtchpTGLSJNUv54LKQWnWscn3hyOdeBhgtJtE9n77cXCP4WHZXwf/oec
DfVkEAMyBMEbmKco0pNRRJLuNqAt1ibBtxb32G0ixfnKoVla0Qn/AS2DyAB/4uMG9rogaYcYmoHW
WurRH8T6oHtB+z1HTu6kF4GysqJLIff9eLMD09UlDriDqF3I8H9DMXio8dSmuSspztBXf8uuXAl9
SycUXDXFeDB3ItH34wR1oelDLzGUSwZdEe1j9RUdH6zPEan496GALh96k3QtyAVnA/l6C5qoEsxL
NIy/8tA7d734GknRGobmjfwzPwTvB5qdwC7R5MyKY/MSYvUc76WhKK4WVsQHs5ClXzFE81+5YHV/
c0WsHpC+rx4CXzaeEMIUbbiS8T4n434mGe03fQsIUU1i9YRK9LDSyll6OdL8mLqdVBxpfX5c+aiJ
G7mayIxo7T0OZvaVOtevIq9/5NAzy1J/LetyBdG0lB4B6pxMxcAQ3zQCC610M57lwRV8+xnww0NB
CvYfYhAXDJgwuoHSzduih0xe5pkSXIvG+1Lq9Qko09GPra+eqX+7v6WWDif9Dvqn9JDYvLP8pCjK
TsCUKryqnWCdXT2KnCSlY5sPsruNNdddCTtLh5PbE0FCSIoTjujjF0sS0BlohVPD9372sbWBgWD7
4k9XGbfeGhlycW5EVUUC8DvFuo9jmbiuDLGV4sBTkzDAD+XpWtr9YJ4SI/56fx2XdiKqIGguTa+0
m5ZY1KI/VMeDd3VFABy+OdpaW50iY/zMbJ0xHXZ6Y6zklktbka0PDRPyPCWc2bO7IRjkQ0c/JFOr
Ey62x25iWdyf18oYxsQEfX8dYm/Y6T0yLmM++ZzFJK2uuBKwl74TG4LKgSIDWpqHtbxuGtFFlPPa
uo1ru4qVPvRIiCRyXR2jEN3R+1NaCtewuRGVgDE1RY6PU8JzbsAs3vKuIsXBXZkHw5RragedT7ey
eotDQaIAYwsakdTq41D1WGHB0RvRVRZizzarSZc6/2FF4ev9KS2dKtrZ+G/QgZNvmnCdCxgKwFX0
ktXZtteMq+RSvhOVcFeWeJMnxbjySFza7nwvbjzmBTl+NjFhqIGahL1/jdPyizxCCfHa9Gsnli9u
NDhyYJ78pFmznlucJUg9FOvpA4vz/Z4hKT1O9M6LkaH+H2g5Si9GJT+jB1nvu0Qcr6UcrGklLm1O
i2jFKxwU8a2kZyGnNVLQ2gWZjyc/VV99VTwWRrqVWunL/a94OxTlZ0l/g8tgNzlfVJxd49DXSuqs
nn8yROESxsOnNpHoRLnGSrp/uzM/jjV94Hfnuu/ANCeq710TJUQUFS2bF1nXW+Ds2hpH8S3Ofswm
GAsUJ4V6ary0Oz6OlUqdR8FGo99t1EDvvrZ+Aysconjkbbig7SE3d0neXWDg59R1jNdKll6qxkQG
YCqTHyZXjxJNU1V7HHuc1oPGiT2ZZtQj6Ab65yAekJaVqr9EJiDMthh8j4OTpF3l1IKNlUPyMWwP
hzchf9Yxq6JJxj9VNz/H4ZdSUrYZ1f37X/I2ajJjlTSBlISi7hwtJAtamGoVBk+41+95bh0tQfp+
f4iFVxJj0FKF+aCoXAPTF373BXN5qIeAqHwx44IzDpgH99kiVLJtOKTKa4N0+0Vox+ZnZkX9Lyiq
5aEpyuLr/Z9xeyYRU4Z3ysYFNwQI4OOv4A6K04RZXiSEBxB2QtNJEhp/O7q1tzG7kQ6eSDPm/qBL
B4W3GS9tamIodM8ieF9U6CsVYnuhk/pdNId927pXqVT3ADb+ta+VPiVHKEYyR+QH55dTlqgAnzTo
haB4EutPK+6StNka9W6k8dek3yapifuzU6c7dX5eIDJSfKO0jPrPbE21dlIapONzocCtPwcCnbe4
kkR6sIM0ALgNpAjDtRLhQSEf7KwQR8ei8acrZ0zvaDn1Vts0to7Bn5PlnsD/OxC1raxF6bOSdj3e
siKdYhPN+K4yum2EUBQev+iLVW5W/Zj8qh4FU5J7SMxW98kUhWCfy5HvdBr0pcCr5de2A2QZKtw6
djl8Ai4W/COGQXuFSJf8KIRSpAvbehdXytSf9xdnKW4Z1P+JxJOM3fxzqJPlPKCn9goA6AQr8lj6
2Z+oTP75D8PoSE5pxCyQ9bOQFQ1qxHpFYN37/G+fh78Csd2W6bCykRdmg98LLFkospN71myYIVYi
yffgikVReHLHbJe7/gGJtpVEcWEYCtVwIqBUT5zqWaIoRDQN3dIcL1MZG/5bgVdOj99KiW/qv58R
F7TELQ3Qg00ymxEaDTBvvSa4Zj4tl6pXLTsf/BfdSFY4Zkvxj5EoqZLzMN5cVSCWPYlrOI2uaTbQ
ny7lh7ai862PGvxG3ak6by8r8W86yNgSStnuX28Q4E6TrgV4W8R0ZyGIayuUitHQcAPpvwi5f5Bz
6XcB1OL+MAuMTgRHeZbxRnuTdZni77soDxfS8sAepNcuRqtE7gpK5L2ZPmmw4x2hUrznPghQfNOB
hUaVKO9GGuq7RqghNSV9h+bKEG7aWJQdwePO1N0gOmqqj0dxVI4rOcXCrcdv5c1K1xt5/XnnoAwF
rW66Mb0SLiPbjPJzYAYrz++F+4ZGMe6uU/J5q7qQmlYzCoJhXP1ctNWu3ClWdoRlBiDQoMu5ZpO0
OKUJDYv3hm6K6uwzj5FYx1mb1FfFCu0pHTGL/coXXoj2sEXpIkGSB1A5l3DFBV6qtN6luWe1L1HU
7ANiaGpJe8X6PlBfYLUBQ+HhpSQre/i29Ag0cMIucHND1ZzXrVqQ063lKdE1QFetBeVgg4EKDTus
bLYK3o0rM53O/uxe03isUl0G6Atnc7aYfpulgxXE8jVPGunQy0B0Qrn0QXm1ANBaY6CdZQrWZjDb
cR+LavgoejE3VRDIK1FqaRe9/yXTZ393qkpdrQNXxTdIyoZvyFQl0Ckszy7N+FxEHrdkvPKVFyKw
BqR6qhphCIzv58cBfTfWi5FmJTxLadxCOTQfAAhFz0iFiCshYyE5+jDU9PffzY3ShJYmWhlcfU0r
N0aePKcDpoKlsavWHiyLy0ixg34PMkc3Cu5i3oSdJybxiyEVfyZlWRzfXj3BO8Dm+EsTaq0zsDKe
NitGKCE6YbiSyFdKkwjI9qdBJch31iSX0W/EsFxppi0vJc0s4rt8Ky0RakUolm6TX70udixjD5GE
Rq/rwENb2R9LcQZbRhQJwH/yaJhm/u6jdYExVNGgVFdwVeLGDUBmsUlXrszF6UxgcaoeuAjNYRqF
F8JpbbBHEowSRbXGP9dC79o9hiSxqxzvn/alGVENJ3dG2hGN6tmOp7CpJo0pEFyiojm2rZQfB0ut
Vg7yQteKBOrdMLPdHlaw+lsdB7Kq9zZFciqQmRtrwE5x9VjVnd2YIOyazimsH7q11k2+rYIwOOvI
9HiE3NTjDehtYlBG8TWSC/PYVea4lXszPiWikP0y1CB3QlU3foVgjVZWd+lTkjiqKEdzD5Lafdwv
WqF2rW+FOF11/ZPoea9a2j4MufTgjziM3/+Si2PBJzToKHNLzXNhyGpNEGgAAroqa15MOQt23Brd
V95Nwsbv07XxljI72lL0xKYONuoBs8PgqY3ulYGc07M+tJ3n8IdXPJvBBWXAyHoZoRbU5hoGaylC
TxVBpAS4C3m1f1zRAJd0Pw7AFgWxOG7MWAWT6U/axmvq0YvLiYkt2j8TOWRefiwqRRkC00uufpU+
JLkCTaNAu1d7qFcZu0v7E9TBm3wuPI15sT0C6dP4XpddhmZjhvsy33C7U/2o1Y23pvmwOBYvGJqJ
NCxummCVkfKSchP5ioTfIS4U9B6a10T3nNpITvnoP8neWjtsaSX1d0NOf/9d0ByqpikUqY+vucwT
GS1eyxHo+4dh+QXK4spdsLQ/qADwJkTaD771LJ4FPaBJPSgm96geN/X6hO7DS6VW//5gU9IgRhNQ
DB5Rs/eTJ/hyZTW5xqumOdV18mw2gOKleJcBwr1/rhciNFLSk4vd1GqCmfFx+RJFyNtM8YuJ6Vs4
A50ZG+XulULxwpWNNuyEcqGjDgt0tmyWZ6Q1tzYi5q5RnoTIs/a821THMkPXVurIOhhY+Ky8dxfI
BlyhGlw9IJXobs5foWVhWEISmNXVVCrtFQTb8CCMsbnRKhe6TSSTFyENcS5aRduhBCpulSBwoSIU
pSM2unzWRtHdJnnerXSKl1YDZSWIinhE0rCZZcCi0Smx5ftYZRsFIhjDi6tIL42uJXYkhhfEdHf/
/hMDUCRmQ2miTzoLaqWc4EKSW9nV6rq/qt9tq7L6dn+IpSm9G8Ka5WS10suR1TfZNYzr1EELInXa
ovYAOqf5ZpCK9KUnGVnJZBYH5e6Fusbeuum2WXHXyL0f11ddbIApuw+qUCACfHCNHNK5u3L0lYWz
PwEXOPrctVBAZ5uYh4JoYV1bX9U6+uq5z6IVPaftiJpn8cdKk0c0bZEb3NU9ZIZsCKf/ODYVAtZR
Ym3gtDt9+csV4sOYp5qthKlTRslPoJHnus8+hW16rH3UANxHRWtPgcs0NITXE9aQuqpYmc+Dp5xT
2UCtF1N3A8H7lUiw0O/ndp+M+CZ5G+umk5gnbanhZ5hdaRGLD0oYio7q6vWGTtWwB3bQH9yy+4rb
iLStBG2EItHjlxQPot1U1WhLzWA4UT6gSabiZatYtfwQG/5/uKJ5h/PMoFIG4nIuiVMLNCj0MFGu
iV8KG91vgg0Uj3ITeiQJ93f12y08e6tSWOKsUlcF6TXvxXjy1AqHgnBVQ/T/tPS5bwonrYetCeeB
eEzBacjsEOyaIkTw3OPTaNRPgRJu7/+Q6YTOfwcVFTBZlOZuyc1mIPo+FOr0SoHIKVL/KJvQTKQ8
6RzZDCLyW9+xdO8wrPo/LpwxkJmo+5IMwfGcF9lNv/eQwQjLq9l+0cvyyfX/asPo9MgtD8Xf+7Nc
HotSBF1KwJLzPmlDb7ytcFS/ukKtbTjdJQBeo9m7CcItpZaJG7UNVusRC5UXbOOBJWFxiSnWvB6R
CaOnGWVeX7uglXaFitKPOFIBEZvHSbUammv6bOpeZcfNF6FfiZsLH5bWKaPKyFvSyZldBUY5yF0J
0/tad/ppzEQnS9PvUBJOheFvAlX8HjQScGzFW9lQC0tN6jnhltGepHg6i2VtbxZlwhV4DX2v/lon
Q78rC1dA/Cf1QoxE1MzuPXVNMXohVUP+GhcHXiwS52r6Ve9StTZLAMv3o3uhw18eFF/o7TfbCLfs
eenS4Fq5+BbH4zE9QQoocM2hH/5AmtoMMJRD/VAP7VYTnirrLNblympOqzU7nvTdef6htkeRYJ7e
lAgNo1gxwSMkPqFejdq3uhzE732Se2tBeqF8hvYYx4P2N+Wz+S2UAVA2siyJXniJFppjyX66RcnI
ekJLWoBUaATbrM7ryG7bcfzsR1myEdOyeu7F0VqDhSy9u0kc+ZAG+EGa8bNtJCutEVqhCMG9wA7R
GiOK7EPV2WVhKltJTUfbEyPFVgosZHS38p6kOk6dofDWKrRLXwDSzKRJO+mMzbPYohprt60hUyO9
ezaL5Eg/5+hl1uu/jlAT8QTNk6mTcuOyibGAYhAK0kuueHZbhdcyOyv6k9GZ8CjXEg5NXthWiG8i
DUbzmKf3LDgkDWoh0MDiq1FC1kALOnXkMgKb1cPT/U1iFDpRhOdMp2jBsSNAvqLMkMPrEnXbbITR
aUVf/6ZXmYKYemvGOIhX7q6UjaCwwzgSj6JS1JusHetNnBkNvjWQNWGJFfFOxxTmr992ykOfl4nT
kz8+GADXKwS7oux3VXUBijCxlexbTyxKuykSboROCxxhcDUbY9Dmk+5C4FPjCPmBroePOuAT5+iA
CE9RquMhPojtnrpJT6aI7o1Xd4ktWRgsFpqnH7FBdDe4YRp7akv1qQ50c3//Wy5tGTYL2iQgtZDh
nT18iqjwJQXt26uolLnTqTi3tKrQQ2LV1uo0y0NxgdOkn4jPs7jn9n0RW2I+XpJU/RW62KQaeC2E
ufXn/pQWXt8WVxiVIFjk8Mhn46gmappFLPukRpl2Hq3UtsbsmaYGzFgvzp/FSo12Y1ukKw+apTj7
ftzpd72L66YhtP6oaN5VjmH8TJFwF2kyvhxm9btKxWzlyy1O0+D80RTHA9CaRR2kLbW07HzhMrj5
1zFzj7VWP2f5jrx9sCmI/cTvdHt/ZRe/IHUaSBwqpIb5yvqyTHUhpVUQ5nKxrdwA2rMsGDZ4+e6/
RHgQ+JOMPUWGm5QLkiZUpq6QrnmdIsouOr6PhEcy6pc4GXaemh69WDpbSXWUNXePK/vaZJfajQDf
Af9PWHQVE4nZ98TFKLDy0rrUvUIPVauHc6YmIhJN+fBba1H4aAVtePblVLfHMLH+kTsNZR/eM9tS
LNBMG1L1GghC8ApiQNjLlZgcRQ8ellMocb2y+dSFKDll6EjsUiS80dB2+wBjkVIxLqPQJwfPzasH
vY6qw/0NMB2dj1c8DeYJ/aVMBjTATT4uSarEilS4bXmthwEiWZjtusx9sChfjH3yuNoPvM0LPw43
TfrdiTKaRKj0ViyvsVUJD2FXH4NB3bshIGO9H376pvEoZdl3fQDGen+iC3XXaWjMpkCwTvous2oB
fHjTH0NPvmZa4ujoZnfRHyWWHLGGhfcnhH2qe5PNzr/+jEgWs+PA6KIYS6no44x7CaEBKbaADDSw
V92gUxwrX1Xtvo1UjAL2DJUSjCvBYn4cRfPqSs+htF1jMd3mlfEkdcJejPST4OsrO2ZxKHqcOtUJ
MEPz3Ijk1iwat0VoozFF5NE0R/T8jP5q+C2XgpXBbuMTKSFQocn2Am7s/IbxsKPopKwNicDy2RWN
hxo1V1GCI3h/d9weNsYBxsrFSS3pRskzkEs5DIMQ2+Awx3Vv1B9EdB/uj7G090myRIIfidyNpQJM
pyTNlZK9H6U/uzr5myZidVHFHkZY0jiZ5HWOqvh7fH7uD7yQzk59Kkr/b7RHwF4fd0fE5YrXRmZc
TEn4nFad00euM/puaItd8a2o2myL3+GhD/SdWtTfZMVdOQQLUQYBrKnQQMWS4sbs7I2G7BJtZfOS
9oXT1L91CR2EfodaXYzr1f3ZLizz+7HmJTs6VBH2Q4l+yVLtoXJHfCvKFkkFxenS/tRL1jkzi5fc
XDMhXTgXjEsVGNosW3beYrHaBOy81HXXQApN1Fna57HvjshU/xiMtbLkwnblxoZjwF5CTm2OqojS
yAuCDJB30xcg1IIyPYc1tt33V3IpZMLXx0+bZxBidzclBBX+xqCiNsg7czI55Y+432XlC9LmTjKx
YYTISeU1CbOFL0jVYCpJ0q+ivTMLmUKiCqJcQpRu9K/aGKpTU0eu/lKHxKPvyF8EsbVScpWXVnQC
8RJlwFtRKPx4RGLPlKp0sj0wcVM5ukFI0XocYwchUfXZVapqAy6x24hqknwRxUE8trhQb+hFoxDp
x/5jhJ8GPzJqEc/M/IPWZPqx5brewmL3trLc6xthCJVtj9R8pEix03VDYsetuabGuBAxp5YHUXPC
j97AlIJ46GJpSJKrHojPjWg4/XDmDfT1/tZY2OywYVknlOAl7ClmEUVQhMRV+5YDzb30CJI335S9
EnGTCuha1n20uz/eguC1DJpnEkijkntr8asHbZ3LciVdBlUUripKWbQ2ZOUZvdVkp4Vy/GKGJtYN
sZ5+FrERTUQtfSil4Jen6t2h8qltBqOfvCZjJj9auryGFF5YEA0tMhBi0Nj5z9n+CZEkkdM0bi6l
Hv7QC+soNuWfMsl3llW9rKzFwiemwTqxOybzBUyhPu7VLgsKgZa8eGm67jlRqhet6v5m5rALKy2w
K13+1XX1Nq7iiyUK37vCO1eGdLDy4Uy7/VeXIZSy8otkRpxlkfwiSsqk1YSLeWItFdjvFl2fXNB3
PBhe/N3Kg9feHR91q3tReqonkyA3MOYGhZG06o/R6K3QbN4qtje/AVO4qS9GMXnewuybELpELEpQ
TQf3ynOi+odIrG/Vomp2eDON27agVpb6ZfS50bDetaRU3RXeYD53mhVs5HGyrZBz4ZuBoPgXptmd
AiOqncTv9dCOYsr+Q2oJX0ejb3dylyjnMtPS05DJvVO3kt7j3Dn0X8Ug1XYu7DrqNGghh0Neb9rA
Lb5Fao1LeuehadRLxTXnJbgzhnjY530Vbfw4s3Z5M1JlajOhuZqdhAtKO6J+VI1SsC+7IQKi06b0
9cTh2Am+9ZCPSvalj5VgI8jh6zBG1uPgu50jhcKa29ninsPBG81xqnP6XOCMBuJYgtrOLr6rPyBB
jquF1GVIGEWJc38zLY8EoJ+oAV5oXjqG1YBBi9cqF0vofo5h+6dp3L0Wrak8Ll1uFC4ob07yJhCY
ZimzkhumJ1cIq7ZYxPWwoTMtO3GqUrsSpV+C5L5KVnxMrOAxHLOV62YhH/ow9nSe3j2DNCnXOkEl
mlHDOJEGnrIw/OLF4lav8m2he6/3l/RGEYiuErArytMkYdRq5l4tmp4UEi5C6nPqpU/11FTBBnaw
vNMQfdI8lAc8b0syuolr71TRrLCbHp13XfI3qhQfsLdeySzU+XXLDzJEMiVYpmjbcoF8XIBOD1IB
PZvyKUm6xzTKT9nY/lNp1TbNwgOIya2aqp/Vrkbyyms96C2y5ARA/tFEAxUUoaamuG62mRBymH98
U/FJ+hnm5msjRJ9o5P0BtP8kWe4+KUTUQxMF7CcPrxoY88YQEIzpTaXYuC2831IMdniR/4w0A7qm
hnhz71AU8ewKWa0sd50yQMZsgMKJVLX/JQyN1qly6WcYG2s6scuLolMTBU1Axj7bkTWuy72e1P2T
2vxyk5cxWMMeLQwAIZB+OadrclqaDdDKvpIl8NWfxqAtt16hGNuiVdeImzf4hAkdj3wEuC1KLJNZ
wcePm46Z1Xqm7yLypBwhR6OzLthDExD3IHSM0Z4UDkj3Rjd/YmZtS8khrM+Rufamk+f1tOl3kAah
2iSz7UGcfPwdbQ1DAx0d6xwrOnKBz1FzNfCySskoGbPMUYgfDnJkbo2+e2wq/1DquQ3jCotVvFn5
X/M7G/c31BgwpkG0s97++7FNv/A38qw5BNLK1X5jPfr2k0noJ5YjJdx5xh0gIu81gmidB4rR/ZGf
ObSjoyJ3x5BV2D2bieHEVC34mU1Z7Piji8399EeDV/DvtsCqXnAUdYWKrkxb4/3t+vbD+KgEStJy
ft9sLYE5DE1WuueK0lAaiXsl9Ca/WgYM+XI9z6l0kJyBPlFbiwgZWT/qCQPjvY6wXqshceISOku6
Czt3FxSfIbOlVuX4SF16CK/xlxF7AJPlMkXu5E8uCNs2W2syzcPu2yRUxBqIPuDG5mmKmvd1XaeS
e5Z07yEYLckpoagckUz2NiBqFFtyV7KS+VNmPuJ0It8HekVXikLv3LMOeMMevHEn++UGfUDbTatz
HBv7aOx/Rl56vB/xF8cFujwx7MkS50eQcnWX+1Xrnvvaf9CF8TEqNOCiNfoyafFZa4cDunDnVA/X
CGXzPHia8ASQQxydKitJ0scJS23se1meIrWqASkwA3rduqfzOsjNeK9q/rC9P9HFEzOhoRBIpwVx
g/OKB9NAAqwTzgmsYDxYYTEx87+ulr/mqoUgYzzWvwECuKfaTZsDWvA0a3gPUYTWodN4yq5SM/2T
Wsfdr8po4EF5TbsLfEl/jhMkmzTUI1eKWksBkiwVowwQoCzTvH+bqrEEf9EXzqpb/JCb8VfbF4/9
4B6nTdFynmEf/4kzedNyxP3R2Da4CiVVuwl9f+Vg31wJk0cqVBOA0yIgqnmBrdfNqhI70T2rXfgd
fsKj4Csrb7elT0RZjboabxZM6ebv+bDrhw5GjXuOfL3bZoEsberB7DYS4Ol9BZNmg4Ep7DAqfY4u
RNIOz08abqlk/Tbx0jk0lqfZFGw0OzBgKJZyy/O5kcOD3Ls8KxB03creqK7srIWd/HZ58NNBl0KO
/LiTq7pNs1ExXXayYHelZKvghrgUfDVeKU0vhCVQVxQe5bdNPJdsb4IMRZ5q5Btoyh69px1Chv9U
cnywTGEnNKseiAuxnPE4LSAWSLPntY4+Lt2kH/geYl5u+sTY6J77k8rd17TOdqOLP50Vbse0/aRl
5qkI5JXtvxCbqEzQ4p82HMSj2cL2Sib5mdgIZ5Kga+oKT4Vk2gEWXfiOZT+kRv/Sackm1NfcwJbG
fVMNA9GADNj8iZ7Tf80TvOnOQWlYF9VMtK3mquFeNirlMec5silQ+IIjHnQxuR5aXPdD1TSv2RVK
5kWsol4HT2aONBejMqXZaJEWQUGK1O5HL/Q81+Nw5bwtbSc+7PQvkLw3WOUwaWTJixrv0mr1Ua7N
rzhvP5VC/Vlo9L91t8bIWRyO0i6icyCpbl6GilmXYkiSTr3V+pSnLfm2fjET89gK1l9Fzlfgim+l
pfkycsHAjgVqQzV9+szvrtSmGGWplAf4tzrdgCzTdllae8kx6KD8Gl0pHnxJmjRPY5S3+z4+VHj0
TaZV3oPfpvqJXnzDs6NVd2Av459eQdk9RO7wXKh5eshTPX2NanQHq26Uj6jpTnLTnYo5Thdv4aR3
G9cc0XAUAmkrxqbmaF6vA6TvzU2spLndY9LzMFQ67cEIVHo9FvLJyzAIAYKcPGSNETt+55GThtQm
LHVsfuOtBSGtV1V3K+JXY4tSbJ7HIMmOKbv1h8fL7THXGsMRUZE98RSKd3HI5SBMZYPGrCzbU+th
X1a6a+tkNduxcxWcjhr8UOpR3ne5WnxGmXf4mhnh8NAIFDYSSUAot4JwraQFCkaRljmaFeXHpFeR
q84IuEGfC5s0lpttrraoXsRJumPpwp2FCvGf+0djYQ8hDEH8o0E3KUTMupCRTMclzuXqAlbTVnAJ
rtFBT+VDqjablkv8/mgLdx6SJVNl2QBYQ1Pu4w4qBF/tIkMRzlVmSE8BqsTHuOnj4/1RFo47B3By
O6FJBqV7NgrtmMTIc+C6ralr2zIKpEclULONr4v/FjpK0gWins4KsHoUz+aljJIOvp96lX+pdO9U
ljUsAV/fN62xQk9diKAfxpmVLazG80WtYfNmbFhyeTScSPDl8SvqvdOjTuHFfX8RF55wsLrZEtND
DlOx2caAZt2YUYl2k68Wl7FJE3RzqgP2Ad+SUn2xouKx9dZgGIsfbgIMA4eYtG1m95MYJ3onG2V7
ibWi2NYk0qdQSrqTGMZr3fcbIO7bl4OzDlCTkW5SI0OJG8mk2X1uWsy2inrvF/D92kbcVlRpEBre
Bsn4qau1oyp254kXxLP1U79qNrq4zu9+x5QMvQuqhV+46JgTxBGWdR/rMg4cHLWUPdIKzWRDljl4
ektPiWEIv+9/4YU0C63UqYtAdsi/Z6vdxFJUWn5nnnPNLfZZa4nbrg1qp/AFIh5k6BXKxv+aY7ML
xEQZEGFAmC4ST8GPcwXtlQRyLZrnkgTkaEgJ3s89wFBNTMXHLNHqL34YDRszstpnXS9CtPQlExOD
xth2vis52pCOTljWzSb1JMPhVOgP2CBKT7I54N4GdmIrgrvdK27fOlhgtv/4E+xdmhzhxlgJv7RS
1CQ2ovLhF+BLia3DVN5aBcL5glZae1TL923p4wcIQE1VSzD1QeBIgbqT4yHaGLHoHepYyR1ckvFd
9sfaHkSZ3jFIOTsOR7jOZYuUZV0NFAZG89EdhGgvm11wTKM2ecy9IHUKtRmPWeUi6RxpaBnUPA0Y
tVFOQa3GV9C73mNQCbDyu0bghkH8aKcnnbItEqvb+mI0bjsqWa9ebbkHrCt8p4FKfmqHPtgKnZs+
YN/TPCR1lFxyXy9PbqMmdll54QO1teCSB1m8SQWAlFlXCVj1dtWT6qrlVtV98t4x+FxYIPFEUVB2
cWJEB1jk0tZvxnSn4u9ljwpwQaUJxk1meMWjVwPEjD0RUM//cXYey3EkWRb9ojALLbYhUid0AiA3
bgBBhtY6vn6Oo3rRU93WbTOLKhBkZgh3f/q++wpIwbNCLcJabIJBeyvAwSWbdlqsV7vUnYsQgmkj
ZDDqeNXcWDmMmpEABNSm/cZW7kyx9vt2pN9+VhT3mA8w0qtt7obpODDjoLY8f8wa5RLDprJbS7vd
5bPr+GXNtLy0zEQQwxV4NMS27Uvmou1tQ46gM9RsCtamMILUaGw/i/PlvwQR/043A9+hcQDk2L96
fXjbOvRQmXM/d+3BXOcHZ8otfx5oVmmhgofq+A12tx+pTT7uP0vwv9OXkJZzQLg5hG1/M3R63zty
oo17v/TjKRHJ22LMz/Vc9P/HwoDUlZS8wE+ALEc1/01T5E2a9Naau/eJ5zOQkWa/5L8xmv0Lze/3
PQA8ozXw0f+lMaLbhpljbTv35LXGgdjEjrPmbJGT8zNgYNDczWmQagInqzMRdmTubqgr9bEwc/Xg
lc74aovR+4Q9fH1vTW+SKmMbAYV2yxtTYhLUilOfaPR27irKShFNcAyFbO2EDGmlOHeTManHumma
YxXXzIif6H79z9v17xSu/U+vKE3BP6l6W9QxT+PODy2JxiimsTCYxo6BKUozh7RQ/5cM2L+AT+SS
yq5T3DqAZswl+9/366zBHGIaD5n9m0aG2b12+bYf+3jHXe/LRt/RVLV30+GZYZzHHK6E//y6/+50
Sr5m4LCSps6TcvNPr+vMcUz2RDj/h1Pzb7xX2itUjfeUpFV/p9GYYsZcmFlr36e6+rAwD9rXp/nF
dcs3JQ7MSVP/HwIH9p/eCurNdM38zYCZFHHcBaDOQz0lGjiMSTkIhhf4qK/sv8icDBpZoL+bS6J1
MtLMb6JH7G93A6JApwxDFR8mqspH0sOMFlGWUfuljDOlo8VR07uxbQoKKzaThvpm+PIa0ZwYL6Vc
1Xpsgo3eyUvhgI3GpA0v+Wrr5zbtGWS4Kfqd2aa/pjh7q4U2XT1k3O/M1bsaajVVAdM8/WmwB1/L
l3afZyQJlqFcQjoBGl/rRy1lhlC3vIveUc6jqXURNVk9jOl6tPw6Nn+7rclXSq8MqLelUavU2rva
DBnVH6AvtyxJ8wvTd41Dba7dflKV+VAk3holi66eJj7oG85qR3QFt0R1GcatdSkYMXH1zjHS4abm
a3FhPty0F7oGRT/YruMIpeSettMyrNpURJWjNEFjJ/Euqdq18sGKxjgHZLexFPpd3GTG09J/V+Vg
Et6BCE+B8Fkf69C1RwdDf6FjrdwXVpfdw/OWBnVdiHAjAR/l1H2jtC0zP4khz49TjKTa0kuUT9kQ
xJmqnlZjmO+VbQvJ6UewLhiXlTRTaCTwkTQr8zUML+2Og5efq3m0IncW2VO5emWI3eqYJjMBa4n1
9DGODfPk9K12Dx7VOnWzRaS2jk00baLZ2wT+/rCkRWh1ru0nQJmvqTqXl0y0mh9XRheKOE93W9yv
T2ALsyMIlpUHbpdDX+o24XrsRvG8eqFntI5ftfN2EPZWBpbL0KJqqeoXO5vW/WhVVmSscV6QsYfZ
LNxMUX70mRLkqFB49oJuCJm22owHpcsn7ag1hfmcZcOyU4rxXdMT/QcjkJagmlbP95LWCPqtd3dZ
Vk5LgPOUHMuG0NGv0/V9VGzBKJJUbfeiYr62UK3is62tNYHZT+Cf0xWON7Ct92PRrDuhdzPT28x5
l2grAfVmzkzRTEb3J9ku82ZVRrNFKaZ/elb7jLxmrplsJMIVGdaiAr0ehfFUNLTZDdbcnG1a/wIw
lWogvLhnG8x2V2UJq52V9qGZOJd9YZqZD9m19taVG6hxFSbBuFUcSrhVlr2XXm5CjBebiW9WqXrM
5i3dL5muBKL3+r2YmrUOzX6tX6oSQJavtX0ZlnSA+r0nFp8MQXGqOyQX+r0+dGCsOXdZu69sRvSy
CmJOL7AU+9m0+A1U6UtbkzwAGzZYQUlDPrPHdiaDtigUVe4+WRs47h8puoEio7h+qhS86dRlIht5
E+2IzbXheQUmkuefBJb8vqxf5gK9oSwRmeuurXAC2zmcRBYp64cs3zEZSeqI9uCwnxN0UIU6Be6w
y/LWN0zZrnsAijdoX2XyHiu/ipGkX7UjWK1A/DrpQ23fyvxTy5jIhfuobqY/KfVu1G6lfbOW5qBN
P8zWCbRGjRoqhra3onE/GUx0Kvrs6pWUwNxfC/OLY8j5uC/PRJ1Qz+vAS2+6+UgJb2OGNLlHf0s+
xUgperXxS18H72POM99DZ5eUIkhChoMBz12pgUzO/FH7MCaGJNHhZXoMly+C2mJ6FxUycQZEX/sd
PVjFOgSMuApEk0dVpuDBwmgfxzC+wpF68VJnx+un2Yq/VJAgWs54iP7qss9L6Yt6DWnK9JkIHG1t
wX87y82iXFB3EIZyqVJx1u3TrPeBxtftmKFF+biDUKhiPHV5J/RszyE4WDPQeCb8PWvaoD7EWXpt
4qr2VWsdIzG4ui/QlL4HRtkX48zpi+/LDXHUFdOnJ0fF8ekuU97ctYZ27emHKYT3pTpMvJEpvHbp
G5+G9zumkcADWTSHVB+vWKVDzQtrSndjfHKUzNpbsRSXVO9heJq9p1yroxxe6cYD6T+jrVvX2k2a
9QxIu6JxK7lTJuNisbOeSAPVGC+yydpucvjU+7O3Or8UUe40ol+ykDRhVJFcQsNRXpy5DHUj/mU0
5l7NVpoWFJ8wkeHQQ3zfDfHF3ao7tUUTaulDxSMgtz9Fbj/ntgbJYBatWk87pr5b253H01rGZw4N
h5jyGz2pvuV20QhC3fGO0HhyoNSkvsjCuUWDO9Bg/oY9ZYgb4RNL1KpUoaFqtN/oACzbJ76mNnGU
GUzTm5Mdp4/0zKh9UWA1ysS32hoVageSd5T55Ov9ai0RUylCOjYPkLL7qBsQgwiBmh2pz1vLfAcq
we+2IkryYVfXZFbjNdSsY5fawQCaeS7K/ZBOjBrRdpX9RR2653AZSbyvVoe9ZIZFNsCksgbxdNO0
K6LYkccoBwabzcbJAvq/9eWuBAnAU8nDSrVdntEs/wR+5cujD6u170zufmyAR42q9S4VjzHb96zG
Qn1Z3hvk9k1T9iYD0BewBg49JR4kmg4F86SZI2r1oxKHEobAiPqfijUHTt8HqJnKWEKuk9OGhqYw
9B/etIaIcVYNB3r96DV6VOffudoFSd9FvJ85meGaXd3tEb3GIrEYgzsegAnJAfBb4LKrXY6uLrQq
KIXLAFkiRKyh/EgoyRGKuYp6eF+lzigZGdRnZ5XYWtK3Wh3BaWf8sFoVnmjGiPCxiRle7ZYEcR/7
SsKRsS7G8NW44sBRUK1hb1fZBKuZeEWxuiiUQUI/tcnP21rW3KvM++E0szxNPf23lIAPfYFpSfRd
l86exNfWihlW5XDscTf4lQrQlzJqp56dMpvf7BlGc6e7OBnKoIeZQUMSV9mKhvHa627NakJgVxNU
0Jud1JOqsnoXbt1wXeY7PqJ3FUsHWjU8qmofZZPYw/d/JpqERkGPYs/ay6MnT4OyfsqXTjFs62g9
bZtzcUS9R1yY41T4vKJY1MM2xAcvcQN2R+EHFmMc+ojzPoJ5LZlL3M+fDJU8WfCEUrKjtvROXBdU
jJon5/AtMZVehZbY6A8cwRylEhRSdco3Ke8cQziYfwoaILFlvlCOpRWnUmwkAEP+sJ1nAYqdp8nA
MLCygxLfutreG9PmAx8xLeF3PALD7Gn524kmkWcK1HawMJnTI1sASKNRcTztW+++NX3mF4JC4/pV
D8fFNHysDPEt52kPc7K/iYujVAHjYA5sz+yscKRSlBBnfpNvi/IGtsIvGUzAjvvSIZFJZj1yiS59
9dZHUz3b+c98PjN+jpkGZyXD6ZHjZ5oslLnGxqNiMdbftgdgljxj2B4+vMQEiK5ElnhGHaq6dmBw
pFzven4pkJnWXh7XYryX1mbjnMtV4TlYI56JJeXPK2/MF76XpKreky2Uug8iVmlNkUBK5DvDOhYL
TBODBNssjoLM32/x+5zuZy9mKOGj035R0/TN7Y3Iv9EyuV1K9T5pHzykx5TJMjZDVz+l9fJtF7l7
hZYttFc1SQ+dp4d8blPEYd1Uv2HSt9SfdU63R/5b+icMyHQQHXfpmdD9FhdvrnEvH4zhN37Ge8rz
WMZpKFdWUatoonjC09bMNYW/KddeUURHhlLubIB0hjUfFR10R75zEGoEwVOy3ZTK2ZKHsnqVKpG/
LEzX76bfTQIzC3AAJgdEkyEO8jxWr/xfpgC9/DczcTiC2lFhzL38d6kn6lX1qUaj12NrDVZcjGGx
37ftTLn/qmf2Iz5A4uDKH5Qs9p3ceuJZ4ly9Eszd8b55uu0U1XoZ4/qwJg2w9QFf7OBYFSyjXH9l
7lBZGdcaH41v1hl9UzmVpjxocTxY+42cCPbIcA9CfaZpK1jSF+n/GUX3w6qTEywhibKrjJ0H14eB
v+5ocVRsCR+/UHOe1v5emVfGbB7kqxgAhKW6QAdwNujY3wGivgx1s69H4wPkEaigm5S7/A7h4g9S
RfSt+yR9JY1dTSwmWRrLmSMh5bhuQ69UUXW5PIYTeybNYarrgSjgMVuNRw/GHK8G7sm/b3n+gAlN
zOEvRWB7YZJ/ify3rUg1z/ujUWHhHuxPUO6RUJyIytpOGjrUDGvMIZa+Lpda1N9ma9y71XkT1ku9
AaxcD9JP4EW/PVtrx3tC3y2fZSzzF86QhiuBGzDpRmh6q3QhnboNhmHc1VZ2hF5FwjGlWLRZUJl7
bXuVayqllUtRgPLzLr+T4ogSS/AwpQtYLNHm7KQjTrntWyFKz7JS7UtqJH4miMpgMOTmNOHw/2+R
Nz4bBjxxTYF6Um22QQ8dvkW2aAfl3E2Jn799KrxraF741jK+LoUmTzJKe7NN+FnJQctDjyTBpWGw
Ifym1gSL/LRFcZVryW7I3xqjkEfLUrY/0u37xzrxYyB8kVTn8g1leOFikFm+GN+Af2W6rHSBOqog
vtJbn41ZM+x5jHq4oIfW2dG/+iy/ycYZJsDqNXuxGS5sg/uaGBbJHuEgYsfJDvOgCIbchWQYJ1+b
hofZzUnPLWdt6t885wYviIYsc3fp67Q15NHbeMc/TNRk2PKf9iJ2ROr7xRthfPri8PJ/uYsUMFDB
ff2zcNo94ytPUml7OOsT3iiq2e9dSRmwA36wlzqZs8cPeYSRTinTrGqsq9HAEFy5JSTRpau6FeZv
ntv13BNsh69Geini8S6z86eCgA3ZYiqvDIdY/bX75PwiK3yedaMVKUIp5NjPttkhO0fVkj7ehIPf
DulBctdzAlGYRgmCL0s/HavjHJVQ7z3NxXbiGrXi/eKHk+qfOv2hyWDtWYvOql7QPm/8S6qWEQzJ
z/xxAus/xFOgVcnhHxaF7pQPSXIv32ctb83QPrVAA6X+4a94UlZA2g805BBrIQcdsyFPoDZtZ68P
pdzXD3yIFHvb/eRj2AKbVFDufWmNVL94XtZZ2jTTeWVxeT0stFIa0FvvslS5ZNpTJbSDp/5ai81n
7iwej8tL7nT1DM9DyIlG1BFPUX/a6jsGFoWC2MuThAt4luQ4cgGGcS8NAzT7JhQ6fCBD//APQm1C
Kcqcz2rHX6+Qj03ajV/QldJt4u8mtDpvIlbzndKfXycmPsEx9uar3VuRZMT1kt9cKx9P0mQKwhzr
GwpaMug+lx7qhNIbdOYLWFK8uCRuw1+RtTTlYv1ENrmAPFYg7lBReK3pNIKaehWoPSf/yevRx7Wh
Gvoi8edZfryef4B4kj4U33C7n+42Uhj5LQ0eCf7vuJFbSSXDu0h/3bE3GY5yG77NLVGtICHknhhs
RDLdyv5ZOkC8HaR8OgjAaaXqhPeFj8M7MuQ+KEglrOLZ1Fy5u/JectXw9VAD6p2Ni07aayYkl06c
Zw+B1B7ynLJHJOs/RmipCLhTDQhFi5pGWKwz35d6Y5TLhBaVyC3+Fty4PzAOXAZAKZ74YCz0BCY7
eVyk/Wa8VUJ87EjwkTTAsj3xL3xyO+AQ1d0eH4QTIRXoiqWrCJyzWYumOfOlzytPH4sq34GnR4pX
/YXlkfFZzRgK+WwsknT9rOYkDV7rxnL/5PFEK+G1VSyNnX0HTOBGpH4ayOdIA4XQzK1CBuqCpmU9
9QLVWF/VpATs+6j9dSTk5o/4ENw99mCBw4wPFuPL85dhuM0oKGba7XkuFroB9t4SlsuDjIHhuRjm
6Nv1dky1lqDFDEo1lg/AaZA7zld4DLVWT3x/7LMAQYI48zIkGbGDFowrCd8twtz/tXEZ7gUX7fP4
gZVnZzIT3+rb2kh3lm+TW90jFgZcRAjMYu5HMwnk68Jmk2+dPOlsMZ+QQXJhGcyV/Fys+lxMT840
HdNF/5VPd1nWfFvw0cKbazXtwv5U23Cj8fNpzJ5c7CR4+HBuCeUeV8H0+Hk8uRMN/VQSST3FVvYT
3wYBkE7PRCwrV4X3ztacbtwWn0iv/GWE7U1xrsQ5O/nWaks4v+ys2Yrs1L7j9TgrxvZGDAAwwn7D
Z8Nht9yXGbAOCyadRG64WCTnkueN6fVonL8Mr4r6ZzVYpFqUAQyC19RWcLUp6qKg+JLGsHjOc5Lp
0n8AUuJLBSY9UlZCsXFiCH/4OhdWRmLpovG5MjJpTr+Wxb6T5w2vCX0oLEE/uLPHpsFrIF14qZAU
KbTLTkq4lBcBo4mMda38J51jcpnIy/taYTERwf1jEk0JDfwUwYd0EljiYrqT2t3mU/IaCccGIbCX
6mua7F1eG0dHd56y1CCr9MhR44qMzd0Cu8le5YFF8eqTFzrYeF3v8MyX7+wc4i+fhnuU4xYOg3ff
mc+q+FwYby4ldeoMwOLtNSa2l5kNlugfR4xkIZ0eZDBR7DK14To3GaN2Ll7BcEHxTUYvh3A35NPI
8D0pJM9YABk4VSn9YqaKvv0+eMa9STyKsmPkldTY7OSU5EeZkZRfdsbEl7JBg5K8/aKIT+mk1aD7
0C5yC7EmnPmO7E02PMsfc65Pfp/bN6O7b/GqwPg3diz9qEmH7u/gMdmZKaO+1Huipn/O/Vjndm9R
a+RC8kSwzfJ1F6N8IgohEfTMYWMbFn25SUvYrFWY5nHEkxSQnNekIFQGxIx0fDv4DAMwBn9EKRSk
73z5JsRZdfeR6C7j5A3wb9N3tMOAFekcFlu3x8r2ZvFFb3dQSz3oxEEmYMAhzNEcvD1ykGtaSu1t
k6KyRBFB1/KSxsw+G4f001KsX+w8g9tDGbVx6pzKQi2XvtS7eN3NQuKlm0Ba2wfh6eRev/paOQth
v6w5wbp9U4R2YRccse1a+FCqRUPfdpd60YMJr6zv1pfKvgF19PWyftU4RUjAVF+J7NS6j6jARm6t
/FZMcWS6APmd4eRUyYf0yqtSAtqgFBrVKwxAoZZ8yq2FV+iBMPdQefmjRN9AzzugtrCGUl+J6r1B
hdTxH7kAChIjY0l0My+HTvKy76xbOqVHtIBcyUyJd7OBDldqaN8wfN691MFEJFIuKhUjr7pHWx1D
Kdd/hRSp58rgaLVwe+gY9ksmoGuWiKg8SP/IVcygx/aBTIqSLXnsxeeQvlH4Yoj6Qgq0m32xOE/q
8r0zIGwu0j9cl9ZfyLYRmwRetjyUujL6cobbOEqFQ1pOMaMJJGKc/Iqzinxr+rhqjR+37wAPQ5Fv
RxNQvIlLNqFCFDICLpf2SvKnW3wl6yWV+YhD4tBsxphCTa+uE07OsM67ATWx4ZgXsnxlWZG04CiA
YROAWsxQwLUiAz22cmtm30V+ejJ27ZAHNQGy0+RZIEjbqYVzTz4gJs6v1mNeIOpS1qpB35fkXH2M
odP9TDRvP5NPRTcngDlY05hkWI1CdJYEfEYRwT9N2D3QoEAWguaC76SCVGVYsBq7j6cU9LoaNPoQ
Tfq01yb98/v5rC0a1ziMHUe62BuegLPmJyk5HlmeyUulw+iq/VXGgkUetlV/J1Wj1BVSmfYik6WL
CTrOwBgUYu0ePojZnx0NuuT4+21hH7tavcsyEAqXihIuVhwNTekj7cilVAhtjUSkv+RxlYp7nh9W
hiC38R8SpyjlzNBP9USbdL7slZZxMvyUr8LZ0ZAUFKCUaLLGlp4fCip3rKlOjnLQbqbRyPvQUP1b
KjQCfXd4YLdwOKAlPm0mnf/JcyITLd9pCtUdjmoF+GZwIcZK5mCwknPfE2ICSAncZsDQQMjVPQ1V
e2yy/upMRmCBwkHtyqvAzelT0TtzdFgX4fShOb7Mdf/ocK7YuYo6nquv0ZZgDvJOu9l1cRatFZLR
2yWKqfnrPD5oiil1oR1bDLtje0savfPfS5FJWYurFBf6FwJVMuti8x4wQyUnZhDmvYPXnSCsXl1T
1GjO0oW1ZaYhoyM0xx1CPY8DBMJF2x1F4vh6Y9GKoZPs7OAF02ZfarQqHmXKSB3JlHCAjD/yU4Vt
nfL0NCFhMgOupeKHsOzLQDp9tmtLrjLKhNIWud3hIEpvt+TuHwPjZGBfiIQMKvyrUz1Uho4N3XYz
SI18mBK/oWPA71uJhVpcmXWQRtGJP0qAAI5eMTOs/k7TSpvgas57jhWtNetBlosKHLYJR9hyl72k
2OzTVypVUqDNPJFhmOx7rGhYarL73Fn30prmDqMs5+Ei3aNq1K4a7Shqu8k3kErHLc3zQlwjd13o
djjntG7SuVnG7SmZnD883U43PvUC/lgRM0DrUhnuLvaS01B0oYZO0Qs0BBKgN8nFQr9IiwVzBpXX
d9Rqpb7axbZvk+EOZXiljlCgNZmYfK8v08MC7tWZf9Zo6Xq8Mnx87/F4Pek2M71I1bqoid/2xkma
fWSARAbACuIOKxCwXmOnZE2ON6TL+8TeC7N8bhLjqU7ce8NlenrmXrbJgQ2iCaxaCaSTM5omQDMv
0JwUNZBS5C4CGEdprV1pE5lpkJvuVa976KbhMR5zMKTIaVmFg+v+maqfSIPreb7CeUtbfE0JtHSw
kXGB4aY2Ij0TOI9x4ImP0dqxTR1gYvPzz0ZdXxoS8xWVg0aZ9xi7bO1/1sm7lGgbjeNu6l6mwMxh
eBEMHaGIMkZdV0Y5iUvYjI0Bux93oSLGUJ1nGG/7vfR9KsjpaPS7aWl7c9Q5YZBdeczwBqsaVLhR
UhEvfpAKYFCMs6Ok+dAm62fV2uAEXuX35T7QQO5XpAiNqoz9dU2CVI/30uUqsvYuc8yDro57e8OT
yI3xrnfwsPKi7/xCo1RJBlgkzWE2KPy5ODXSMtGgb1gN5Ab06DM/JU7Sx7FlIob0NgTdKa65USMt
bsOq2UzbGx82u31rMNxJi7PlaslbRj+qRAF+jpoT5rF6BJhF44txN+Nm2dZEqiqOTD39M2f2PkGR
jQSmaf7ltnmkNuWZjv67lq0vesoBMBFKszSD5UtSD/Rffg/z3WXk6GpUNioNwkGvj4+DMYUtkha6
5CENYl/4jq9bVlGdXhITo0ApoLG2U8ryQvB2FFtxlPdN8iSKbQCGnX4smm6nDcpdsmyHarRIHdfM
QGV0juybddft2WX2Ey6/euin4dbY3Ve+evjTFaaQokBmEsYl41FhauVYevBp1h+t0Tlhn3RVQFn7
ZesHwCH5zckou67liQm2cs+izeu4OfqnKLcnmFaP0skRm40Joq2vM2LGpzXtV5xZum96LinHWfOX
ma4HD5ZnG6YUqbygLw0tLDvkgTxkErim8pVn5oc0goWlKUG8eZfMXd/0bnywjJqW7TjwKC9KX2ew
dEqbRch+fB9dVx32vcOXZnMGn4N3BAf6XaVnt1L0D2rvRuyuFTAzg4tTuqMlNT6Xy/ATWFNAl9Pd
1rQ5eqmofEvDgW5KjjsVVFmObreWJuX6KXPqWzlO916fBLnzUc1Zx8RncCoKwomVmMH6+Uu+fS1F
f2xwbh3Unoa13HRmhPYWJltlujla3PW+D5GUDZvaVo0r1NjliusYfy3G+GLY4gTwdB+3MCE1c0sj
R7K3XAkUGj778m0aN99ZCHXQwpAfgGWKAzfPUDNuddS6BGyGln0OybyXZxo085ulp5FJINWXYp+6
6o/ETp+TJb0rKXGohfVDT/L3xh0upVQB+KS5ZoMpsNUXefCUwdzJD6KVAGSLsJrSKzpaeoZZ9erA
uSnthEOKu9TIrKPiRtzh3CQS0Zp5NyavWTGR7MdhqSZmd1lyXQikRvwmm2qd5w5ntdsYUKkyPsfc
b3QsgEjZqJoj9mM7wrFDbI5l8FZmRrgbxej1htKvZgZZoultYnXe9nemLK9AkTjeU+CxI9IlUpaE
EBq/HKod2LO2/SzHwsb0xEDaekyhFt/IS9ixAvtHDXoN9HL9szSZYJwqhRWaeWUEmxHTE6b0156g
dUnqDxnGaU3zJ56899ypwhgRlIFe4YJAWOPzDMJJ3/TQxPVT4jZaVWU/E0B4FU/EODMZ6EDDEwhh
nfqyeu7U5SUrumuW1Pscf6lCl4NcAZVU3+zCOmc8+wKl5GhaO7hn3VDhpPC0R3lRtkLFcXb65Yet
lFcI5yKpWa1hjmgeep62RMOm6XSNV3sFG+CNBeUB4yydJka4XSrK5qpencWQn8zYoYqtlLXfUuEl
ChieAJkhvTR0OyNwYZzGE9L6BF5BD4bKaMk82R9eVbympXnBbp7wi6Kaim5rmEeaofa9NZ6kqtZq
sYszqgiS30vkWkASNwI2SUZ9BJG+GR7cCWrtA4Y9L7roQIqjSXNtrA5TMxb71hw4WPqoXWJNq0IF
yDoVT/yCcYnp/BA9x7Aa6+O6CCVwzKW9IiLNSSsU5xfMgsZZcwjLNm8BG2i3xs+VEdlLkFt2/j7S
2BX2il6GlCg0OhwB1zqMmaFUNtIq48xLYGhQx+Z5TsCcTKbPJlOAtov53BqDG3JYO1ZDHwJlcjxq
q9KlTisG1ROSjLR5X0tQhVBHmDcvrlRqdOJ3pnof29yPP9SuK66FtYxnGlrnRwE05mBWZXdaADJe
Bh2fcRjIRNk2AH8ly5ZQG1Vqtp1RBXE+CXAXxrBvBzO5zJvjAutOZ/6h0KOM4WnRlJZxpM5xR3mQ
UDwAiF3f5WlfFuGyIo3j0M2B4aT4+XDnHCE5eWvUAkzgvBTNXreaDSjzVKWFr3WkDmpj2S5FgkBn
eTzeG3HmnNplzk4JMN9jl/ddWC2iQOZM92wOAs95XUvr4A2T/WFzqmiWEzmUcon51i1tR83NSsXN
rdbpSQWB+QjteI4fVSlPaZ047Ihhh3ppLRdNLNnRLaoxLNI1uXEKmmgVa+anWqkcVrwz8vo27Pii
oUO1I16e9UEwC6xtL+4y0XhRJQ5EHYq6PI1ubYldr4AiAqbkNk+2uoxk4YzkZoF/rQmK0oR6RVze
0TE110fb3MhLGEP2wF404ZQPvd9rQt+pnetgS9fqBLV3e5cWBMZamoIHcRvNJ7rzQoj14oh5JBY5
QXARonRoY3HGEUJcHejHYhlBPtf60Zyy7ImRIFMoiGvfMw5UAA6KgprS5g9rremXPnW8SEnWOdhW
pkADHZ9fG8uBxEor4gp8mLeQK6GxUffj3uyQl1xfSdd580PexihUvaDBoNSzcAAOHY5jsYUdPPuP
5NP6B+EA7tFp/tg1TFC8xKPr3tYpoc2jKZku7W1NCRGmLrTfc5MWDMCumweN1Ni5SMwqUjLtPe2L
9tFohBU12/yaGwN4RCdRIo3GjijWNhr3EnJQ4wTcsBumlqPTUN5x8prZskNJ63Zsrj8yLWMaRI5j
YFgJFVWvJr/T2t0uc9IuVBdz8zH81oux6sldUaHTCgTkoc107VRayRJCAl88a0gv88oqC1fMbMLK
chbAdEI9GWNMcSYjo5yOKRDZte5oElHXy+a1TUQle7h69pjBhaN572CUlx09mp/VsC1nG2KmoBmb
PDTZwWCZFnUPyfRw6tV2OauSzmJT62nfJ6AyKcPrKTRN9Vxe09WjbcmlZcZopvi6wC0EbxFChf4B
FgmXcLjBN3DqE8prDSBuoAFu8e6KmHR1B0lVvFnUnROTAM1R13COBwbQOo2172Bn32HblafFoBcu
VUXpT1qbSF/f43NKG2XM4gqmciICa4uPxjTGY2opQ5Q40wbvveoQD/eTJAuhJ7XeWnjpaHh2x/X3
qCtzWMeGfhVmMT6Necx5MUBnTkuv/RKY899UL+Jd43XNSc1712fwUh5qU3pTE++Wt0ixXVaHKmvs
yEmK8dqsTbNjbBkFGLNF7kx3DSaRTGBfmZjco1jxfmMYm/uKco5V6ddkXtJQ9PQY5fZoBVPMGmw6
HtoQc8Kh3yb66Er3olljEbVb456NQgxUeAcTozNJRLqZkWSZvTnclNQ7xLBUHGyTszytpFStoTYD
kTHHY+CEU8o1bOQWTWEV9RC6gqx23I9I+mCTf5ggH9lSwiIg+GpUb56EMIn/oey8duPGom37RQQY
N8nXyqVSqZQsy34hHJlz5tffsXQucNqSIOE00G23QpE7rbTnnKvYGHVd/lVw0jZ51iJTogHu1ovc
AyEbgRXMc3jAuECu1+iSYmp5upnL1jtRF05XS+HEpGNLferMicssD/Qz6hv+Nkd9d5N6E8Y4McJN
n0/hMWw1rv89P95lGSD4cDS6TWhV0T0UtWWL5nhxKqjmrUPHrI7ZPIH/zr2SW2and2CsFPNjgAAS
oQinNZyS3Zh4T2WoumcEQ5IvGCNgZXoETMeJzPVYc2jKnI2p+0N7yFqTRGdKiE4Kbi1wy9NK84C3
RZTRVuiVd9sUbBmlQbpIXHqEE9aBItEfwMlf9U4zb5bK7Q6RSwdeF6HsS94VGI5qWQ6VIt0Hj/Uj
SczhjnMPtjpr/Mcgy3Qi9FB/sOKm2eF3p/08V8hdLPig2FvmrzGm9ttCDAYM1A43lQCaR38A5VJH
zW0Ya/pdlNhc7uO20Gm2KgKMpvwz1E1Bt7PhYVkQqJGetqugc8CtwDlc6V0Zb40S1FiZxtDWe49O
Cs2krecsz8JVMlmNMKZByNtmum24xl9ryjIJrvz+WJRhHK6idASgU0WwBGCsb/K4oyY+A0YPnNqA
fDe0j8lErSqtLXVX5Yh75U3orocq8+9DoyCXyVi7gjjyaohUBlyov7K07K8W0OvX18zyxnWTalPW
rn0sw6HfTAERdz9aza43234/goi6hmoGZmQq+vsuUfrWzPE4XWaW9Bcdp4fIMalbK9q5FJqZkTAT
ZoSmH33xkjq9qvUB7PXodN+ivkw2eot2jxUVOrfrlTpqPQqYRW7Ytx1aT7su7dsra1m4UF0i7RBH
wwyyCLbXOrPj+QKAnEJ+P5fr0h1QDesNLuvqOOaO1MruCh/uRlg5JHgQ9Um/9GUVl7VzRg15ODvL
kD58TPx5I/BmC/HoP8SVV0QnK6xRzy58BZdeoQPjNCcJiys/O6vMeyw994cd5VehZWBGu+ETsQfj
XdoMMr8isuEq+3U7HyNLgt6Du3NpfTciTNOSfRpzn2jr3m+zseMrf3Tzp1IfG3QCaSZFm3v2ug4r
pEo786zVyvry8YS86EK+ZvJA4EEBjJjbop/Ev1QoqC99X6a5ezHNyccVJNEOCgUtpqZuBEfeZlQ3
AzPbL5NLPRIN1HvNm7ObMMmjreXPza7lKFN4pOBdxVawkRiSktfE1XDhqf3cu8ley3Nta8YVdZwu
rlZW7mdPTev5R0orP5BfBz+60CzlE0bUe5w2D5Evw0GK1KHnzL8jcymzeBqKOrccLBAppp8xHEN6
/Xrzfkxa/evHU/ke2RK9GTS9SVbNN1IipVFbczrr/S1KdN73yirLo+hHcX9fp5d8orME0+qtpqEY
v+VLEX3C9XyPcPafx7/s/P9w2uohm4ch6f0LzLpwlY3zCUoTICEuU+340Uo/E+R9RzDBAycPyYmc
HaLbKwqYMXkMLi2j277r0+vRikhcwsb9ZBENWaXX+xOGIMKAkNqMN/L80MnC2Ar74BLpoIKpHYlu
W5XeFygb05NspApK6w3BHnI///GCvj/C/320fP8/M1rYKp3DzOpvcy4ZV63rfTdq4zPdifd2KbIC
iFVRMYOk+2qXhn1p0qiEhxCsP2ol1OM0vU8t7RdstU8Et99hPcLEo/KmFBqa9A/4dzxLa5a+gUe7
RMSAtVt9R71tv8TLZ+TO102msLE8Bw1a1NSwtq/Z+1OplsCzpIsLgAB0e7nAsqmroeyGKDyoXPMR
N5+spqW+aQB6fbxo78ynzxjhHhO3+Mbr+fScIKGfsBPetsW+nIma5+wuqafHktuD//uTDHog6QZ6
9xCDX5FIoY+RDaNZe5uhcQf07tQACIkTOBEUGj9+1HtWGt1TBb8ZgQIUSl49iy5sUzW2ZnhrqSrq
Vm65EDgu1NDNylcw5VGbLeCEbbUMglUDyWuL2G7IfZ6rbS2ytHVqGi3IVq99rvSxX3fp2HNjk1uH
PneLE3kTwnNxUm/9cqG22HDXUExaCkETnnJLlRMswwitTXfaT2bxvU35n5H5r5opEtkycLPV/g9U
3Pe2hMXGlx6moh0rXvk/53hJx8Kt9S6CeMP9SmZfNyJtpg0Xy6w/Wah3jDDH+H8f9cpk5GGg+k7z
tQuwk1XmTpsgoGOVL/A5IAsfbwrjvamzdJceEihWoMf+alylHUdu46DwAsMmzuvtklCw7nYLutt6
PAKrERwZF3cGqLIcHNEM0M8JgMRF5SeHzjbfWmnG/b+v8mrcNsWr2msX7+IFTnan5jgTjqa2zocE
ZA9Mcvg1S7j3GmqAIYJ2YAcAwvoad/GNrxfnhFLfCg0bbdsMKjjbwHlBs4QQcv3SgFlrElwXNtfu
gTkCDeeqZHBCf+06CQ2WqoqsDzrjSQSuDk4ROTvNbsy7xp68n0FdQEcx/XAHdmTe+MlIwByjFO7X
Tb2pEura9Vy622Ypy13Z2vTNTksYJBlkvo/X6x13gpgKzhI3Zjg0nPl3G8550vL2lntpqqZeieC1
qt1PTPw7MYiPfBG8eq5PYNi/ekabOB1qm8q51AUST+T3Vb1fqgJAyEGnsj8P+WkJvc3HA3svqP7n
qa+C6qSlskQxybnQn60+dgM3KBAv0UweARDVetBsKldPNhFM+WMR1CQIRs6F48dv8d7Ro7eVY9sG
pW4o9/9Ob9XPJnI1UXI7lMWp0YYvXG5vndx87oYkojKu//z4ee9FJjRJMomaEUBF3v3V8cu1vgxa
z0huNTsEdZ4jZAn5ovL2ndFM57YxU261uR/pUm8dNSNQYTqBbdSAKsknb/Kew/XRTMbdiSV4rWkb
pXpeZa3jXAIg9aCMq+o+GakG9JuayyGuGLlL1FECyD558HsGCJo+MtI8W6fe9O+U03NrMnGB4W1Y
+CE3kF2wRfWlQw/Z+LT93tudjYyCB9uQtTXQBHq1vNyMjmnRTyRugE00NF5CvaHm75wny7oh9USr
OT67S1N/Msa3zkOe64oGAh0zEen7d4x2kIS53k/JrVfOl3EsjqhA7VpVnxrbv/94Hd8aCEMnoBAR
OzSPeOarRxklYtcppWaoUd3KGb1ypYbik+jMeTuRpihvKBFiRvnw9WbRC99oGkMFF6tE5bgGPrCO
oy678tweMlEYdOthxFCqIuq5zPMW81DWJKBTAE4WPX9Qzbmnbop8tPfhWHtrs/zWjo8KHBaVLPvU
IQy3c3vuz9VsLds6TRsqao3PBV5ZxOfBa9Fy8BIuHEy7AK0AdaWZe3s9t3q1H83YPmh6AmQHUe58
RCjWG9vkGvXxc+N4wa/IK36VAeioGJLrNem0T+WvRpE5H9a29qR5IUzLHlCNrjn4Ph2AWWwNyRb3
5K8rC/hw7iLnmOk2kHDXb75FYV1kMJgCBZayKjdpBYn242UV6/dvBsOEv1h906MRwWvDNIdc+sdZ
sFwMp92l1ULKHx5ydE/U0pyzpL8kZvOJJtvbTSuPRJcfITsE4F6r4tR2nWuIAuiXmbuZIqi+KYOL
yzneDUn8++PRffYo+f5/givbz8coaQr9goZ3ex0vIVCpuKAqtiRY/CW2P5HqentIaClBTw1MHeN6
0wENqAGV2UgtF9uhhYRuUqmi78evjwf1ZsmkIRxu0vJNAxGX12qkWa37quVO6xIXRnUVF2X5tZmB
siBZk547f2j2Y9QoVGZT/5Nw+K0vlUcbKCa5KCVTKnpl58pATzvPaqpLHmfkhCOiVN6mB8MnqG/n
atSXTcRF2VSWn4QObybWpWcsGQbADLo22s4r61M2fp+UbVFdGqvl8rIKy02sc/H38cy+8xRyQ5eI
3xEBntcBigFUhT61cXkJVB4+6kE5fh18RHU/sdpvnTPStGiSE4k70jXodfFnzCKOeJNkFzNEv3IO
dovuriD/4abo+GmX2oXO2o/ViPqL0x1cLm8/Hueb3jSiaoygOC27Rb3yTedui3amXafVxaWtEkNf
lb5C1GDChwLMRZY4KrvwmWtAHzGCxbminaDr7YfUz7C2Tg7EVkcwhStnOABVczT62TkGkxF9EjO9
XQ1ekn8Q8KEiiRzQv4e3DZ14ABgVI/RMT2KAjlG0+Xge3oQIVN7QyHBBE5K5vtnOXq/rQW908aUM
PGrKWXdRpumvDIda/cdPehP/yZOoa7DaJERvVPLrNEmi3HDTi9ZM3ratIJ8iuJofIjsETu/UXJaM
zSce+43xk7oiGo0cGBcxqzcC+G4ZqTQYzNvISKx9oEEX7GvISh6IKVzKw8cjfGe1CAvQkgJjodNQ
6FUoMliRF5SI5N2ZIOGifNkHjfPJI94aPiTwSU5oIYZt5Yz+uyFK7irGvrQzQcLaUCfD+I9hoGwy
tfRePyC8+Fk/hvdW7b8PfJU60IFuaCADYOqc6xhBlxGNhxamM+nq4Ee7jyfwveX678Ne21Z6iE2G
l+W3bqCQ8q2OgQ2UxsGFxFX0f1bAY2/852HqVWGjBSvUuF1Q3TbCbSqbuUb/oJ/PTddFnxhVw3wd
Yrw8i1IbUarp6K+L+N5E5yO3o7dTqmgz5xnoYEzjtWVlX9NhgjfCJZKfcFmr1oZm3ZZtCypJ+2Ry
338JB6dJLZNuk68diIYIbIDn128pm3b3bVBNxyzNNfDYj+OwobdLsQYpfwOp4G8CkOMqXcz64vtk
hx+v8nvHhN6QlsVUoDb5OmLH0ObK7MLmbkD7v4/tu7aqnz5+BDpnL+v3T1jHnJON+I5D9Q/L88p2
jmrJANha5R3NDTZo+gPE9dYlEBffDWljER1TxEby0r913e4EgmZjGuXGqcbfzWJfnHL+GTf5dWEA
v/F/l/zRI4elkgYNr/Amytu/XOPuqzgAkJ48Uek5tmZxMen5AaW14B6yuTZy9KhBW618fwKlVv1B
+fY+7fxVG2W7tBlpHAA6OCuv47xHHavYvrwQHalFNTTw+q9L3K9ntC9WiBveh+CHw1atgXRtmb3D
nJj5itSVVlf8SgHEN2yq32Vd3VrO9OBGCGIvJmxPyB4wwdOzPtC3QjVNCSC8fpjDfD/Z80Or+7sh
8p4ps3yxl3FTgVZPonaTt/axmLutZ4KGoRqdVsGhrfS1Vpf3eO2fGQQuJ4qytQZVpBzG74PZfM2M
6Ig697rKqksEAr3Nje2YabAA9JsYMvdS1NWGllkXN82/2XF8m3jwy3LbXYEDAaFT0ASLZJXe7idf
nx6qIH8EwnxqTMC5/DgJkXsPzuZqWOy9DeBUjc1XS0QYbVpsMZPOWkNokgbzO6fybzIN0Ch4s62j
OiRK8+UbiPjrbiwfXEuT7zjXfGeSGuzN3IwPYZRcO8VwCJWFPxq/jEZ1HbstHBUbOlXcHcJl+J4A
zlsttEvYt4mxNqGoetZMI6ph25XtU5qAg4xZ4dCJbiDx7Ma42S59xXbwv6ZQ0jftMty1HPPIj+7M
wHnWI+PKVOW2QUKh9cqzBmxs1MO9U05fl648xRm0w6CyNw6ger1DAKsFjpbOv9tKQ1kWovzQH5uk
P6PheLLz9nYqwl0OTbQpmm0CmjitQDcF8x2oyK0smqay6zBwT0PUn9jYdmdu3XKKWJb5IVdZsO5H
9+TVkJtRqCkRLA9RqV5NHlRktwPBbJxdUCauW21pGNqsvAKuc073idGLL+Pc/5rt6nfrhN8V6Ms6
MJ+nOv9roOcQje5vZKEvs+A+Jr84Jh3gwqaLj4Npnys4JQ6gMvrUPPrOxA2d2hrW9KVvOrnzXWfL
KJAjtkJ9nZXhvsE3lGjbuK33XDOdZYdDH8aGmlKwnWIYHkAOiZHTK2+h8jFr5mUoAcyOzHCjbv1M
0QeHHkrky9/gxbr0g7erHbaZJNnDf9seSiH5dVmrx9xeboY4uZsdKpSVtU9UNmxGNwHGXteozGha
aDyUCcwJA2SaVfrfUUwKS7XqBvDJmT8nDy4so3NK0c2co1tt1oeDHvvw5cf8quwnRJTAGprlWQbZ
5CQxFTRPvjcmZyEMW1BfouXnqE00M1cVSjvgHEITOEp9U6P84Ga8sBvA36M1Qu1voD9sEsh2xHJb
0Y2ly9bKCsZj3Qp+2t06/XMUwmpR1sly7lp35CWRJWo2ZvVnBgjWwftr0HJAmegMKqlNIb/BX0di
x8y9G/4qttTimJvDAhaU68up3k6mTe23PcnLhu6wccGIOeqJEi6accOxY7fKjuho4eP431rD3ig3
+cUIS8SMZf+gimKZ5p5X0bF6Ws1d1GyCOCLKQQVEq34hTXzdefEmddKt2yWPehGDY4CHoKPfWRrx
uVbpNlcud3PhJkfQKGvtXRQ8A5d9bqLiQIV1rpNDWs53oNlXfTjtiGO4mlwnJTkjYDKz+V04xnmZ
fy9ZfOWBJhyt+pCNQqR90ceQWTWdOy07FrBOENtCABEaLpdY1oKEHZ48SZrbAfZAqf2NHGms6a0Z
Y4ouRNzWW2X0a4vzwp2iEFNV6yKSUawUekXT7MgiyykdtGGvFyhmoTzhWuGXrujOuQpOwP/XXR9t
DeNnEkQQv9Cnb6LdxDMaOI0ImqLUZjxLRZFZlD8of57mDJtnorwbzvyLBVLw6TV3uC+LZB/jhBwU
gES1iNfV2xphzq/U8ZB3HVGx/GXwlQBtHYWsWmGiW22mDwmUfgXJlN/pviINtaWkAniET03Ax7gB
+rru2uyeqAutQ/eetrDo/d3Jqg70bmLcmoaU0qy2zIzBViJ23dCP/c7Rghux4fWA9fKRvoTOSyIW
okcTOvPdMLsJOlrGvuoM8OJA+TQlG5hGC2ur/ZMr9Gp0a5WB6Vc4sja77/gwhyw5yH5lHD4Nt68Q
4JY9A0TiPiweqNKvZDg6JM/ZhWpfFM0Z375x6+YpNIJNuPzU4grrkNq/xraYYAFPm7Ydb5OoPtpJ
CkPtgWMAIX9npiT+y88kgv89W6dqck8lF8VQy5fchROZrUNIaWZX/eJQbnIHvU9x5x09aqzRvFZ1
/RUdxY2cTrdvVnrqXTWczTTLj17LL4KlXlxcnXOdacNdpmlX5ItShNyUkwMngx4FE+DyZNy9nE0x
HNoTL/Ri4RmyuKWeCKifu42YFV0cgnlosAroJpppvpKZtLmKYjBlC9WgHx5r8FFWBTi071dzchdy
WFl3OcmtZaMP4oKGjE6yWxP2OOf4VMFXrQkUMmhOYNwetbo75b2xN1ALMahdWjIO0ZhxjgkU/nTI
XowlPLzN6GNDeSt3SeTNdJcG5QAJ/OjXOCMYUiBrYh7kdBsgPGHPcjkExQC5AhrP0PJjDWZ5z/SI
zevCfs8d1c5gYQH5/uJNdsN88UdBjP2gOQEsQDDhQJoM3kemxEqtX11LT0esZ+7/zg0B/GfHTP12
lScdRdZqqg9+aW4HfpqCxdowQrTqkiuTtwlC9Bk4cW5W/TKYDSpWG9mRKhi3Rtz84NlG+KQ4VPJT
xayurfFPmyA0rvUJ86VOtA+54+U7yIqVXwKm/DHbxj7s72zZwQvqVyoBfp1WK51ibFiBrRzcCwgv
wrUFRZMCX3rW2SAgyvdNPm4Y/oMMTh6KYu+FozJCm425C+fgLd18NJNmB7UJ9YEiOs65dbTi9H9C
XBlq07rIdH2pQeCbUQ2I886o4dg34WVawp8mo+F9MuNeNqilzmRr26T7GhNyyNMrN7vNbX8rNs4a
qqtEhzvatSeZHA76uja1Q85SynQoIzk3NjTGyVvROAltE/tlb8uhbUtRazNFbPOR6dHq8LggXjGb
Q7eq/fgS0dAPfNFj4tMFvYSDpWsV2mnGKk7KP/ryFcPClOdQOuN1Pucr2/shxyPGA8i8saEMOCpU
8ZEoc7jqXDauQ3gTVnDdWUatB+x4T1PeQ2oerHz8IuNxIOKC8f8rP1l581+ISae+tOC4QrXr6+sa
LHktPMM0209zfkrw6w56EGHvn2v/UsfGJepbzEIEdza4dWj0vEGL7dYEeV8sg7HJ2uA8+z2X06Vz
g1b/32rgqrYewueKcpz4ca0bv/aLYmeU9oOcI1rVoliKiJDFsldMKsHqTocJsE7oPzizJ0DG3+Sh
cdJdd29Qn9CUu+3b8mA1fUIH5jLHOc/bxAtvUNO70D5gPcaw5QZEH9rCuq+D/kfsQyis2xQNaKQ4
fZ/eFn7yNGbDbelb2yGvr+TpXg7KHy4rUPQbhwa+JXmK5UcEJLS8zSe4HgT20MoCW+Ca4e9AaTcg
p+/rKHpZTn0hrDAa3PF4kCkT36P6/mc0Od/Cckb7jl+ku9hj4c+XTp/OjkvKtOgxNqg/9E494o2G
O70Rzq/WPtZldscWvC8a99jpy5d2rIftoKZbOswexNB5WAVHWbvAojNPkp3Cajo3Q/B1dIN96C+/
YRvvS2N0ESEjMVryZTXq87cI4gJu4tD6Yb8aqhn5muKih93R7qN90YocD5j1wN11RfbgjdVPkINX
IG93eRXdBEG9N1rrDo3ojbKi5xZ7BbRvN9a0umQSkQV0j6np/xrL4BKSbM5xBCRbHcFa7Vs7QBIQ
MplvpKc65fTryKnIliIMylZ1TVF1HMCQTn+yML8rLWNPybfk1RsagmQPQ1JLnEo40A1PRkXZj0by
N/mYnsRcoiXwrUzsBxXW902R3rzMzhyfIPIiCMcVjjOczMXS1jRkuIF3gV5f+ZyWaKro1r5z0URr
obn0ubr2LcBEDHSx1K5clhu9ca7QQlj5eg3HLVoXnv+3DuuTg7tGaG9jR919YuPlGwNtZqsJAX+H
32QrZbO+jdgqU1heqTw5TcUdyDfQLvPGjqvdgrVtkaOr0aHx8ZVe6W3lDNjpd2q1awlxBxakUvND
uNxhWrl/NSNjMyTnvP9VI7jB6e6phmAkFMAdNSsIts5WDI5FPGuhYL3Y/H6GMmYkhf6w+5plaMIN
xnVJEp0V60aD2NzZhKa7MYU2i60pZmCzvI4YSmIpeNdrVZz4ULHD4nq7s5gS8SUA+JD4ybbp7P1I
LGPnsrL6oM5BjkB6P974vbtPRiSriKD0yN3GXrgCwL1pkVyU0Et+ZiYDjBEr6PDMRBHiHJGD8dlQ
gU6UCyoGKVQw/ezqfjEQnI32voZ4Fxdv2JiVLKHMkuM+iVHWuuRG/kzRGAPGJy8oHw5+UqYliG8V
6VMQ/TImcny5dKSGpovKBn3Ma++RwJ2OH89iayWqFC+d3evhk+wHrUweGD7pgQQ0dTidUUeSEbEK
NrUGCYkWU9vWmbmXI8eXkSxfuUhSN6An8fBM6ERyZFQbscdNaHJP2Zwde1jT7GjTTEeHpMHonnKF
qNYQr0y8DrONDjscHMjDHNs8/sJLcbl4En+aT1wWpWwKdMAIHxbzGw99CbmY7BAGdP8jjZ4Nth+B
rWYN9Ir5XY2PSU7Z1ffJ3r2jhvhfxYrjBG3/m3hecBQveRJjlUkO7PHF3VlhfKUhdWH/lT1aBd/b
Vjj71DmyBh91sNLvOv1Ux/nHS2jfyewUbrqmiWJhGyeUlfe8HN1W6EJ3D0kMIS197WD6JSfMQ0Uh
WNtJ8KET5ZFsSYQH5UTUYVcTOSEj4I0WI4Ck/NTR7r2eCrbwvRwT4WOOI9gg5m9JDRQremioPnR+
tHld0nE6XGQ9T2BO2z9NdS8nMwn1Pdu+mdVVxs1vbU93HJEesUyuLyCpDhtanYmcw5zMB9srtn6g
77LoOe6GfYwTNrV9AvVSi2guI+vAtEnYLEfN7p/FRGaevesSDTEybdfo9XmEcmrIvkVJlZ9kIeWc
Ui4XEujLyw/MCxeCwKrQ7WIwPI4hsneaJV17Dud7Hq8IBmwCKrFJXONr1Q1j4r8tuaDFLtDoBu+p
5FISj2W0Mtf6L2wi5k4RoMqZDwzpMT0uKIsGG+IrNn1VTnuzntZidyS3S7mp5967RlVvRu5D4g4U
XzlQsjkk52rhxlghcpx8lsU2HZqf9RDt5dCYjFAyyJb/Z/ZeUsXEPcgcibGX//eneiNDT5aH0EZD
wbIOQ8wTyQoIsOVD5EyKsWXLyOOqQmTFKwkB6zpAqoaUhn5EcfdVohRiTRofYK0Qxo30w+g4J2yk
fIQz6muL4kIKialDeMKMds0SnTPiYsmFyfPom/ZFOTCbWXcmQk6V7O+G8ZHC75BuOwb9dGWNyW1Q
PJH/nInG1zWVAEec1hCjteHseM240g7yqJe9hCqc6Dbn0dkiT6VPzVqMjdbdNXTFnapk9xLHq3sH
LQrYeKsKY55rP3uPYuuNhThYi0eSoHQRq8nsl7DqPYA38tajiq7key1pEZLKP8TY8OpB6q9T39gn
KM9SFpblt0irZj+7G3wPIS9Y/ARmnOFGvyG0JlfjSPJw6I879o+cCf5IWCOxK8genEziD7GQ8lOy
yvKnHNGa1gdcMZoj5S5QYIxe/FiGFpAENTo6p5ZfyjspVe3YfASjbHZG17vqvgmDNXZIrFpJflag
8TGqr2xqSXPgu6yxlkNp3PCplj7tStwXX3FMTBFbZkC2YoywFmLz1BP7rqLhVNB/wUrLxDECnkbW
vZIjZlPwU66oRP4Ix3vOQJJ8idxMDo3Ch2E7bSIqsmGOAZWy9RRiN/EqYgc1dI/0Z11rb3obmCBl
BN5azqDS2yN4SCmPmD0Ctnx+ZDmHCqIaBbq1qjQENShhmgceg/lpSow774Tpb/+kpB7Moix8NdIx
QN/JdheXJQakryzoGz8qVruuiLWpy+MTeW+rf5ZfY0o1v7nEVHQiMiJxKuxCsw4hwePI+KS4i5hA
91nsDGk0v2BSLUgNd9372enlWWm80d1n3sXK571iwiPC09o5We6Axp+7NXFm+XTPr/JgHiFP4uDZ
6PmFdbqfCRzlfWXfYqepaSCble2kUFPHZC5kK3wJAuPZIivGfFW6uZWkP9PQEMAIdF/1xHyosO/i
7KfCuctw4mmqDn7mngJvOMTt3151ZB3Bw6BFNwnOvBkRaZ8AZAJ+naovERpCBolTY3RHWROk5ta1
S58wYv+iaw8xXaGYRLFwFGRms6HTyrOYnNEe97Htry0iFo9QKLsHoLkNROtQp++Sgeh5MW1jssNZ
wbLFPyDXb2Fg5CBL3FhJu4mou/Zyaph9f1NqQ7Uqc3oGqPlKhwJic/+SMJjSrm67qEf7JMpXle68
nCyZOJal95Nvct7k+/DNkSXHxSuG06E2s1ykLqcp9qaFWrC+ZSVYnlqPt4yFV2ptpmqhNsLChO33
hkqU0/7hhMnkq44aZIu5my9VkV2b6sUQMulLCNmxja4l5MsDusIITYsO1q4W7VPKHlFaHs2ou83I
LYoiX9NHDr5U9+IJWX5mqjaW1SxxrXkYvWeTgrYf36KTtIaDempHtn7OcLJfJR7MsvSrYrpn1iVG
puK8xilKzCeWQlwbQuon2ZooNRyEx1ohCiaDcomSxLJpzoIOvUhCUB6Sw290pxE7ZgbP4j7ogXWU
00eB7iolakVnYQMYW6pzsqtk8fP5ga6LqyFQiFmrTUaMMSHuZHm0JiD+Mhv/KgROLQ8mMOR4yibt
kMZHgE2P1U61xSagZUnL/BIyVpW7g2uLI/zryaFJ5yuZ+dhO77At1PKUeVUwdz59BMSPNurH/1hy
grjsXoYgXlXCdvFZLRFfRubKikqEU/SQUONij4mpQRgYvCPGQ+tuOfhi8/MkozY1UKND1897dqgq
pTZK9MF147gbHpX3PFHLALB5GxlDSVIhR3Oi4Q6fNI/jmbrCZPd3ut5LvIZ7D9k/YtYbdF1iF4Eo
VgoG35r95kplho2ilurRastrS6fZT14d9e6pJW4tsXNpqLhcxCkQC/mJL5FqRfnAH4tDwBTA7SGn
QwZUpl77GWjFFxB1t5MT7cSsa9ILRnvyaxCP1b1GLZutYqUtOnPjXj6HaJSvmN4PWaeAmpOf/ZIM
CaNfUUKSsG+u4l2hEF0kpDC408Dn7iUcAyC/9cgdxMQzFqncU5S2DHWPNQJNspVBdjA4acBUpN22
pPApRUsgrjwyhNSZR+1ZKs4y9bwl65dEzwVBkgSnBZkPkTXjJdTZJPYkhha/XbDvOJ1mtNCdUdsB
pHsxcCRd7B4Cf/5Llr/HDS5K2yKmQ4ukn/zC2PzMx796Zxw6j1PMFmdfSzwiKVYWBA8vYXhIFwT4
0OSAaZ7vbRT1JUeSIKdqHySi16ULE77rxcTgxJGv2/Yk77ycbDioHlL7O0i0IOcM/CB9dbR515o/
JHRgvqUALUGB10X3LkcyNfwd8mxrWz056rxwbSc7RmJ24rqIdiY1jYdKRl2DHJt71Lz1G8qecrgW
+454KxfxAuMni8gkSCzIcZToSmJaIliTeS29W75N9tGWsQR/zI5tnhGrRQRBOmNTNFzump4c+qcM
f4m4VqGNZYLo9cCo5KUk4tKhqkpdVEsJmumjwfqI0ERD92uPaeKBcvwbQuTWCghGvJdYRmquifHE
ocOkxcRxQ1rucX2SeDGQl2yf8KSL4UCzz5bM3dqddH8iTeUGp3Kv5IhJjXjunX1K/IO7FPnG2j4k
Aa8RkF2RzsvzOH2yXdrwb9N7JyOxryWJEN9FPgOufM9+QoBt076ES6HcaxCLSqbM/pVEUlXxXRh1
Kyocqz5+spGUKhAblJf050ViAYlC+UwO9wABXkwGW44AJKGLjCw/HgL9h7U+2mca8B16ZlycXm+P
kh4YAfoSlcIyfR8smqSzhaT+q+jJOjwqFCAwcT7KRywyK9b26hp6+qak8RDb9SUY0L0t867Ndwnu
JB1AB5TRY2s5tyM3316rr+W1DDKYWqJrIsQQo+0gOV1ofyUblFFaXbZvU/dGwgkJXzPQDgtdrobJ
3VqUrGUrSzrodDtiNu4KeCuN5mHQ4ndaXV25XEZIRM4+on3ZRmcjGS5dJ7L7NErPZfUtt0pkhZHJ
DPx9VeugZQmZK3Tp8Dn8lAABZK7KQST3yLKg6zdacxNlhtRAmGJxskXobHvLOBJAZtXXDKb+7NMq
jTZclH/EHHHoHNIt28pOUNSvUjTByOq3L1kBcYWe1xs5OBw6+bK71EdZbSQGtlQiKpIEjeYHcpUo
54MiNA0Qtg1kSCrN3rWeF5fM5taWMGECTDApRNyZr0r7JVZFKyiPoJSf6S2iPl9m7jilCoalkVye
P+DMCKoZ98yOwIVz+ozGOUjymY4knlyAhiPXPK65nlg5uAc7tRRPAwMutHDfU7YinCVy5XUj+6/s
bnlzsjmdnNRS0svrj67oH9BSL8SVGSnxE+v9/7euRbmRrQVWWWonvIN8X8IgfHDQ3fJe/AUtyo0U
uflUNmcxP2RIZPI3jklsPHXJBaILvy3+i6/i4ngh/tKjnDe3CGaiRqmIqOoSHQ+uFglZ2EEOtbqK
oELOUTBaOwnsXqpIBgJ5RPbd7v/RdF7bUXNLEH4iraUcbm1Pck5gfm60wIDSKGc9/flq4NxgHEZh
h97d1dXVcnbBUeyMCDWoj/LCzbHYFR4Ocf6kFcql+Ls1pyvRJaxuyRvonNAxzsbQt7qsDiR2Nj8J
5OsTRSlg5yPy1HlwDibhWlyq7t+4I2K/6IPNLGyAfWWHxqvByg/j+dUYaoIJKJvDA73nD4HLWUkk
A7sCv/bfyzdFdeehFxSwJY2ElwMBxUkpyXTNnQo3zmAww8z54RsQM96ZdR4AU8e5xr8CTbgm24mZ
1ZGJCadgFNkm2MFMghYN42Ph8sm1LUZsNQNP2KVJxNIb06tb+XuTMZDToyHnMLtgMrzPyL5nQ+K4
6PL8ji67OwJIuWe0fiA+lreDJe5wDjkU5H6nUXe91U88OnG3Typm/OFh+fAu8IUZIAUZykjzDKFP
3IN0En4EKzuBk9Ji6IP2vWCMogD98OZDkMz4Y3SjJwe9j6n6RhZ9vKwYVr+sJt8rRXGJoQivcL3w
7G/lOLhsMxakO/1XwgsQjrEljzwEg9JU/SGpPwbOseK19MnJ1Z/oUFzNWCkNUMDLsy4Bg/SF7oWa
LrnRcjyd5D5J3OvQmtCXv6QEWRZalXawHLGyl/va70WSSb33yAUyJzqOuLOy+cto7xQInOsQ8Yft
uuzGnRy4hN8x1oMd3wOPKK+p0ywUWJEbR95DcSSWTKY+Ws8PPLt8CnAW87yrzoAGiH9hw9sIsaTo
rWVJYsx0RhGEQ42XcdLRzCd4oliycll1y0wZxkHrUeuXWa7CZxyLZPtO3/pruScCNNPxRVGyPT9o
w8gyCO7AnrSRiZ6oe+WZylix6HSOU2TBN+a2HBi02Q+wfcYlfMCT4E90oGjP1VN7Xc1/fA9kfEaE
CTk2HQ6cFQm4i09OTJAGYrx8/gXr2gHQ0W1OXjQ7kS+MCVuA3cXKs7igBojvNC+sYX7Lz/8tOK12
JU75llUZsOFcq5f7x9+7l+BeQak8pHOAfBkLh3nkWV2/uUHB7++F9DhcWIk87uuhvsH7yZHDudbD
aQm4MSJyCF8722FJSbZwqvnB1xkW2Vi8tgQLOYQBVu5COKZNY5LNb4AoWMXsFe4zpill0V99x7//
u8V5igjXz4xe+hTCoHk03eoQkbfMK2RdSaP+8+GdzrnyC/yV4SslyjutYkFuWrQ8pg6R4hHKIPtp
tbbrGSZJw0phXLUhGSx5Aho6BkVAF8ZcfplOGVxmkBC2pYKqjVOJ6+FaYuGksGlx/tmot/BDOVfA
jVrlHBOaxYuxAXeb7HdWIteUTeUtU/ht03qbL9mpCMg1GwY6er85wLiK1xDTs4xaKrT/2TBSOI+T
/+GQmiMuBiJhKf4uJrwHNCYZIB6RB5XPRfHwoasxl+yfraSvaoWmKVuBCVNoGAMd5Ml6q/h9yO/w
cw4gUeyHluyZdiBvP/ngQpwm7LXMRr+O9AvnN32PWTwaQF9WfLLDG52d2peXc0V+v65KLdWVETmk
DP3+P0ZdwcUZjy61vrYErBsGQ4AAm07Yps/Y80YUCd9oktMQNUQCTMXmMkHRwJxytkHH4oSlBxhW
TbOiYxBHoF5okQSxKFxTkIFxz+0S8lTnDcCJCG6ry/uNzgsp/rG51zwF8bvZPKgMnuON4/FK4SFn
DUbcxXrwqjie/IsdMq2fJpJE3F3Qsfx5glUbboasWwUFhOiH+zEUScRcpuHOjoZn1zZO8JX4KQZC
12L1iSZjlG86rrkaa0ABo5wLHigv5+t52HClx2NpZ3TaeNEKCMt7vjAB6CALjpR9jEeCDAYZIE7Z
btxt/GW2L8MPbUHDzh/yKWYksukvx2DrUki76/DXRyIyWGw9oUmCOvFDaCZGoFb+O9bl2F1wcUPL
cDk/a5NcnNAqO8oFgsx1JXcTx+5Ki4w110FkA0UIsGl/Vy+vyGq8mCMGgf0UO08b3eJFWFEQysv7
PnuPQdWRNSz08Abrt2m3NHxo2eEENu3pnB569E0V+MhW6veCnrvBv+OFmU5ZIGrxGwvBd5OuXOi5
yUnFPmFHhLnInscI+6Mr9uS28UmpZ/wE3ky2AIdSYGTA8aKcTlzjxJiP2N+RhAADjvGvwAr0mJwy
gG5CuVgm9T8vnNcMVhAHdnz7N1nEPiJU4rEwDRW8Qe5iVi7shIv54ouuhZr/XvyhxR/uuYSWJl/m
6p7FzXTP1hdFIeMPXhBXVFCjFuu/I/7viyt6lH/i4uqgIXsU8sx7YXf4kEaYNUTf44P+7u9y8ByO
lLO9v8T/1N3qpGGV6IFx5wHiNMI6IWBLsKsa+BuZ+amYTuCCYjSFgwuYLu8kCIyzZ6GnChNOkEZy
GI1AEc2YQF2BNnEspNFfBVJCVamyDTFgLAhvwwMxzOLG5A8piiVckLeSG1Cl7g0vLi+UfaOoAJCB
qeQp/42dcinCjhrfvKvyb4pYog0KMzteZlbeo1wOPs0j8DH+5XbCbHhFJvxatgonkC+kwEa/utEJ
knIneb9iPn5dz+ll4/BMnEF0S7kgk2xZjDfXkn1fg/ccsUZ+wOrHTvBBzQuHbeNRTRC9JDkMS/9r
SAa5VjJ8RZ36wYQVEmGltOcrxFdz66y9KmQMFGRlI6AsetkQDAz3S2yKAzLapZGRSJrDGFmyzHIb
WQv8CTBxYckV/Bcj6OSm0ZDMmiZT+04TxYqQ9fr79NqTuj9PLPzA6XFXFReyqifKPw38HHdqjvBk
Lkjd34/rHKMHxlD/wqBpOP0H3pX/aPcgpnmLBYr9+NrvfpB/7ryTlo0mjB3ARgB3P7rofpOTuJB8
wK74uDY+SmR09OQ306uHjC9X59m5GC5YLqISm2rebKrI830QWXej7WB5D07fPolxZWbb8yWdEQxP
1UAjLjh6iTN96Agb6F7KyvtrIPWYOlm0oQjkyDuKZLQW9ZGTX+ZGYBSD4AIqKwvGghSCtHIg4x9f
rCraHzk4fwy+x2eGEV1CYnbSEFwsH7w9nBis4m9Fz0Wg0pkPOa7saUXr4+J8xcWOzvktd2FgMFD8
axJLg8cmA3q3w4ePJcEMaNtokQCHojiLP4dXXTyO6xPDzfNrQ7N55PPrgfGEgY2xWHJs2Sj8EfPM
bzDHymi1KGPjy3GzyTaf0DrUxCsBEPF+/Dcxl5PcdydccGOnR8VJvL0gNfm6PI/MvMweZg0fUd4a
q4H/OXTbcHAfGYIoT+/HWHqaR3EluDvdvw9B6D7UdoL+kXGS1RPAwB0vuTXv7u+ZRdWOjlB0CuGp
gu5x0AnY72geBOq6TYj/cjAJEk9LvDgOhQha6XbY4vr5nPSHbYuuPHRa5Vto+ws/ljtl4yPh1uy0
n5gKMFrNshBZ7wXOCVEXA46VzseTVkFNhxxWpEv/XOlk6BH4JYk1AiK0wK7SdCLZ/SRswMMX3jog
I7JDrK9qQtM3P2L+CouudIAr/w8gnXG+9f4xMbQDoycGU8e/4ntteUZLnuO/7UuzmdeWPAPrTXuW
vw0xVjEuCdF464Q3SurpwIZ2rIkdq/NdFOYPwbk8JnVytQFYDMGACuYKfo+uOYsvS295UyTw7pLK
uDuPnxtahdyWe2iVKYIBYGCvKfBV2PbPrQ0hfYwZuTyc4XM9PW1NcT9W3u/OXb+1NoyV5Xzb+85B
EQIjqCUZBet3ikoPRWftBRd5MA58+JJKprjA/WnwS8GBDBXLA9FU7EL/KD6RPh2uxu84N++05wld
w43uH/h55AZqM704HT3iZIAP8VHw6MWD3ivQ0WvyQkymrIncavqsOYgL692YHpu8gFK0A+WuNNlB
UfiJvRKQ122837I4HsigzjQL+FlNTmKb/tvhO7GnpocEiYCNwvjJd+Qyeqy74Q/y7JhSKlEfa5ti
mu5nbtLSyYQZDbGNh5dTwDYMoFwQ2TOXfEDGWQOKjeOEWzm3BLELgrtcjAwy21ond0L1DI+yY5zY
LvrIBcy0TvJ0+GMuzFFGBCOj3jrjL20CfZCjK8VVl7ujQ4c/rfNfFbw4NjKPiwF9i3BmxbnicUhE
8PlLgMTXv3Zd65FjmT9GcAGumYLPH8a2nRhxh1jHsekU7jJ+uNa6OYYM3CvHm9B5A287bsCaLwMs
4/I30uU99Ejt/K4MOH42a1LWidfunOsRnznJPvmZ4Ey7nW/F5BCGiYXQ0QwDCQcZ+8A64cEQvLgR
L0IBghL9CsVZwQJNmW8Lb/5iZ0z3Zuyja7rg7ci8LL77dVghozmfDiwNLUijsPccV3P8xvFN7gsz
fmGzaSw4DBQJydb07c1M1k3wnpaI0IU2OB97kCztEp80qgWFvYmI9z7HtROoh0u9WIjjf5psN65u
RJeIKrEIdBHrZf5k6hkf18vvRRTiwS/2nKnmp1yB+gGqci64H4ZfZ8qCpsRMFQQjqDTkYtA5BpYu
VxdSp1WhWAIon6sX5iUvUBWvdY0YrfHJCyj1wbX5w2xAFb/5zV3kyOjW5KcVFSonyZjbQ3DPHlns
D4QbyId9k8cmoF0Iyjo8azrN9lqR5vk1tOaD4eE7TRScUenW3MpH5ypmcDK7lWd1aOmNR869G6hK
zjCJ0pSyxIW7yj4iv7XTPGvwtCL/+o9MTVve/ktgaf0r4uCTgqeQQlE8ehlEaqWUyVUONe7mG+33
LaJBySUa5W156OGCkwlM69BRX2zjmqOFSxXLT5EsWPlJOL25JNWEvWkoWctB9oyDxTHNp7WbO3/c
x9GjvIIBro/SlriYOjUrA6ib3cdOnt1DNFQH9gHrexogxoBpmJt/I2uL0eUTXE5h62jH38XR6h3g
YPzwSiyJLqDdAI7BZh2Jk401vdHZG0+vJJb4Nf62PlIEwyHnANBI6JXZ9STLGXL+pAYAW1ARIPnM
MDYALawZHUiC/fQBxkXBqN5IR2NrPsrIMpjiFnY/gqLSkc9DXMobsM5cPTob15Pj3jPdyrzly/cy
O4Tpr8WIDkLMRwR5z8kbt+c6JdV+8vF0TOJScrEAYJUvvuVdNQsKwv7P+lw9e3iKdCihocA9Bxrm
xWb96hKsyX+PpMv8vYRytkjooM53pps4Tq3/tWbUbUFvatkeUyB0cm1enPFA2AcSSol2tvHIkHFN
oFrMSw8WEFEEg6HFjOge2ucXQ2PSEZiG4bi8WlYEgxR0kKbJr+UqUAhhPaFe/rIuw5tDmQCKXOx8
BW22v30LyuG+66LH2KWlXZGQO4SvGI7nZzL/z1tA+4zzaoDpUQQ3Df73omfnOk3+ZmfxRwC8pchk
cecHHZy1E53cdfsG2Wkvk5fT2HWZqcOsqdbzoplul9mpPudct9uf4/nNLdantl3nqwaMS+yAdjFf
iNdtHEnvbSCkDUtU+Bgyl/at6OHTYd31b2quX0bjoenDn+eg+GiL87cGvpsxIfJqLf/FVvxuG/Rs
Lc8ch47ZPznVdjQn83GiacrVQrctGuMV32EFUGDQoQ3cIde8m2usYxGmO9hGJ3xWAVXKmTEF/VC+
sJms7tdiTvfuOpypsvLu+jY7EBQsK2ZtWMc9HXQR1W2dXQNDbZq+xpksV/6Txcyn49x+0nF4ETBc
XgffgokaYkgI2gCQ2LWUkB2Wku5XaNYoyDGKyiR4SI9nBW/0EWbWQ5M6VDMJTrPpPk/otV4Oa0Jg
oYnCf/KYgA3oZ/vAeJgY962E40Vnu9r+0xrNrcLDcKZqrgRHzozwlTTY7M0vYbP+F7m4Hia0tYV2
0FX3DeWXn509vZE31bwNJLQJcGbqzvwy+wGwH87ef0VtA2NSMgF6M41QF1YqIbE+jFvn1cFB5xJW
Rqndll7VelmDA5Utu7URXSTS9ySlhpK9Pa3drd5TWcFstv7TDulnA9/xjwL4EowpKX701LSVvZjY
nO9YXqbrFk/B67tbGhyTp78Thgsh/93JItwuqkOJChPKgGvnS7lNd+w/0cQgSLEWtpeW8mZ57PIl
hE3JcrWLd6xV3sleM+dJMEdabHvlN6cuey3Ji9a4JQgbnO/wezYruLft/I9f9afAan6ImLwhZgdK
WOxyqmlbPK+whAcV+J+JmIUoIYlfG49n4x3LVDDJU5p+MTIfXhutnLFySgMNeXALBV6huQylf3YQ
2jWafQlrUDyNsYGRxcOVzfrAo9J34USPkysbJI5vRWoTZiaQXqwLXpzeoqYbgtM2u9TIUwoR0SUx
J3re03MXPEmnJX6P5qwgb6KSNRFlFI5yNPOkyrlrA6o8RKt5JiMyLyv6QOfHgQYx3dnjsdy3ol2e
TbBVQXhy6xTDbuRFZe4MSkIwTJyQNDQ4DnACWvp0C5fB2GojBDBayMqZM/1l8DtZc8rIytiRjh+A
Q6NtuuUFkQNWzIlK3d1whtXBmezjEc99+2HG840QpmArf9kWjRS2c/Uz9ONJ9Bt4HbcJp/K/VErt
RjulAzmFcIYtNpPmi/RJEHRfzzMl4SMZgj2qWlf59NpA7uGo3XcJtI/tg1TEBAkttYZXf5tvlK+N
B/8m9lFOT2Kc97XyM/YDi4G+ovgFcJJbiESCrbItFozpZtfx1NyIWaVFuKo2lhp9hognGqbmUxCW
Bk5fNano9z7pHJ7djGUKIjfUP+BkHvsuvSPQY8UeOxof4B0R2YmnEA5IzwRVNmibjX3yxQ/C25Fa
RwYjDtud29fvDKRZFM/hMP4x6H+YMXFLO+2hfAmDH2N2+Ri9MuobcvWQM6szMUR83DCnN3xFB/5E
/lhjwD08mBoCs/ryVii27hFa8YdVV/dhF/9Gy+omKOmfA7X6JIdFixLlE8oN4uPMEkv9o8gGXEn8
Xb7oO93F3E580Xca6aIcXzdnUU6Ytanh0CGMB8InNPt8MTvLvKks73C5TWnv1vk98VhJPCiR5jnq
KDppxls3d69Hqznxgia0Aw/2DJdUPSjSSac+pscZtapQ2+763N3X3i1SAcKtm6F6zuLxRFujV8GZ
cbje6ROGSa367E+UZv7C+ruDf9BSjbeHJOgv9Zb6FFjQQbUIeQl7Llv1ioqHisaEQVV/FflIQzMh
TXXrJL0mKY39owMSgolFHPHmr+ukl/PAr/V7c6BWtQTIYShcU9T19KGYKQcluoBYQ62yn2A7NdIM
0ZjhlaTjJyvh34j7tLEGddCYOhxwzSN+hFwPsTM0pz79jroS4AvaNe3lMi9Fynwb3rDsexl6pgBO
6Y1q5UVUyZv+tW/pAhV48/MMVUfBIzwdHlxY/Eympqy3B61vbT2e2pqCF69vHig9e1D2UivovDQ7
t+j3xpwdOGBsgil/3DWe/2GEgPzNdEroc7uvu+IunmhDQIIlYyz7/jRg0z3YMTqPSCJpFwY0xMAJ
UvJJ51n4jcfRwWOSbZfryHlbIi9uVNOH5y8HSIw7Z+FufbRLvPFJwUrcAN8DN4eLAauNLih+utck
8PisoMHzTj61wFwd8qfWJOEk06xIksfClIr1IqCP76ax0JrmY1hnRkV0RBxf0oJ0FgObEDMbP2hq
ywsty6WVXw9OhUrlm7z0mRD0YiTMx6r/g+uOXQ3b4LtcsL/TSDTjGIbwROhcG0YOHA7aG0+vBK1d
ZruB+zDfPK5Z5088DN/EBf0V6P19wa4txPAI5E8R8x9se7eAczxRWD/OpA+SXdH78ZWZPyjBwhIr
/B6xJpIq7DMGRD/VHOLoMxq9X1/qXue2DRQS8yh69cK/xBpZvu0ikuEZ7X8ZNNOPPzm2eKKsW19V
MWn10SlryoXeRz2svop6QYjFQKKeJX99ZpTqme5aLO2Ok0LikVUenogV/tkUz0v+W8wP3ovRQAbq
isiBWVA5BDB623xOfDRuHAbWeunbGBI4/VSjz4pORN0Ifoh54sPMoXam0tjMGWHYX88FMDgmgAP2
y/3yh8uWUSZV4yvTXqlSGLSuoBl7mSNvbh8hyjZJRifnbxDxWXgzIldX5dbftpYakoLMNZSnkKXo
i7cFh0mbYGuIlGw4gPk5eIGrXATp17EI+tuoGu84NnwQDt5KJZsKJ0WcFR08K6FjRAgyTRFls02T
wC6PaMs1O69N0jxzAJvW9M05WxQrNISGU/VOrx+oRTPddRMIVFn2q0GcAo7XTERoZDtKKHlYj/6S
lDAYp6BuOBPnpCHWMc54g5x6teuxflcaFFPsCV6CNEbjuHtF7y4GwWgN43gejPSaNgIn7VNadtwl
JU2F+z9wsF7Sc3Bi3r/6WDdtCZp53A1MsqBaa47ulTFwS0CXbqpPidvfjkFEHq52bhO6JYWZ9ZmU
vNsWI67iPPcDqnDZ4AHUJRGpmDy0bqvZewiB19d0rd/pggb/LZt/ajN33gJ1LMmnBz2ypHY8QkyK
6qioZmFWq4PAcUJUWcY0aTvbbXYzuNsDIjmUIYXRQj2886Wt6aWAThlQC2T3wRxfaCm1c1eaq89J
+jtH/vYHcKR3dGOowLT/uiGNBDci9m87MkVeb333OSUUONt2ZhxowzBcWwvQzdYuD74VPAnUms+0
rc0zTtDEj+brqFPHmg2iKL7JssVvtKL/M47BPkMpD0OMePV6WBbj1xjVwVWAqdYnAo5JGhftSVqQ
EytNhIsq76tn96+rSc+bgSKmayuiNxKNmecyhOBsnt8dIzwRikH0AaLK04I+rzUZUzOhkmqO/uR2
c3/BydlV4VLsi8qGlT7Bem+PM+WrSNHS+MYIIyKn9Nbc6GuX0a21rXLkpdOXpBlplZhOb1GK6ak8
e08wf6CNB1xvOymAy9cHtHKhcVjFlwqjvXrl3oVxl08uexFH+YHa0tPQ5c41WmQU0pNzBbbHJlMh
L2Cib0FdAkAqrB+K2ldtMUXg4xDfyQKjToHjCnG7RaUHf8CkiAlk+4KmybFfOawBoeXM+dMIaB0F
9+1AQrpwVSyABBmpPvsD+yX+lD7R0e4mm9Z9MNmPyu6RMhzjZL9BQZGVMCm7F31cvLMAx1ygPqLw
aD/vBYyN9Gfyo1MYhjfSEBnd9qPLkQOCFmPgr3PLvLe6q8HHnk8Uu2F7Cqp+qQySNUXM9U7hju0s
zyQVuri+38TYaC9gutjHm78fqeIACbNonNNvFm2bp4vjV3neQYlNcwnu83K82YDkxPvv5+jitQof
Vz6dTkPMBcWBTAHka7zj6n4kTsUHIophIC5Qn29o6AXc6wuOidv818HXLJYVeAiqPcEkkOe12yRH
QKcFdr6SVrxDHONKIBgI352xpe0Q7xxv9IWcbFqnN95Ln9/V/Eps2aj66vbWDopcA5WwxxHgEbC5
lQfdBc1aiwCTq7vRQmc4YGclwbKfGWGNkFG8wxwebdYk3+lxr2QGK6ThHGPMMPmKqwVKKQraKLB0
/jpjCCLtwVn3CUgv2C13u6DZMHHGfFe3zkMuuZMcFtBf7pGYwiQZY9F80he8k5hQ58xUW0RL4vFq
DRE+EPP+EYVHZ6pWLaWp2SfYUEqPKFzMCAzC510FowT+9CuF0GG5Ju/1EATTb9ynOwWNOuxRPr32
OQD8eDnoUOLAEGhd4bNtRYlwC++u6EJBKruF+NZIyufCqG/TtaNNHVakGD9jmq36VK/wLDKV/CGk
Jb5hhBsLSYjUIK6nGAM7T9a3ree3Cf5v/0fepUJghbjaZcL3eIJzPl8wAOI25XPXbXvYfAgP67pr
UveJHxVRdUzPI2pLfguqi+cyrsZdlCSqxv2gr9Bt4dk3Ued8V8OEfTiOd2tpf+3ckeZstDP1kRsw
k/fcTH5ilr8Khxj68YaG4jQes+momBlOsveo4r9xsG+T2X5k9vrdY8/0MBdpEsPuN/9wnkGa9y9r
pxd4O1v224ChppHYl3gYbscke6hLarj13EZ//pIV84sVUKhrVdVjMnbj69AHdzDAvrJ30CPqy/+C
M82CAweN5eyX/LwpG9AzLKk0iu3DfM72RgygT6uIxOv/pEuNeNs088QYjD7ITPo6tSfPoesb8rPP
IoD1JWXSvs1qapCBsGuPIx1UxKZeHM/1YQnjb3S4KK+ydjnKITFsZFoay94vDl1m06AaBrgq5hP2
PPxSaEMSba11zxoI/eIwAZi80knua26gbYaMt3lFN7tgNyiFEG6vhJvo+UDjDQvrd9Aj+lUnHqxW
nnc1cveK9jn3QRWUN1XBMhjCAtzA4Phx0CIJ4SRt9qPs7ppPN03o3dKM5trp2jeUKz4ukCD9Hp3N
pyijhJi+ru+Bn/VXgWHQXXezMfjSecsxYc793NaH1Mv3CJe4V6m3LojCuMttPJfm7YzhBVCF3koG
3LXz00TJ2rVDC766SXjSGra3GbO7aXs8VAmVF2G9C8EmaofM9jAmiCpFB783bu3Cvg+j+qHuz99s
wuM28Cl89jKa93knYK5r+lU8d0UIiFwuMF77h3R0T/pa1QPwJJFuGN+H9XLnDFV0bc8VhUqgwNMC
2dWOb5cI7n7mnAq2cVehbeET6eKxTqisNHi5/plcI6fGBuoxnv07BIGPwdqSIx+nL+uwAteERw/A
ibrthzBMPvzJRDina8udk7eHOEh/kWN97Kz41FfD/RpsR8uxSXpFu23obtNhZJwS+qNtjwawMw7K
U8At+tSe4IsYsNE6jG6AVr6z3pU+OkWe9ZaE9l2A+Fsatu2uTxGtcSfaLIaoxMoqayLTCF65SR9C
7M4KimD8rMlcuR20ztFdTmm/7RcweoNtZZGsoEP7Q4ze3EAIUVIeTb6MMhVg6HqkZSdtKALK7Hs3
edmm+EtzvofH2ZfgBgHhotO9gig/tO5IHmA6ZeeaXBTyL/SJG28923sl3LYSuuK6dFVz2gfa3n5a
Jmt1mts7et1SJ5iO3/u0pVkdBb24VW4DR6NLGwQi45OVP00KSNr42CXL9ZYM32Ac1lcTs2Gt8DWn
c3cFyHQb0VDNmM+Pnp//4WAnq0pJrBIz1tk8lJS5mfV6H1vb+aoaqt/dnCAJy0gFZS5oIP4yunZ7
Y7tUtTppfx23tOWrpvF3UU7PWprNUrxEjZ98FwtaiaqFHOt1kbVvVpNhdGBdDvYn+lm3eZwfkPGj
lNPHUSX80iI6L5l1LH3qt/rEdDngrd9jaX5pOfyd8fy+keAc6vC9x3BmMYoaAxWq6sPXNOAydlnc
0ZD1PaEFmoBExWCWAxsHuqlcM3pKXJ850eI1262lc1ONAzlzCzfNGmnRTYtVeTxnw+lvmsT6JuCf
TjY0lU396dp2zr9m0znvde9yspLryvH1ZnRRt3m1OINcP0MrqIOzfd2PyfTRdFTNOkOJvETZH6fA
u7f8Gn5i4HZ7v6adQwFO3IJiRThfQMros23OeEiLpt+Nvncn81ps/rNyTZfJJT+D0tf1ee5gnhBU
efH5dqEz2K7L4nQfgTnEbnc7oly3cwj1rxYbJZ91OG5u4N0tE7IjwRp/KpYIl7O1i3t73Nf29CWh
qT0NJ6C9dejzrjMTUs8u5w6QQbrS1HxOThORqbsh+bLMn9kYPtc1nNuuqMBt6bN2rSOlNsMHTXtn
ehTdxx9Zsf1E0ZolPK3HLCzgAI3+fJ1NFtVgrY1k7RJvv+LOQYASNHS0yy/a9XNQPRM7ofwwhU9R
YEW7yBn/5GvdIhxizwFJfXrgZsgm/pYv59vhcippxIgIZX7nZe0+HKbTNAm6HJjA4kbVJEvPVqOx
F3A4wIcdkOjLvjRmjbcCDrizzwOQVN9Fi3kdGfHqHcNgslCU7NxWiUiapNEauE2egg0NlTMHktn5
J7LoYByM7r4z+n3khxBRQ4vOsOtg3xR5+WXowvKGAEtLYZ8ZXGQLx+ynZzvGf+CQZrejO3iOLEJI
8Q7mq7VCqBXgcF2Luri/UcvhTlRKcE+W3aHCOJm88kxKOFjT8MpdOXgRlgK6arP3JY3EKliu0sx5
PHfTizXRX7Rrnqn5+WLE282S0DGhnb62owNt1dmlXmVcGQhxXSdT/jvJgciVDi8pxPtW93/gjiNZ
vx9gIJHPXsnSYgSu0G6+yvrihx8gIIT3WswhFFSqAYwiUzaJ1Vmp9qQPcqQFoJ7ZbPq8d/5YDac0
LlldIh8xpm9QYvQy5+zLOQcUGKv0KlnAQmZFSe64Hz3SUFWNMJF9ysr2wUhohZU6t2S3nvwY3Sxk
mShNTGvYRxatJ6KPea4f6UULIR1ijOcct7C+zTu48oZ/HbO10QuHd2Zd1SxQ8rIvXmSw75Eu5DEc
3OGmM29pR3WdomxSjW36NBiu86XqHTjZ2bJvzw6FuEh6Rl1tUoe/77txz5dtJi+jsS5IPHbozpdh
m+2nOqQL9NlKdui3vncl+c8+gk/fg3b0IVlSo1nRfZjdHTrf6c43HuLuTPyCl9S5px7Vz7PzVjgF
VpSkYUvof0YibJnf+Av6U1B/78Dyqp4X65u/jZ88R01HcTbRtZuNTz5DSRVP+WRZAFFmgcyJQ0Ox
eNc0dHDxoYe3BO2J8xmg3Zxa12vTPJd9dKjgQzOflV0Qb2IaJ/t87xlEPsQmdv98btZDiYZ2WH2b
uJO3ffS0a4S/gPLNyCwHDxuqon5HTxo0KEvXOlYz7aPpZMsKONSjfdh6lKwMBAdzZBq38rrpXrcy
PwaKP9aHNsKTDtAY28/Np16eL4v3GOXm00C3+NjYqFJDcwVoaiDmLL2vkTkfc+98FxoVtQclrbQ9
E6x8dX+vLT5kjWQUNpG223cO/XnHOrjurC8Llqr3uvs1WjFu6T7xp51BPWtiWOjcILRrb3eZs+3p
i0bPsvXKawaaHksGFnVB51hkp2Xqbot+BSdpPvsoc3emUe9IZz5HvX/AOF+GhifsoDtJJ7S1sNRn
OLzGl4ZD3cue43J+y/3jUD94nbsbcAWtgl6niaql1qsRAD2dcY/AbTgFYWT5N1FjsQJQFw/dlXAw
+GJOBumN/NcIZ28yq5fGavcjEn1XZ+d1jRfaz47Br3NN/jPAnzORdMPFD+gD4dFGO+Z9TWqwOG2v
2ji5XlvU6Oydi0W3SUdrnQzbemBSGjU7SUktRIgDjGzAYfzIIN82do60LC2QR+J3/xoUEJ9/o7Cl
QOwVOjKdHtCa7axPe1Jg870McVqiEggndQ/N1H3B6f5O1ENV3rYr6Hcexe9VHqBrWP1IpgTIVWKR
3TVr0oim/Raf2fMkVXJklkG8jRq9CLT1lgBb+xYCYtIoamqpHSKxwbC2RXoYBnAc33k6N0vFQuqb
Y5yTwR+sFzIS35d1Pu/ow/RtkJsWVN5dalBYt8VUQicvS5FS5B2AjXNm2fXJTd2XMi/+q4NgVyDo
5znzLS2ndn3lPm9zdWjG6tqlLXHhRbdzXLzblb9bu+y6WBug5XbXBTgYtfmWDuYhafrT2RItcjp4
4/hQmMkr7e57Cvtt0sFTluyL0GGRS5SiJRKFobhwxPSgbD1qS4ZpkRNab+w8L+DMwdcIutNmhndl
aCF1RpEbaT2WLQXixPHXS1qdzu1678RuSfS7USo8f4RpuKdr7skrYCdJVYfeE8axA/8NCWPp5A6M
0/Z3CVUqQxR6h8byP5oVoRualeyiyXwYSNvtkrn9LFu/3lsVnX+c4nFObOLs4tBnCazSsSZRChxp
l9Dv8mmLrgJw8JFZouTrxvG7bwuAGarbP9a2Q8vAvEGh8yNpy5c+seZrb6IK1uX5hvaY+94nws4/
XN6K1Pwut9rbaMx2JuvC6K0fKGR/pxHJbk6TvcneuVpD46H06t3CJERk293COLhF+djnAYqM4FBR
ybYvEjJC2fVm1ftxsF/CcEBwtKK2mKnPluJLaVi/O8+/zSSL3vrWM9Axmyo+dHH+aPSYN++8fkta
O6c/NSKupYMy/5nK0TL90wU/UsukRCdYaU4EI9at5ns7TO63mENxGVJKJvqOPvSIdLbPEEhqsC3A
qAAeY1zhi9nRgkE7T8mX0VCzRS80DvaCwoLlQnEl2oIwkt/YS/ju9jBOBrO/6yAiBK7AEmbQtUsI
rZNPFWdrnj+sopiJhdEH/i8cN4/GhX1+O3hmC3Uhehna6tFJu/BwduxH29l+bMmKjnJ6wyLJCpf0
/pFzaIsGgFUKpPun0jC+oXoOb/LrNhmUan+Sh9vz13qJtPhpk9AIrVcLK6OfbIuPptHws2DiljPu
R/GTbWoZ0uNjWXcWXi9kZhhUzWcevA4BeD0nRe688mf6cEJAY8CLw+icVd4W7DYTyG5PmgOqKykJ
1GnW/5F0HkuRI1sYfiJFyJttOZWHgsJuFDTdyHuXyqefL5nNcPsCoiRlnjzmN/mXWtAcp4HI1SGt
oTVk9UY4oJcBLfswIRjI9Th35rHYDXa+LzlN+LVStAoqiaToRWeuFTUwAWsOUT6COzJpQ7zHeppa
kz7uodRf4w4YMclbJnaEH87rEb3MwKef5b1o2KKNNZ1+d69CbkOLGz4IT5EcLwWAyNgCOR1mwc6V
D/r/p5k4bV1qSB4xnPa18dtgOvIo+PZMrjKDVI4yBn3+QRd8PP5KKVj8oM+jc8tgz2VaGHSbqY0e
U1FxQjE6ktZ24cFxiaL31rLNaHbF2YsX2X8raoJA0w/CLcIB0/Nx1I9L1N1szgYjNZ47p3roTOtA
4/jVLXWuHy2fBiNC4bJdGJmc1V9xY/0mG3mp8/4W2OWLNwIP4JgyKKhxRTYfuonn2JOAaG32zcA2
XfutRgNQH6tDInlG8SQhWRTD65LSQQ7aZJ9UAMIMDXgFqpkD/rUrzxD3CkdxOGSi2bRWBtNRI1ny
K7FZUl5ONEMR4tmrHc0NnKOo/2xlyd1GaSg7JAm0iTFxOSuqQf6jGaV/ahqrYaYU/ZQIq8EaY2fk
tX53LMSTjSJ9gEZAyOraJyFTMi2xzhLtGETphyHUWR+nd28uHnvL/WI6vaMU5f3hpBQrCSGtBlbg
3LKaWj2oe+TjLaZB/ZhcVYhz4v4r7avzBHbUpUaz5PivwH59iTIGzKCWafbLQTDVkoAMm92YRCer
MTfq3Fe/n6Y2Kmnoas8y2roeAMKZkUUKuCAZoheUUW7d0mwDxz6aerenq7CtpYcIPSRJtwzLDjRN
EABsFcsmbQ1QntqPir4RbYfBdq8eUxxkM8NWiiPPcIO+5KecSwt+NNCXlinEQj/djs+R5m6rTGnp
endsSjdIdh7ikmaZ23oIXo4ffjPe6iY5TUxkKVboWpbmU9tFj2rJoFV6tFIldTYcaGNs1DZMIz9s
PIeUkIUs0k0ca2ubvK0oQTmZ2ev/z7Kq9mbag3dbSGFBWsf6OZZdiL3mXxWuPEBWUk/WC0WETi5B
2+7uj7OBCmme7bIZKobV34zC8VeJNr5HMv1yk/EDA9xbO7gM7OfzMEYr1gdqDC2FhbnLihmRthh8
bWzsej4sZRQWb1Z7yxr31oxIjVhi2VcyZRhslUTjhsKE7EniTW5YA0rBLphLJ7JCN2s+crtBmqqO
0IEQR681Xvxa31o6ATkAqLaYJ60hKdG121xizMFjfxqy/uaxm90eldSo/gHztIma8uKl6XEJBvrd
4zliA9QkJupFdyAWLamtm54LWCPdVV4UWKee8REQrzRCFmnaRlX9TLYFyoFSY7FPDvHHzEEVW9p5
yvsnOWvbdIoOeQNTdTL/xnr0pMMYgclaXhnAX4AuAXFa3pe8D7XOPWqx9ZjScUiSRvX8VEsAwrRT
ng0O6aZhg5oRakvA5swlRkLJvxQcBp2t3aJB+6eZ7W20intiWJ/qKiMnGEHhaiFjsKD6ugLDrxQH
lL5TnyDbN+3pBu+zJaBC8F9A3AMnYN69UqtjqRiXSu89KRDUcNtbsxBs1DGnNcOxWMYDqFVA6vD4
KlFj6olomMGUJB3u09i9BhmEV4tGmq5d1AtqFt+hCTaEXVJ/LbXXrGQ23UQ0X4LK+IySgYpLHqfI
Wc0GFhgBjh9+stboRJGh7TUBJ1VI6Jj+W0Si2lc+K7jdjzhkZDnWtX46J9u8WJ50Ct7CG49lNT45
Xeetjay95TqdcILtEqGFajKhHDq0AsCju94+LrV/TjyT0HjfKYPatWHqrLZaHn8flk39oBa159h0
ac0XE8MOY3ZehpK+TI1dSNsqFSGmoLAe/M8Jk4mAFKleRDh2unK8kKF61qWuvVhFMW+Cqv1wwWZi
BR3mIiW9BdXFgexoF/KDjMnECOQP15iYyLJQfnU2lYIPOYu1pRvvM1UZpYYDIp8qbqNOLIdP0Emx
4ZQr9FexPATGk1zqY0wmR9IWb7kwF0SfV1U/egFqJT2oZIU/mzPOSaAIrDzI1Q4kH34WXPkFqwUQ
JdFWxpTSDy2FNyWrZAGSEQSs/Hp6cv1yl0bZMZAx0oAmQyX0z/QftYtwvOejMg4AweKDorlzyPfU
u1h+FGQJuFj90QGkCMGG65A74ADC/2Uanjlo1R4a8KKYB+vKjZZFtOKYnywiBOmQm4oNRehKk8Za
7Qf16/or/02pf/I/pFD8DveFCdF6QKexogYeqAfb3N1xznP9gcDDTfJjTV098IV/0AdaczJrCnWF
chVJg+yri0AOfBxf+ewteUxP+aESXY9qiD6F9UR5v6/zn8l+6J0PIR+5jl/ihSrKDR9gHAwsTcoD
c7K/PG6HHp96iupXkbejq+oQzjvwFiQ/gW1sBmwRFgP7YeNoU3+oj5JO7iZrEOimwsutU04qvpDT
cgk+YNIOWwvJCH/5kwBQGIyXbETB0QePNhnbyRwPdOfWJHclst7dAKZF7CLjqzAexoLugfxLGa8W
RfNdYTvlWu1zi4Er70+U4JT4/BD00zfunVWlbr3Jf1qgyXwHxuUmbcxVz0NR3YkRw+g4eeYHeJgT
U1S+uKSQvJGJImok2jea9UGZscYsbZ0M6BKWMCHuaAUQxpCX0D5LC4DuyIZgIt+FkeDP8sJLWhXT
+MpLY1FPBLPZ/mdPb3n1yrRqPfIiXRpBeettq+FG7ssP8hIER5qrDFzuyMxt/AE5KXe/RM9EepVC
Ell/X3+17rsPMlImRBgE9CBaIFXE3z3NY9JOPToD7j1gv/6pBaZKRLl40QqV+sae/QxuATtN+j7q
lvWLhAirAUAj6TQAhrSjguUOoZcjgGS8MEQ4xl6NRPElW9xT0s5PmgBYz+dobOdOY4QR4PyhTd85
ab56hDNqQd3T/4uTd+CMbFDXOPbaT+mH5MKDCXvVP/GG7CRBCyfACind85PC/ua/uQXVWe1ZzipV
PfRANRs32nTIXmdqk6W/LbHAF69dwSibSjvltA2oyJvK2fd1dA4UHoWV2ou1D48EX2VcZt5ZLrlN
r7KXb6xKPp9KlGxIcc4MypZaoDXHk4pFAXouqMGDfrQ3pjQ3Y6sERWuUURX0jzfJTmrcv7w33DEw
YnydPOsUjQGQD0gmuU6zrF/LuTu0g67incr6VUClM6N+nbsYOV2C4LDUF95VP3nXQlCC98GmLJsb
LzrRqxNfbL1AFvLCC/xds9gkaUH73ebBzY8YPOnR10SZq4nl7Gvz1o3yvbpB0zI32lje1MdUW5dS
iw/BWBHUE4mkJUvaJFQEdtCfqlh/UdZ8/ZeMkBR9ZBELVMICZIltkOuBSfuDukVFDJaQX4WqcwRc
k/2h/le3AOkdX/meIOdiIbEqaiJbB/NSBUj+H5XdcdXfZ8Z3VCT9bWgCgRQ7iMCb38CV/ICLYsr8
W29qtPUGKlo+tdqLXF3VSpAcHdg56sfVcg+gKvblGyaxCIs+u0194LJqS/EvHp2H0ynNBtV3qZz4
0g75Zaxy6A0dib0nvZExoT1aOs3HmXkrsx7PhU/bNjQs85NEvF2LAshSJilxXH0Uc7I85HV5L3Kk
MjzvGpBcgyT+aeL8MUX2KURG/qyCelNWrJ6yIzw480Vzs47xEcpTeRsModBEe0hcHm5vm1CYEF8g
w3ycreA2xYgQ0kRYVR362iaQAj9Bu8HQ+Lm4SM+yg11TuFzc1NNvd8Fgc/FqKJiTaiAiqB9YmKaV
2Uc3DA+MUjYIwSjmHXx9VF4zod9IRPb5VIWocoeaveyyYdnGJnySIZaXBUp2CT6rrdtNVAE8biMm
9fOps8gQRUxbMzlibsYZ9shKYTp1bIT2GhUmVeh5JN4toNDqRIBXAiITnfEPD9te+xosWvu2EYRO
kW5GlgVv3awZVLqcK0Z01CAVzixGS8cJTQY7Vfp2tAHsxKfpdxYQRC2m/UiWtFc5+LRGunOTw+Gh
wZfTl+Dkc2hhz/o/HdhrzeaNn8XIfI/gPhDkQVhsmrFhUu8gsvtdGSD8bcaB9o9RBxstii9GP4WG
92ok6i8l8stnnmtP/oF/FVa2rYALDZkbDmxZrPvAjkBTs7utzXqsguysQb7pGuuKY+IaefY1/iWb
JcZFgIUJ+G1b8hcHvHZYnT2tDc7Bis4qyP5NEejUZyST0ZmPX0zXZHFDtU9s+TaSelITEXrAwvw+
BifNLx4UItIFshm2hiTDL/DCRr8CItl4pHXPDP7sLSn59MwKM29DDeqIFkBCXoA7NQBBmPmtKuMA
BUQHJ0vXdfAmSKq4WX63rx/Vx+2RrLY88zzKYifxz6zIeIcARkj9aFEgVPlPwhFKbD6yGhw4H2nR
UDZ44aKNf2i4oU1ggoEJqDhTYGJgH4Jyjyvv2i59GrSFOnio8fcag4RKOzq8mroUId7v65IzpCAl
55hEgwHCAUN40oaZsBksf/oUZe/kW+dR1wVzyuAtxkQrB1pAVPEYOojfo4flp94Uf8Xm3QYDsuTL
hdtTD5Nn68/ntOZwL+JxDsch6IEQxzYqIxGirqOxPOI61qwTy87Dih7tPjWTcTc1eZiJq13pm7yp
ngBQbbvlIsg0i77ZePknqYax+OspB21LE3TZ0yZqLQv05/QnaJefxA22LEDuWWVLcQdYdEwuZLI3
tij4AZpmGiM8bZ4POJmRhSdALevFA7TLevHi/i/3o9asYd/xvFi5doveljFbq6SZ0SwuLup66qjp
O4tpYbAn1VUnfkOv3M3EVhPW0ZLOxkYvTLebUG0q1h1X9TwOjzhGw8N8CnrvGfDlUeE2uxKZKX/r
VfkZb3XAAsOWPKSHjs9enuGZtSy5qheMR/OcGYp3rh37nbNfgsvTlcJh/hFTFNhjfuzZAmY0HSGY
kOj564LzCEyLd1exY6BcKi19s9QvvCYuMErgDb4MMftapw6zDIaySdedC7JtEKxHucDLE+D/uV3T
orvLa1FvNtU3JQHagrGlrtnNqOZZyAvj4KPWXTrkPOrv2PZU1OqA65TwXtLBP5eBfe9j6W/LuXln
QfE2eXQ6W4xawOOgzKz0zmkf0NzTgpNkqapcc6jjk+eBkKD45AiCXQbArrY0oPrRlyBdYGyzH5uX
qUFijedivHOWT+TxKm9w+Jy0A82FGQwZh4VwD4jLw2QNV3PBDUe3VPBBz91BK7vi71qI480/SacS
IA8fA/1njLpwWJp9kh4ZK5/lkJ4LdtAAgc/gkVDcIhRvv9ZDiw7opHJDdah4hChAorsOjzcApx8m
fM2sfSooOQz72BsqI+hclSQlFAHNNL2lxXwwy2/beudbAuayiqMqmqiI7mXDQb1F3ot6F5gH8j8R
XiGpJk3gtllihGk/j46MvpaUrVp6hwl6YKGXWx1sddPND/w0j9qfRoRB8WOpvXs90DRx8JYx8Erq
8cyylg0Mwl8tC771e2Hnt6WhgoHO4UASgpyfOBM5j6qAMgsfkUX3YNdv6pMl4sSmHBBm+1Xi1K7T
wmnWBxh90i7wFe+6vmT1eE2xZo+W6bNwqYfadoaA5kTvZun9GcnSC6yLcv2IU/PW7eY/jChTcziN
TdasywDdGfojQN+ArVWDyqoSxgV1H53tYQhZdbNPAcpQ1bZhgvLUErZhwORSQJMMDOtodmQpibwG
80I7FxS0rod0828wPTf8etK6obqXAfSB7d9z6CQ2A3SdwOANb3if2aClOmDpbX1YWnBGlk8TKC/9
t2Vq7/3o37I221j8cT+SO196IXETHFRUbBi8XNzUgkb2bZnwkXs0gfRnjXScpno4txDsGrCMDARt
Bnwqi4lxSIqz8YwP10qFFbgB64HWrA7ZOhI5R4r7GE85reVnA2xo2n/7EuQmczIqoZHUjJnFwfHy
nXoQpHmZmVzz6dq4vlhTrgKpMh6pkHVGqm5sx1uIfhsv7kK/+1Tbm10kOmOt4pLJ4uOEjXMEBJzr
kGBTkHs/dTN9dhTQeZWBhpLiVLE1AyofBpIsymLpnmx6SPHw3AKfn8Q/IB+g4yeMNRjNdZ+qDOHn
LBJrQhqRlcSEqiuVuAs2faiinu6bx0whHJPomaTCJkNVBQvIG+oOV3zk49GtXEC1EYjJHC9GXC9B
mjzbEYAJShd1UEkauB2/lNMuKKrXlCpnJmI1HdgJTdd5Me7NhhGjIrg9ez995+66tvvLjoRJqMq9
JAq2ehJcxhQMfqefOVIKgSkzk0e+a5jxJqlwvUiecRddq1bEHE37qs4k2XK1Va93wdhAVf9lMl0o
bDz2YbUcph7F4FmUoaUAdrw0lR4E9SuVEJr55n6WaWgwgEm9//PABoYpkCPwlNXofWsMVFU1MDnm
C8fpXpIicjCqXUpqbizZ3dX+zcbfoLDfUuvJY8RMhFLzpYX3oDJttaljfYDHRRTH5A26FCmHCW2s
KEr61ZhotE+6FjqMS4kHnaUd3YF8/AlP6QetCGBpdCB1atDY+aGqf2SjrT0zDuniMttn/VHFc7ea
3Z+8HDdWLEIoNXgBDZgevgTMfRACnAn1EcKdRvmtjhgnmbeW9U6uSNKmIZk8VWjHctOq+tWm4YO7
UElVUr4zJt3WXrzp3T8q+MOXHNETdhvVKkSvi5vm9OBtucLYk+DAqWLM3j31RGbNRi+sHLdsnlKj
JGQh4m210jnb1IaI/XcjyNellsFvde4uuVwEEcKhzGefcTchSLwtb5VdYupgCkHYQ9l96HXxsMgz
LIbngP6MCkNsJ6N3rurQpSMTaPEu7k26/zIcEbBz47dIszExTsOYpo6gk5oz5FcbkBVAoqaWsOrr
YNOi6ctOndF4zF56uEQzZoD4J5ArkuYS6DXhhmoVt6UXb+3mX6ppHxNSOEVh/p0M68WS1XEw5XNr
lS8tRTyPgitLsG/l0AAmokMM6J1J4IgaiBY/S6WZEdGZTXNFcIOdZOKMyXy4nJ6G2JUrc8aNgl5f
acmPVH4Cq92OXH80puuY3i211Sf5Baa0Wc0EW4vulV+iWxMT3dJOR3GSyaK1HDKIIirZjhxzhbDp
fc7mN104/yJwlwSwZz6lV34N9fgcxynyA3X3phJe6aQPKiFZ8vGuVv9cGCHAz2fACP1WC8SWRaFS
2KlBHmjEdQChfJVc6bV5V2F4jB845RG7XBctHAeOT7oGjmZf55kOE+dhz6le4QAQ8FBVWmU65qNX
1zdakiPmo8zG6DJ388hosRkI0s2/KcUnUT7WaXWI8PP0OXq88V2O9ScoIZT6sd/xoFn1E1LYNXBw
P7COflDRXwL/EzOjk9W69m0YI9BBZlMQT0r3pC/plbygDOWgA88Th7Ycj3qtVLKcP4ENlTaZDh7d
BNIR4F6U1zUCDxsJnntge7ZVfU5isEdtzLZO5U0P5jcyBVzL8Dq2Fm/c+lVJHVAS4zCZXamESkXn
IcnExkOz+1hzfDGjbwqMWhm4bQ2DTdaljN8gb5DfAMyn0bgw8eFhOCl1tFEaV1OX75qe8ocX8Ocz
zei5mz+7HDWW2WHQmg3tWpWndg7uaehZDGkA5YoSGpHyaMc8BJVpfBiCbgqjlN5NNOvocJeKZg/H
1c9bcjh32ep1QbXZxaDghvJnXjAhJ2cxBZSMWewMORqbpCnvEdm/kYk/s9u8qEKqwVtoCoDvW9EI
qZQOPaniHDLOQFkKYQYHGFyb2SezkS+1Z4IBB7NdIBUSN8EVa8Z6A54suWipFCuV5av5Qzc5e5U+
zoMN1HW6eQ44CmFz+Nn9p1GJP5gjftdm/Rh30SateYh5jpjGFINtt455NNEGdZB2LEYqQxu6uaoJ
ezr8TJXQbrBqsFjLkh7nNlMizQWiFgTToQswuXPYRqLVPlptfu66jlZAUJGHOv0VM2mEbDUZhXbn
s78BqaCpDtnJ/yXzQKFmfosoUb6tgUPPVlWvlhREWFJ0j14gdoPXPI05NiGdkOPJ0tJN2wskG6pn
aesZSL0keIxapckhIf5WRm+vlxLJBG1oX3rGtTTpzG1qJRc9zk4ssYvVobslk/OSTj+dvnwG6XJS
yxU8zm6cI0BfCQfInPpQkETwYIjoJ4mgEIIv9VaFbW1cMQHRwdKeWRj6GjiF62CphwyHlTFDYRvg
3M5Ja7lCgZUhkGsColiqj25ymeAt/hY9BnBJUv9sXTL8WZNfll4ApLCBFBWz429cnxF2WyUPnh99
NQU+6br25HCQmOQ0dYA5QuMFl6XkuPVwnw8W/Io9cIlwBcOZg2GKuNzg25BemUVXunXCRGfjsxV1
fT6PKeyhmF6wYctga2jM02O/bva1A9AiIfNhEv+uwo8nu+eaJkmsTbxXE9FLgJqrwgHWVRs8Uvch
RqoaqDuabDM7zZ0HHAWBWsXuo+ou+F13MPv8bGTa2eU0VHsqrz1AS9SwsZ+9OPry4JQos1ixSE95
7fYnYNreI0LWqKVR2crMjG+B60BhB0Eezwu06LYHT5Ap7GahEjEwhTTsGJQCkp1QF3DGxaAXCSit
i6d1M9FNmpiQjRJbTulHT1QGZ8gtGylHTNeNp1ihFwd/R1/mXffwoGvSe7ykb5Zd/NRE2lXR9M1f
qVUB2uzeo4hsY9t43LJ6KlVKqCOBso5gR88wuYEAFZvAZupFYgHm6G6rE7XI3oOZPYNHNVpow12b
+hzAdM/glxisDS4yJv1fhnFHI5N/cm1+FagF7JdYRyorRzKgrkGjgAkr4vboKcMMl2HXQP3XZ6NC
rhQbfSZJV2r/Oi+E81nazalgGWuYAtbN8BYI97VwKbjdlDF7UhRbplm3vgLD6ecIzA/ea2ahP64e
aJm37GrtWEURpgqFcdbH8Q3/LveqLxWYeQO6v9a8C236dDLnLfLbp2jG+yaovwLSGpskqpsqNp6O
/tzcGde2n34S2/Th+kzVb9TN8umdA2chZyP0uk6Eb0Unmp1Dt3LtBcu3lvdFqJo/PqBjA8NJy28g
BHS73sUJprT6fRI0Z9eX2K+3oUWJUlfzAwSUECGhhyXQzyOdBWGQJKrZT+EcMIH6ELQKgiw+wi44
g1LZdAwf9QJMRmOZHDkDbeVSP7kmwk7+eKkD8+gNeMsNzYfjYRXkm/NRRYvKdzATA/Ld0qT3fLD+
Y/uiIY+wGrlEIIc/fSa9dYnJBZoG5YqpCnZzMwnNPKIRC7dPddUBr5SAHWWcbnvfv7sYPm8rZBzA
9Qn02Go4TDZxMMXjujUmKnLUifoyUDMJUJDorutAhZ2BXk+KO5BMOxQXlxx3aTVaCSZUf3WIYH7H
cRSn2VuR4z0gSZN0qsiVbDk1ux4qS2dtzVFbG2DyGBI9uz48L6ip9DxuAqmtIo72cVw9VrnlXSM6
zX9ckZ1m27hNs99B8a6mAwjVZG2CMsL4+j0jFc7b7L5MS7aHV2ie8Kzuj4UHYakX3oPKFRYdGlIx
gadfrAXc+NTc+4yphF8BoGus+rRY+kkb4uMIPP80ZuLCubkbGCbFQjKHiE4wnZk3FtuiL7e2rIhE
024pjAHOAR1KatHCjs5gPkmyi7WpsyGBOtNiRkM3ns2zITpGA6bxMcMWRtsfAAKJZ3y2nOW5gq+4
chM0HdsgScOhd1Sx3UXzQzvZ4FJMmAXVDCG1TdQISuT+bVSNMCnE1SxJX0Uy9W+91XdhMvo/Tl18
VKVFq8BHOwH5w+TFN3qQM4YOFGZkY24cODaAmyEX/yxNjFn4OIlwsdz64k52/wL8mTY+B+8yiI4r
BPEOmEmGIaYu/2lgWMLEi8trukTpQ2f4HVmmLYxh6xWLvEYplAZ4a4RnH7JUZUoUzxpt2RjtvOyn
yEcQfsCYITCzu/DSbL0MNlj5JEaaLbLi7Tgn474pfO9U8kaPHg0xkEx5cwtq+FJ2A2zcLtO/qZWZ
30Tbeudm8PNF16P73lraoxVX5k4bKn8TY2UOXrUojnF1TVu7W6XAxTfJxJzagMzjmCNNvhhmdgXR
aV2LGGx+gMihDaihSJir1rmFx1rrrKbWfB6DuSZ2LS+YOb7MMPEAPhifZc4u9Pz2MPfZgfGGu3Lr
6n2shzfS3b2H8AfD934HOOq9cjK0F8AA4TBuuyctYPWUEG2PgFieMjsgs802TYCNT0cqHXXNKZnc
m0f3WyTNFmDffUiBbhhQPpG52ndFC7iCHr9LN0zPn5vR2/yWhQn0bxV4VO9SmzLseNjIxdLfykqi
xNloql003IVjfbKKTw5EGkS3fNO8d2Y3/plncagFxh9dYm3aMasrZrEi9MEv6b2GtGMDtL338ntg
MaA3VG8gz661O82IBuOLUntX1PnQRfSyath7pb3rRXEySm0K1loH52VClnTk0EE/vT+63phAawwo
v6EuG229CSLv7PHHFgLE6OkjcFUEs0kC0rgHjggrZgcKWHt0Akkgdm0QdcBxQy8Y82o7l4DcjIyC
ycsM0LNJHu3mJk6Yts6oAJV9/I+FB8Fh8uWxNGvvYpRwpvWIrqBI7Ay2c1MO3neZeAwLmqzQ0cBq
mhzKjZc6l9kXCWgrTL9cPUuAbnULezVXEA9rdrRT3k8pD18EEatx0PciRY1VTsTp0d/ZWQ8WHv6b
T2Vt+AjPdNl28lKQ8cUfmyjlJ6SAGVJhuQNRvBNQDVEP7xm7kDAA5uca6h9TA2lZzM6mCpgqj4hc
ZVPC0dJtFkZj37QOZqbyWjnT+BDhUCsrc+2ci+IzA1tuoYmR1OnN062bgxhBNHentNX6B0tr030C
LbqW2lY42AMHsCutjCrLLMtrtRj6Svk+xHl8nAL9NDfDhwexeaDrTFJD27msI0T1W3djW2C1da++
+blHijBQt3tl+prDggs4dFs/uLRR9k/a3XOk28DbyCV0x13NRQv/u82SvRySP1Ns3GfCELprDiZg
bn8o6a7ayO9pHuL7UNisyQF+WPbhqA+PqBc8zEPwmjbRU1xjJDPLcELWaJm6t2WQHll+G9BqLq/w
j94zAYOkmYZ1WizAfCEaRdnfYbbW3MSmQDdFa6tXHXEZgLBAaQOrRFQQiM+cRl/zHD8aGoDNGu5N
Nnff7eA8jI64+naJQE95cSz7jYYLAac0pmNmFi+Wj+rlKL5qtM2aTGkB588unTqdTmSihdFQIv3C
H+VpkIOHRWRs1ddywuaqWvQX1wQi5eNItljBBUgpvo/WTFJp5hHzQCrbQZ/gXaPHKO2V3kIuG+Jq
ZSf1cxnbIfow22RswmA2vnsrq0IXd+4TFNu9JolNdQr/1vX3Wh7B184P9pxZSHIuIFeKgDZJyWSZ
wSbmpsyUeK8ihR2DC2eOTDWab6ua4hHlqYxhhfDlWlISms64SVhtMpXrqWv2ndlvgJSDM0Mcs9fJ
7KdV1COBwRFl9NlXkWGQEwzRyodTG7sUtaNz6yiX0zneAmIPTXwoUts82F7+ZLTLNtF/DLQJqgLU
zyIgZVGK8LaRY8avZ+lppEOx9/THTro8WT6MMZ8ZZD6VVfFeFpRRC7wg9AmHGC4ROlhL1m7LFCOw
gBlFV1w0U/wpHPDKhTXBeCkkmYmQ26IGiDhr+la0Eq60s6OLfjfxiq4B0THapw3TXf2WwwXgs/KF
hDU17aLMZoBmj5+TZlxnkT518XKgGXQqpn7vlgupQTTB0I6Y4aqLlgHtQbUbs/qU6bkB7Sx9XypG
USKOViZDJz/OYCYUNCta49nRMzS1WypSTb8w+r03afPe+AngD/8Ys76dHsnlxAmpHnbqDdiV8djp
DhB++2Lr5pPFyZbL/CNJ5F4K/6FDBVjzxX4M3G1RZAesH3HIRBzApEdXG98SH0cQngvDr9zi8E47
COfIJxQpTalFPPo9Pkre1K/Buu6KiSUyDXI3T8nVjpK/sxWRCjLY2eiW+Ci6bOOlM2Io+imJ3U0a
z3tmJGi71PMrbfuT0GW5lRJR4w5BwzXhh2Zg2W4nmo43FzuQQ+JoZ8uA4D0610gWj7IezxidoanU
k1ilUxHapokyik1bo8UtvXGY5VWbAfC53sx7mxC8pDU6I0aKv0gPPrcfIUHD4nxwevR8jIC44FbW
i5ZwdOj2UGxHHdL5MBZf9iJuhuW8xb6z0fX4pfW878XRwwA5vSO9j6e4sZ60Kvd3cXpYHKXKc7Co
FJEP1ICAVyRD0VvlM7VBpFe5CugUNcark1kbE7AwsMjQTvFwTZet01mb3JL/+iWRa8d+wFHeWNdt
szYz+yDq8ZAnwaEckTEzna84eHL6BCkXvbh1g804DHRy9YGOwt960E58Cjlhbd66aP+wfPl3CXRc
GOjLMEaSYtxoxozIMHaejb43BVhlirk8o3+T5LiJ/H5Ctcn8GMKxP9+b+tEnNW/bbu2U9lZDu9py
KmyN/8YZ5TSKF7/KbUvJyWY+DloJt3UqEQkYt2RNJKo+ii1+D9wkbn6khxG5pvZnuzM17dSK4WDn
5nOOEt/ivy4DhuvZ25DRGjerv400TjXYHIRT2gK/HTPUNRB/01JtuK+0npkuuCBku5OPGnqM7itN
USODpzpO3ZZ7GZ0M94esV06oYYzTLwJsu3KxQcSjqIo1YGDMa3P4N7KKm6batiXFvcM8Ol8sVOD0
BIIadFv1MFMLMFPWItXTvfFFz6iNoiEs8gzee3k1Znp+czSw5ON2HWd0dNN0gYmvuKtsPXTpOnU1
priyc4Ht1TBB0At3EuzhLWxM/lbany5iEDdHqPbr1gHNof9oOq+mxpVuDf8iVSmHW5xwwhhMmLlR
wQDKUiuHX/89i33OzaY2g21Z6l69whsqwmnS7hM32vmp6tZWXNdnu4PdlyzfydIdIwQ+5Sl3i/Vc
dd5TXNT2MU7nc8pYzavCdFWwjPykenEa+npdWT9muU/HZkoZJGUprWtH2ZgqDs9JZX3a4BDL1sXQ
vcAbUY2Td7UxWmZoDIjBrG2E3ZY1CkzrAd1Bs253TGbXox19tRpIUAvkC3nioOgT15jchQuEdm9t
p/4pMlKOSWPG0nkognWCKoDDMN8eAppInQ5EPz/4pfGkqZiJJiPCumuvanLWzRi/5EnzGqX2V60N
ZKGGiT0JWGl9Ch9bR78MYZDzvO3TMEhHt/9YfIAGdCIgyEFd8DiCKRCmwmHwMUzUu/45pXMfh96+
C8FLtY5230XwlLWK5oX9nHsePHmLtMAOhuluGiEpOnbFbkLRK7FoT7gaRL/Ahqxnvfi1eqiLcs1x
XXCvq41b8KICsCGFITmZq0GZquHDOR4JUKolUOw7a9PEwHcHPMQWkJOqp5zIGXglmn0ys/Jq4sJb
NzrwdDyyNRv1Ez/fzC0Sf0WZbR0kRDv8rOH+m8YbbeX4FmVN9RoG9U+vdbfKyAFPulxGSshoXecc
R62/RbXw3LSDwXRp5EjuysOIejAIlne4Okc/Wv4AdkMfOBm/KDj21TJf8zYaV3qfvtnp8l153Ocg
9h+bvhJVeiO9ZUWig7U16vaPZvvhK7IgN2fCZ1flz5aWP/pmAjCs2WUI0pxSai9TOZtKZwAc+zsg
PRe3X6hBlhaheIZ5AUIhDHq8pb82XtsD8m1pP00u20G1C0BCf9cDq2IMDoXJWbqfBAhLjXwKakS5
HUMab/GcqIJNm9Y/YdNbO4ccIg8R/tQabW3VziojK+Fh73Ldg9wx+nBSFvtYZOlBd6JrR5G+2O4/
vyvWVgigU0dudwzXkQd2zp8mZgpNvgXxAQ2a0Xpac5/n1NpAWH0xqNxQdJ4xZzHXttEch6C4Zlax
dUCgS9bnwNlM/WwXZPpZcDVWMK1+D08LTNIQvxkaoj4W7NhlQalqTC/lUr+ZJpC22erIz0Ik5DGz
mnOWB9M35snAYt/Kvj04cfhoo9DTBhWi0ln3U/v9vT+1j5UDLtqnZ7HifK1Zlfl97Jt/xOyD4o8D
byTnqdM9gI3ae6bdS1ReiVpSXF8xPa9N6skpWwvUg7G0+QXohcjnOCf+utA+feN1QbeLSGe61SY2
RcsLfZIsIsoyBhucDef0hVfI+/sjFU2GydRXMUPtK/ZFAQANKYzYtai+EP6f9+Psr3UOB909TfwG
aOFMfIkXb5MYGmIsiKc91PqD3L3O8bhJn8rBMByDU+v3XevsKsEQFMDYnuWf+BKR88h/i34v28Y3
RHn5Ry4iO9q1IFXaijHFID58XBNvNRrXAnJbCeDjy3T9Y1h9GgXamQhUW2/8OjPReHRQM3VO7hit
J5hrI08Q85PegVarLgl3N/MVPp94FDGn5m25AMZN1L1ojtX7yn2xwi9MtajunsF68SturMZBldkY
t817l0ENB04W/yClz6OQISb9BXF8mDZO/86Fh1G26bR3N3xI3OrQTRiXlNtqQoEn23YmCMeORi7y
4Vgh08NIBf8m+44/+u/T5hwkK3db8Ut5LJ19RuStXs6/n3IeRsxFR/Uqg1yuH6gMsOVdRdYhjQAu
ieOBCa/cMnl0XClvK2cCPxCyusv557IdXpyMZmP1H2SPLzblSNd79TfmcY9yYAfD/Nn5IZa/E1a7
L7xYXsgPsT+U9SNLMktWRXipgoUB15dGR6gD/jGgTj6B6+cp0Dw61mUAlVs/yHIk46hJrGVfu07E
tHIbJ5BrQfTM8iB4dxveFouDrzq2JF/mgTcWWeeUTp7kSElNfUcClEa0FpG05iUx/1t7/3lKyvuU
73IH5EXaABpm+gYkD6Wf/BIJ8RiPo5T3YdGpoD7IxuCzFqozPl+ikPxwkisoZIVWX0HlwYo37OvI
QJM1Ukc+axgie7a1+eu0IgaQ08i90WZaBqBN+HXPXCVeBLj5NeQzYK1+ZYSPcg+55Chlc4W+3BB+
I2qz8h150PwfAAlZC2LNrtmPnv+36BF37pCXsUIR7QrIBrNt2e+Fu5BzzpGQcct41jCTOaWK3/cb
OQ2auVmR8T5YBB9eUrA1Msw/QnIrnhz3ye7f8/R10CwA/TRODcxFAocWW7L2AnrmMn4ixMtSyLj8
tElpgzgH5Yw3Xlz0zpEfMI6vVazDN8UshEvvJZzAwZQNwbW0GB124UdVmE+t9v7fA46xoVMxKTcv
j/hKgp+S5cHLe/tdN+djMw+Mil4nI8MmnXiuVAfdiYfBgmpmGGINBiaqAaYE1COKb17pI+XdjMgv
sg1nCRTMpCw01Izz2APn5+tbnNZu8FEnj0N4zXymN7P5T7dJdwy9euyIDtH4NAFGUrn1lkJd1SsA
7K4272fV4ynC4x1AZZWoX6IZWCDcubKMUxKgImkODHSH8U8XGiCVCBbmlzzleviCgfHpI0xYmDFJ
7uhdDLP377IO6HfuVmBfYO4z3a510EN0RuOx+WMnYbAOWqrRvplGCj03uENjES4lU1m0bf45YX9L
A/WgFZBuCxITr0l/jLZlKG/4f4N8QdxL0S8MGu1jsnNk+jm5m6kCLBB/11X1TO+MzmoxX2rFrLas
X8aWQfsUm9WurvI3NVl/O1LLNu4vnpseBzy2GEsg6KOavTObq0IVOChG+9lv9nLvZmOG6hMY73VN
d9s1h6NJMuNqwEOLsnnMXIQzEuSJZMye+e0ZtYa1P467qvBeZEP3Vng27Qw5YIXibDTdT6m+T0b7
Xx86fzs6qYIEWKdDfRLN8Y5olMT6uGrV+BoV0ZM+pX/rJt/7cOlIWRMc0/JcorWz0kuLvskEnj2z
xmMcGA+Jbh5I458D071li3aRhWTQ4uj9BicTLTzQ595LbVSGw0XSZxUOaxrIa4mVUaofutpHHak9
MuZ47rX0yVbITfB3yCg9oaF2jsL6vh3V3ovTWyTMqsJEw9B04qtoxSz6+OIq/daOTMzycjwjDnGQ
dNsPiaNl8arc5EIV3zHkbu+LIHorYQ4AvHHbVdLHT7RETZBplH6+1Xx2dvxlx3Th6BXQHmZrdliA
VP45C+aXOkLbvxhuIR0vI0fpjmHrxzgZZMpcTFcNJ621NyODnDKqcROyLo6tvRnm8pkmOWANqAYO
RyjqaYGo213g/KAj1PDUzKdZZY8x4bfzk3POjA3xJMj+tf5hOMtP4NQPo+uDaBzb68zBmrX2vcnu
m+fsHRm6lYPAW9BEJ8dTG99rDou3rHzE9qqSYne2zmVrv0rcDiegVIr+TjNAtcgSmsvMpQ59Oj7H
yt43zXCFPQVYO7E/LWM8uNF8AmTzbfT5qx4akAEwgO5rHO/sU1RTaE0x7dF40S8mXSW9LE+9qw4u
9h4wx+17FRFT9BDxSBLIpNsD8XovY/0aljoaZA3iGdOBAobs0drlKnsLF/WvV/0lbDVI2SPx2axB
GKE3PIBK5i51NpqRDk1FfxRIxNOIQQUeAsc6x1kzVRu5J3qNafuSn53RehtNDOVq7b6awkMwkOOR
JQzR8rZowc4Kwmtu1xct7Y7tjEMZgllFR7KZN6iqGDs/HI4TJ38za7j9cRMXK4BnEkTUSXHIACPe
LXyUrfr3IKnhFCcLxuwRvch+I88BpyzaGisi7nryJmyyWyRh+anXFhAH8ZVb7l23RRkmi+h5saPk
FhmO9sHEqMfcEMiw0yV/1TLuJ9W/dXqASKpXfjBeO836vJdkVhXGwQWflbA1sePYIZC3scm7cemg
CvaWzVg6+y6god6CnogG9YbA/82w423iVJ/BrG0l62jifFu5dCkHbottvM1Eiyhg7iEhWk8qiGzZ
WaiQYz8fXSQ/0QvU1gyuD37W3gp7evYd56mxzVc1BQeYYiipYYapaizmtOrc2jbGWtyaxB3oCvTZ
/aTBxNQ9+zBF3kpVFk5WiwUil2Ud1N2e4Ixok1a+OKirTGm8d/Xs0RuTF8BX9wT/H6az8IlQs/MW
mgVlso2H8kinYRfErXZnxTP/SoPAdaadnsUXAMgIF0g2ASlorZkWOlmFu48sHhNxD9EXFFRAqP5E
GdoDWYNXPe15a+y3sqA8IzmI8XfR+g+5a6MhwQyIOxjyeTCF2HkO0iUhDNcgJHKkgFVtdRr75hL0
9g+g7Z095Gfbn45W1G2DgMev4o2ilSxPr2ro1E1BdHUrxh+OI1I7eOtwo7s4oM6Npl0mwuy5pn/a
TDcR8dOO7mThda/MBz1IdrWdEM5jMOAmsMumGQ/Uhe+SEEmym3GIr5y+/dMuywWxS3gBqrn6Ktjm
TXlpUXq3vH7n9/p9M024WufJJIvmIfVsuJFsRqfsNm4GQCdEW3Ak+CCku6/pUadOcUjr9rnyly0E
Mu/Od/JXxBfu4WZ8+noIi60x0FfrdejxXEnqxTTgy+K91LzPKabTryyDsFL/RRprbxr+wRjTTWqC
8ieRJ9PbuJaHElWCpJ1AEGeqjnlKPyrAaFzHxdNREjPoKHNwho0u07xtF+AVQkaaVEwO4wwFETk9
jGpinK441ydUigxjH6BvBk0daG2KRjuvBeAOxlTvPrs0+auxLdop3IVDsTX87gvY3t5SNOZJyWGW
QyyIX2x/gAODuVscvo8hKpAepPUcwIfn9d8leVVtDygijt0n/HAqV7yL5CDwbJOhbLqTv2yq/DXk
KCgVSx84xWPYYzVsgUqrG3onFHYQp+zwgwYOSCn9lqExLytGgsvCuSruerGNKgjdTFpjO4A8j23T
bbC5fFIm0aPJskMfIT2SghAvosswxicQRw/zSGmWqbuAU8P3wQvbaG1ltNyMBNedKPxbNhOW5um+
y7J7idGa3R9Lrd9GtBpiagbVk7AXXfrqO+lVmcWjp7UftW+JXilCSNa6MsYPL+p+jMFCjd75HGJM
9+B/xn63Tgty6qAtUK5ZvPs0y3c4ZWEgP3yXWXgcfEKQiD0RCgBZYS8WbjRP/8yDZZv0cEETTEkr
6I5p2W4WImBbaweNvnhceH+GIH4HrohrbokB9/zU8BAj236cPcMl+02eUWrbq1C9M+V84alupnHe
TK06LAR8eITLesaCi3bkNZ5h804DubAK3rzFTxiKkhEkJLnjhLRpop3JALYMQAL4wcPGZw1pBvoG
pbdvUdpUlE7unO49otm0sNqSxfinXCgB1AFQXJvPxUNy0W12dRTvMcPcjml38ASWVjvVky2BQqPJ
xqZAwPNZViTLZdsoOo66d+k0tXez+VQJWy5DfQuh5YY3Cjj3+9Heh1WHx4tOBwWbmLsyGGleF/dy
SPw+oVT9WSawXm6y7KK0pt4f6Nopg4S94CmnZDQqT/Z+4n5oPYJ6efeNMQEttAXBLeNV9b12F/YF
mDp6g+2yodn/r9SMCtG8ActrpB2tNqTedLynMpZKFy5xOiPCYcTtKyrHR90vwCIamLSUxrNRT8cl
9fFAWzBdQqren8ZX16bf7RuYjDdeRLO8BfvElCv26n+55jyauGJwc978FHEpNWZolaCGkfv2djb1
bS/dqsKt2K5MOeTOahalYFZq7wB4Dm5YPjtiGKTBhQzH7Ii97H1AFNF0agd3LvBG1EsaFPAGJucN
nsqTPuY/pjl8aZZGEdF92qmIcxSyRLEe4OX1YBxty/6bTdmmRbuscZBOTsWyiB2pqA+wjqojdNy9
b/pAr5VKj7qn7ZKqW/UtKfXYFk+yS5bRf1ra/CcJptdwbG/Uv0AG52tZmwd9RnuRzp1La8wKnYtc
pOwqA/6qRWO5LdWWVjhtLxJmKgKA/WuDQOFHXJ+e/tPr4GPAQJTkAYNvex3ZzmakVJ3JSCRj5vhg
8TbwvEaowmz1AG/aGc8GVqLtl+ouL8qHKsSzcTGe5qbGLsalQQ4XPyvvZz2jmxdeSvpesgNmMz+4
Wo++r8vpEj/Vnr3xABc7JXhozQJZ10C/To9tm70N+sSMqr39Rm58JiUoTHnPkV9cAjv7M9YziHvU
DEPa97pg6L2ugR9KZZpDLjeiB9oKFJv5zmRTWnHylDIi7hEd98huKmoNvy6fFRBFNCx3jjHtNVed
J2O4ZKxPxB28XVGPaynNsrz8KiJ3RZSgYd8e5ftnI1I6VDsmVX9tOecusNjG0b3XdrieLDH+k/i4
Fv5pWoY/hW39GWy0QaBuh8lwHrz6S6UwtnO9fdcbNJGsoC/vbVN7tcliw7a+MGz5AvD4Qv26ayNG
cmiuPzCKWdZxEG9YRDdU/r4QZrrJk4nRKi699KXu6c4QJwjOsCfnne2p14YjQe/rtxabMnjb0HpJ
c+jLXWdt/EJI+kxSvQ0y41izPKrEOg+tjp+J+1ZZfB2NZLrK4bAj1u6Ph7Jtj+EUn11WcGam93pv
7+Z4fBhR640yeHgNKFNuD+JpDJ4BWMem9oWGfUXK3l0gZe+Cpt7Z1bh1xuUYW+UehPK16I33ZuLE
q0k2vc5BlaiYjjkDQKDcQI1Yq+g9bLoI0l+onQyv3GVGtgmC+UQRuS/L5iAfjOrLZuBuiPq0wmk0
pV/Vybo17JMNvB9uICldpO9l/VXIvUmpLFWlfCM5MafQf0iMxLmLcoXVm3PrWnObL/6Wo/ncE+Mn
yzhbE0p6LmTtXIuF8uv8y/BoS5HukTWQIgkM4t27WFHeYJwZfiyz97OM8b5klJxE7s8g3BAV4NaE
+wppz02qoSWzHlWMetRgIliVhGdaoj0dKTnPZ3tei3nq0KFuno/JzzAm1UYiqtKmTWA2X9A1b9Jd
l3M4ZtOi6XJXa88zMMJCWneck4PLQnWV1FycAiZyAqqbdm0oWnERTO+EET/ThQ4m/7wXG5OBLNwE
1N9anEd4nnQLDg8mDeRPh05VXI7XKtHeUm+6SDhZ2hhNc+/e7kIY5e2pW+D+sS6kppdt44/Comy2
BqdD54DsKr4txMTpny9cJA52905WfSmyNN8EJFwD86dZLo3cmYAlD9S1qkOWZ/hu9H8ypFRVZ5xn
u7sCrMfFEHYrfWhu4E4r9L+5vlwgRFIqNZBX4cvPdGDL+LfuUjUMHFOjHM42zEdXTRuQrKdbZkDQ
7g1EHj0EdW+/VY4Hk48r0VUKRgxPaPxniiW7M6PXHuiMhFUBW9F8hpn2mAglRGLOQINNO9UDCuVC
ijD38nGK1p/ZvcpVLh5FFMtFToEsTh6KKd2544g+7xW7MD/rsM2p1zb6XVW2rCbOrppn3Y/6i7SB
ZVtPFShNZnMkPQe0vYgp9GkQmcKAESlq+q75xEQhXumJfqYHOY3qzsrYR8RsiwZL1X8X/pcLMwb9
a3DG6Z2ajFUUfmvqmk03cHxrNB2BBS8MdnsoeRCInfCBuyIngtwwh8bsYJlY5/yTb2IjtEA0WAEf
O0s7wCQxpisp7hG/YTCPEdWiVwRacMwAf3LT5sbkq2CQxcKIYm1bNNPNIieSv2vqP31XH10K4lnh
EhDNB2add3KCmFGIHzYtF1D5PAL+sjWxuuEgJxVatbBIOlxq8xy1lGwvbdWxAOJtl2vMNVft0vwm
Zk4U4GaGDA9mWrn9R3aN7s/rip59E5bHHlFwWSXYjodReyzTZm8HCKOQmtD3lL2l5byWMdTyjNTp
a7Z8DIN1KVJr5fXdHlEhkMDIGgZwoofk2I3RCqU8OuDfslJU8Uepdi0LqEnnTUVnTBAEoMHu5Nax
+0QGOzMMvis6eVybiC537Xwvd9VgSaI47UYw4bCRYdbBopJ7JtuaiHWHvsm3HL2S5Mh0JUBQxp6R
kKpQnGBmRYLbtZiZhF/yaapU//hOkrPRbTWj4b7mJsuHR+pTwgayWxuT/R2U417ZJsE5ROEAcX/l
nXlhMTcbA8fditxqSs+h+VU2Bh508ZppyBgZ90OvoXs7kiNO3YNkqnlQ7DsKVTMEPk4bJOhuHSs3
ybvfRDbsbrIVeg7LPp8ASuA/XYb7fiEDZDnyDVj3xIIYTZBmZ9JDBzZuGczy+wbOX4OdH9Wr05W3
qHvumwpK14g31rM8tYrbAYByKxMcmqBIykIDACooy4J41LPDi3TY5lrL//uaDJVW8pikaShrhDN1
oRjycHlOOtqfiOayuSUaWkzwqAdlBVjDR2x3Z78xLi2AawfTmLDYsGBiG81ioAi1pOceY8cWwF9R
PMVgw7s/TTiRj1ibTEdktdPWAIkfJOT4nbfiych6ygxrL7tHQgjDMMWTVJB7MNldSWDqvQEoxoc8
w4YCeARGC5H5TESBYnFri2953iMJmVdyUoUfDDP5r+8z70ddwn9nHUX0GmWPivI7XyfCWqrm3szV
h9jg1C7Di/QcNAAxF+QlEuhN5DiyeHVCiBw0Ol0DpkIh+SlPQTYoo5c56ZiOMyFngzKt8KhA7KSF
Cv0Fme0udSagldSVhJ880u6M4JZqETBbF/gBs1OmL3IPsuTg28ifipUEVawUSrLpOZBqLKVy6wPV
t6N8IDXC2mJZ4HMjS76iTpagtYyWREI5RGRXuBGKdrruHYjbdKNueHzBM6K/w9d2aDDINuvUZeTs
UfpyP87BnggB/4ETuGW38SXjKNpJlLBAYuj5+FBX9okp1G/4rpi8UfjJaszTmbSnPbNyk4oVoCcg
EoDchXSYCVXZ4j9KqcD6k8edth10LyjYHL5y7MstMIx3QkdUAvPnSxSono4xaEkUYq2PhJtfF3gy
SPxiK7HrKiocOaTifmb302z0EEYcGBRL5KdlvxWzubb24f9u2a8TdDuJHTJW5Ml1N4k2ssfiAbI4
65TfSjxYpOzFAbB7lmhj8l4x3AfeoyaXZfkA3TsEHF3F9DmIrjse5A4sCGLDwJqVhZJzAOegY6IS
WppWMZDMMG98h/N0yUiu7eFqF/w1z7Cz7L3PjE8QKv+3aiT+sQ9ceuny/AwHicjwQYJJCEK6ieOL
M8DTBNPk02qQloLrN3eQhU864RiIw8FtrT8ZMx1n+Wh62RZG3r4Ss4rZO3H9oQXEdoHRVl7Cwn/w
x+rr90QxFOy6d811V4GD+qYDrQ6KvB+b59+Q4JxAj97b/wVXq4tFzGFaZzjcIVa8ostDa4nt5k8P
WXaRZI6z14heA8BgKFgdZavH8/jWhenR6F4J/lwYUiobF83uPO53uF/+frDsbjnG+We5Q7Ifhyq7
Z1Utltp5YHiRSviNA+SdiNAaqMMjIq4BZORvZDHyI4MwJ6lBoMfg7UFc0Y720vSRsTCBjLeOA0iK
mDHMbX5pMLJ3uZeYDx5km6U01dRVtqhAAMz4RLDhJWwg+ChIAuPKSESCy4epskU36HvAmcAFWC35
5nzltRJWJCSzS1iqeVJe7RLYBCu5JHCiA7DRCoQVI3UfBLSQ+HyHZxgO7l6qNbkAZ6lWbAe6GlDN
eXR0nIah2vEruSl8Q9N4D/muipgo9s4S0Dz7JwAQQ4reLu6jnAETwYO4LCvMCd5tOHi81++q7l7F
Bnhuu6NE9WhqHnoO74rj2iGkEPGoH4ONBOGGTaAF39rwpOftzcbtBXLng88SkU8IdW3F6ShxSM5T
+ST5ihp7XqfvlifertbmbRi8zQ5iP40BPOuWglVyKE1Z5uKYk/iYhxGBnXn8tWBLMJeaIRNEc/Qw
z8grOsiFTijyitQYu5GguQzkV3h6e8F21gcpIQqNqeysRQ+pbGE2PgFidpqD2BbJpyPyx5rzzfgf
ynVMqjIE73mvVP/H+2Q2N0oijCQh8gq7M06tHV8AZWLgEpTo02AxS2+K0lt4qxvwrJuJJe1D/Wmm
ESwlgYpFZ8DrUF27tmb7pSUJ6DhteWCyDh1gAn1bPEgY1Up0MasvOew9hzIoXnYVtbys+yTyLkWI
QjDrH3wYeWc/gUYsW/LiiPG7vrey7OSlSHyyHySUJr1z4NSQXWvnEUANMhk/6ATwcScxMnCwscYM
jTeVUAf2Sk43+Ii/yczY2Bc5YPSi2naE85h8WCJKasSkL0I6O8tSkTioSCfkbJVwQUySD5SYw/P5
TV7tjGE1QFnJYomKDC3vZRoV0zXMe3o1Zbqtke6w3GYtG0lhjzLR45TVINE4HUCzN+vOhnWdOXtZ
aRrDOD8xj0sPXTcqfhMjFJdXEbs34MDI9FsN0cQn7wDTQ74p2avE1gIoU8W/yGNhz0sAk49FoQMW
O+oGXLmEXFaENFYmEPbcIL1ZbrlTbQPd3tY1WsEsOumtEvoHxb4J9IOXKszVAhBENVkKklmlvVI9
k7OquRSJBjK6QneA5Cad/rYh0KQQSU+2SRYub1R4nH1LAF6/+JYTW86fRRVbRTZueLiocGpKbkHI
+F2L4fdEf0EwUyX9VCxfnezd857kaoG4nCrPf0zJzpj0HSRN8WnOxZhieJa3rr2rLFabBLNeMHks
NCgX3bXWUPdhdcRG8cL7CTBUUm8NixdJbCJCnCwoEGhbuU1s7JbqRKKCpIwWh7usQda0pKUeA5Bu
rq6yBGpCmGcVO8lz5NRjQrnG4kpCA8Xi9b9nNjwvCmYHaRrHd+2DSYbM7HUvEovZwfIl9ej192LG
iRktfFSiSxR/dr21//0Usz9L6tJHzp4UJ6+yPwX5oDswdmel/n9skpzTie2d0Xn3EowmKvaOBdfj
DiaPO9Twnp/CNaxfPDYsEdtHN895QdWdim3ojrrGHZRbVSPmGTu/t63y5u2kKyDOIRkgh6OcA0G5
rOUTGrJRPrQR+mvx/RsIaTxzFkhCt9T2SxhVyE/i3YdeDB4JU/giOUoQJIdsCe4jk5jdOGQh0Wtj
aXsJ6GaX4rA9HylFgTM8QWbZS+YsCzua6KZw3qKiyy7SzU2Yjtes7URq88rwRVCPj172blrtRuJq
oftHyS7z+i30tB/f15ER1ob7lo+aRaPVj46SfkkraGo6dgu6XICaIUIyFhQ1reekIY40Oh5AeYIs
jl9pt0VzmCoW/aUPolf0si4QTIrVAghlhdQhZJAI+mjjRAqoRHcK2+4fGmbEkJnzvQ9H567HggiW
Rcabw/LXy1Od5AuCfjMS32GmvQUGz2lUM3KvQec+9M0COL9U5NUeiOjcRbs7KtGJWyyjoLD2P2k/
6VSqPjFshjJWRkVGIqneRqO5FnF0yh2Lpn6I8K5YChX4NSBQFhdYiqYfCv8+NCmX5iFpivYUO5Ct
Ul8dE3/ycK5F4mveObD8GC+WCZ+pazw9PBCDwLxX1eLsc9kw5YTWZusFlA9eu1xnQZgtrdOs9NRE
fX8kSpuo9FNfiRWw+NWov0Wh5UDzq63t/3Ca3zMSL6xjQfwZTUjnQ3Town/Q0LoVaYYOcq/+U2nl
cSLgVGC4NJQSVipdnpSGRvdYAYmvfxpsq4F+kcIrOoFIL3Ro1boUQLNbfVo2lB9Pm4GJ2rHr7pw2
3wHXxsap1nivNJuf8oZnC+L9MQiBFPcOyMC8vtYRsBzJWHsP408UAV+xBgd0abqvjQGOvh45JyrX
/HFGyC2qwaWvLgJ35xrTuA0W7SNV6D9rY9shVYs6qw3ZBLjzafHZcvH8OXa0laZkwojDTUHNJdXO
9YFBMJmKUH9AacRnEF7nANkWfZnuNR0Bn1EjpLfdrVDNSx+ULws+HWvkHE9jyEN2Gp1CvAueIiE9
ZXTUUZxz3iEK3YzM/Siq6k85hsXaaUoPPVd6pdW8q7r4DbEj3G2zyaBbllo7H2IbRLGXpC/2mZX+
nS3/IxFJ2TygO+Im6XBIEKCjlkREHKfDW9Sj2RUZ2mNvoq+aJUW3nTnE4LrSPTThAthI0qwNpf7U
S/aKps5fRhYPeAfSUdHVh+YXr/oUmTCJpmtW549VxvCiaD+CGaFDQ6ep6QTJy5ij/hHrCVW0acbX
WCsYQ5c8yWywu7sOLH0EDBZ9zemcFfo1Hzg1EkNxNI4Iu6NTY09Bzjqb0Btr0OZq9adhIU1QVf4c
quCExRaCNXrxpHd45MWNUgfTNK6NnUbkiGB5hr5qDp2Da2JRt5d8MJ6rBPpwZmYURMh3L721Wnw7
I9Xzz6FhPhZaER8XCzRc2iEti+7t0iGS7tKob+IOt0TQ/G9zXRqv4USHdszo7dE4+ix992hGLW5h
E/oGmrJ/EPag2jKHHoZOxywzdIxDUjIPy2oHJIqPhFfqr7FxY265WBbBFOWDmOfnxXp4Vy6goAZU
62mKPzUanWxPm26T5Y9kecu16pe3udBoHcMsvHNKaoC2w2yzjtR2COavIvCOyVxCdgnAjsdAMHx/
OQW9Y0DN0mkLDmjDBfFnlHVXc3Svdb+AMxX3tMqqBxRvgPMvBpbTU5yCCSzziMZBoR9K5TIr6/ug
uIw2nm9eBT2osDmncQSijTYi7qzqAOMjONHPU1zpRHLfO/RzcdGA7qBDO1OWANd6xPK8WU0oQYAU
MZw1dBacuVXi7OIFqkFZhPk2BwoGVJx1mwU6DDjH+1INvg2aiUdKMM/gSsFsrvs6TLa68iZRz3CP
Vo8wEbcVWTdk08jkvrOamW2DgmAXOQ+Gpr/jtJghoqWBtB+/zDJ6gQl/iK0Y5V8G73WsU6PruMG3
VrBHuCZAFb081FWLzYlnndtoKmmlU9Qj44AwT2/+bVwURlJo5Hcwa3C7yYE2aDFt2SVf6KXjIqcj
ybdu6ha5/MDIgPcv6WFWji1thAVqjtEzC0fFCR5IcGcZc39fpNqjN6EmBzwxNyoW86TjC6pzjnKa
aNUd+i3Q3mPnKEDVwsZXcqpCDnt4+K5Hpl7oI71Ja/E4SofCsuA0B91742GQZCYD3uod7bUgRUwl
7u35WjBl3xJMuk8NgvO67TNKw6rSjG3kDeNrswQ9GZeOtl0y3szaSnaeTcCjpEAAfER8YDe3blkS
MHoySky49NMMg4NJL0SdwZ+E1VfFe02bMoZJnjWv5sTKLkVbYWxhh26IzAssbzD5FkcrpnbTbcFP
CLHYAbU2A0Efe6l76B4AEqAJ+NxwLQXA0Db4MidWcnDKdLp3HScA/poAlEHfD9eBVeBHjKbtuS3o
2NVpegoQA0ftAFbJWtnG36wxkXv+H0tntt2mskXRL2IMqoACXq1esizJtmzHL4zYcej7nq+/s3Lu
y809iRsBRTV7rzUX+tNdA+WXol6/UPQzzKPdxxPtORm9dmbZHWLTtHYiKhd4OomzzgqSXWNKo4el
0lv1xPAfZS/HYOW0Be+Cn7OToqLVPLpjUlUoIcboFAUpset1Xu5pRNJcy2QBNVaVwWvkioR1LZNY
Jkh6ODapVSMHqc2v3K3Uc+W04cdgq+XLt0y1XjJAWYV0OBWmQ7yX84C2qCqU+RWrNPxdAbvZK0yV
ZBcYhfwC4Q28KJlBUKsM49FEDA58J8skAwnVsNXKDmCjTbpTsKC22tb4ttkrhX56zZ0Z4MY4aNuf
k1UjaYSzhQS0yMswIE/Vo8Me5vJvKcGZ5UleX21n5KlNATk8NUP6jIeqfh46GxuJ7SfTbUAPikIp
Vm9Tb7QfM9XiSyljKv69Yf3uBpbW2sLy7k1oRkQIzHxUqLTYCQ1bX7b5zZv75bvsQuBaQRsodqVO
eCAUkJ1lP/csATYtQW4YMj2oItHeEhCL1FT8qSdBi2O24ChlKILt2YLs3gzJs2ihBRiwdVZxhCJ9
GJcnsmzav2RppWC8HSPsV91o4F7rFE5uJ/JGuZli6ZJpms7s+BzBYCdJC5juWJr7Ihf9hl4xWhc1
cO5XKKsho9cz6u66Z95Ka4MAtiDAwt4NfXqZJ/kjicJcETcYPw+VwngyFdYPsaQTfbeekvSUZ2vp
SXcjx/jTho6jCWRAYlJNWUEvwa7aJHzByzqXetLQsz+oUDbSwA0G0qdJ1smiXe8SZslNqx7cNJHr
yS4NGKX+/DS2v8ZGvYvuLw8FF+JzPyKdaUdNqHTw3rEsn+r2Z87ALo7Rs9s34UVy7iIplwMlUeTU
YKeJWHStKcJtSBIiqV/YBM5J4tzAdK2nJu8epEEjmz1eJdJ3oXpwqpNPde2D34vx/L0VVNB8+1qw
sG+EbR46eibQtxOAWgzBP7nzUuPc38+RWnNSnwYmeT4nw+XBY8lP5HwwMmNrIx0TQFn4qVQJ4MLe
w6aAAjgfbXrTjVMdzI7gtsF9rOYfCxlFS7XCB8E48LJTovxwm+Ut7OeNZ5MgAR43L94G9o10LwYN
YiH8pubuOQ5hwC3pKKAHQqgKlHcfhhhnW0l0z5JqbfkDeRL/CGBAXEsOh8mbBO7tBciDbEDH7sqw
KcOWNI1c7IW/Yvya4FenmMgbDt09pN/UssBjUjtW9WaGIskePtzmiYbGl+49SS8inN94SC4UI0SU
3taUw0ba5nFyyUlmqJEHttOfTFjxS0QYgx3eNV6Gz+AZJJbZqXsrIQ06BmErJRADq/srC9pTlftb
W4c4lL4VYt4Qr/64qJjDdrDiR6BAoP8wbIZQfSjVPBN+BKnUekQat9IUTJF1iNdjKFnjHz7dRLmQ
PxpJgpPDzEW+CiyuhyWKNq1KNvoO6v/+J7/G5QBXteE/LYpFZvSlf2YAo6LAoeUAl27oYhvDe9sv
2z6gwAmopUdKxmGX5dba5KH1UUDHTLhzQ3efLOyXFnwJf94aWFvsGGIGW/SRjxTBGBI5lqTFBAfk
34y0XpNevLZDeh05RjzzLcvCkx/BSnZsgpRRas5H8LF0ZMFEclCxXm0WyGycCbxhP1rV+3mMX2Xp
HHLHe83N4dVFK1pk/sccUg4FDo7pwWtADrc1aOvwJZHgQmy/oi5p8/o2Y30MI8he9fQty+XOJiDb
xk3ir2DZ7FwRbH24FllyhHRDQAFIt35AaIc1o78Y0EKGwXvEz3IGjEL1l0opPD27fysImi873mgw
iaz9b7iA9wA7v+yof+qWmeiHoSZzBBpFHwTrnMejvzpOLyNzIrP0icjfjU1sT4o2fIrCTTvWf0wv
gZs1oYVegAlI1Cwdd+7OLmYVsRMelPfdqVdCjK9un90Sp3+VBPtwq2Vvb4STvtZl/ocD76oVy42t
NhRqAUENcrF+JLLc+bFugNRfZVyh5pgRPUI0xNKXJ8fCrp6JFN05CiuR6aFrKnaTR7tIHabG+taP
KOFlkpQlA1Tpo+nuewtt6MIZqLtRUWD9bz8QO67Yc5xtsmFk+tFUgCXTiswPSROJHeJYEk1Kzi73
RTNpNWOSkTq63ZWRUREqw+hcqJQNumQaW3eur4RHJyCPh/VX7sBRYB/GaeXBqYCkGB1tP5CYfOZm
sPYOI8fnduj/1tmxFbFJIyAEInlxq8Ck4TX1e8icdcrj6FACoHLuvkyr+oXrrrPmJ0D+H0Y6QwDC
SxgcQtF+sETwpqUEMEx0mrstIN4T90vPAKoEK47l4N/7VBaPafRMAX3bCWsTdumOD6+QM/MHY5MK
4ZHTaPtkD+KsL4S/nrtmwx9u4xI3uDBS4T1WaIs70smNFyduKKu3IfSNERVXY93BLUOtbS4AkYC5
QN8CYblxe1Awvp29W8EvfdGWxTHA7WMdxUMAxTQSRckvMdgU3vhz7Az9O9vAgdJK5ddNKHbzFzaS
j/ciMD8KqwYLIGk+iRww6gkBd3VRWAB+8rD5TsgbcbO/9jLtGJlN0mY42e4puFe+ZXbzt8x81dZV
hB/PfrIcx9TYJ271m3/FEXXgX7VtKwMRa3WIhuRw4107U0gGd87O1Mwf+RJt4rXJCCwaOHDONbOc
dcvSqF+TuJ2OCtOZydCH7c33FA6Zeqm/Sp35M4r4mZRdFxHPj8PUbtoZPAbxR0iy+WPgpL0qB7q0
STE9gmv10mnlAn7SOcT6Z3XJL4djKgNo2XR5d5CsvRjA6cUGZ1V9RbiEbffMWGnMHC1je3UB3a6D
crziCnqKh56EpXo7hv7dsStYwyRHdo2cEIg1OpbBDPTUzbn0KKfxHs3psaENQe37HX2MH/CFqUGo
tzYa67d6RufQJL+G/EeHvYGnXXn8bTPDeGrvY8q8mY93s/mIud/cEB2WNgkTqAy0JPCWmlrL2FX1
a1xjm0STwH49ccxNYxEWwRfz1BtGiJlzHOx/PHwjHWsEL2I64+MLzD24brshWnZgKc7+MiHqhzKY
lX7WiZQrL/vLwqI/ZkbpD+v0hsgm1gGxSUPm+uSo55agR3pPqWxh2ZB+hb/2x8q+fFhxAYuDk7Qr
/XnamXIn7Fc+Ux8m2wH5SNH96pWr/bCyddcRF2nXOXEbj6UAUUQh1shvqv0B9cYCCTLGJm7Q9p7c
afz0IdUxv9A7vXIDJz7Q6KWHFNZuYLVr/cR70RE2i32AK+aGgdZ58N2PaOAWktWDLKMeaQq2iImZ
PhmlTgMoxvlR4X2sFSEeqKVobIi//K+JWkkHn4SpAYrzqL/Slws0M0C5bBemXGwAeuNUlcu7C86b
Zop+XP+eMI9Lv7Pcqknc9DIvsy8+gOv/2Al5RPX3mOps9XTDV7D55YfoV00/XhKaOOL/ixRxeCqt
ybt6Y30ZWMBzdfdCc++JZylpMxdbjytuwAs5VndeFMEL3C+2exgYYH1/6CsOqivG/mNG0cWFuJaC
/JV6qMWtAdwKDcK87JGZP0gTU5staEsTJIbhmgjQrZ7s+2RY6XGoPxr3aYjIRkjDLR8hJumKu8QF
5LBSMqCn+or1rR0Y1Qpk6RLR8Qb6GTtsEgKxF/HPvzHF7WCNp+NMVZihy8e0loUuE6L9nnTBsFuz
wxPErfNqcWe4BUuA6tPf8Ueh7p1jrBn1/GJf7/SxPOlvUT4F7gEVj1+3G8EoitjJIo3gI/JQ/ntQ
GZV+Vq8JkixOsE2f0DaOtBgWtKIbPOXWO6L2iCTTEger1XlHXnqH9OPADA9LjZDUQ3bJqm++5syw
ffZaCod3EvKF1LnuONBtGe0i4T3a6bBB8fbG5KQv2TKYObtbzu68TeNXB/EtvtUTwnyo0fHVhO4/
WhbqU7q27B309BTInAA7qrO1OscLAA9mFG4gy5qgz+jb5b/JoBpNzHE8dSY9PQ2M3UJhugXwpMuu
BJ0s6TWsCaWcS5zzrKg97v9kOSdMt2YSGNuZrQD2w54mJg4mAhfJcInWtdWcWqM5WwM8N2LaNEqj
ZXh3MS2sJLhq8Dt3laFmpg723RdOThf9JDgPObwKSNQgKnOu8Do9wnmhIxdRaOo+BlT29YzsddZt
qEaWqm1V5/gmAxQJJt+0HREcL3NyjZQeE1/0rE6ANlZU7Xa8+j4z+8CN9UVQrvwcKI5lA0IeP5lO
BrXs/UBZeqZsg/C9mWful0PEbjVfqj7212ZhrAbhHosItx7YurdgIMayGqPyravq+Kmfp/L3AtOM
AHK3pacGi4JievA+UjzCjL0Ll+jkW/FzYA9/9IQwYA7hzHanFI98bN7iufrlhy7lxkZSuM87Mq/G
jgTh6KjSiGnEppUSDY+DTgJeJlB2rV2dZdr+2L7VbDyzJCOT5hV1N0l5x/E2XtmhSXAB1eUDD90w
ZvA1NfpJm21EF6YngVw8Uwkg0Nalo+CSioFw80F6w4G+9Rtgzt+UezgkIWGjOplQmtCRrfm7i6LZ
mGOwxXA4Vjap6H/Yw9EcdzkseRQ8M+BDRvFIKfZdb/hQVbxbhnUoaB7r758STPgltj7w7xSx9g0F
+MNksZMXYf8lhX8UyjqbkbyWfnemML+ToF8Fe6O0iS5kzQWrLPHJWjbx8puWeJja3AMiYh2Icida
mAkWCadHA8y5yOBP72NAU+7zPOuqHA0tdG+ghNeFLg1gY7M8+EsCjlWuSK8FNUKgiFe8ijJeZ2V0
4yeY/OrY73lIyVrfJ0FY7wBSqxtPo2e+9aQ/8FwQS2Vbj10gdgaQIVDN5YSbL1wPzYyTNdZGDE7f
MaWt5zoH/JUZxh1iz3edC3QHbXGiloO9NI/p6U97ali7rCdfIqvq115F76pO4Bv4J9r2n1lRgyTq
D1E19IQG5Hc/4/9QZ/hVuBSQxNCcAxcgV9teSQe719ZyTTCjVIO4FD3MByD2Lkd48DirhkmXwXyh
2HNVlLP80o4WBlSar2tpXdwpWze9TSCOYwH4XBTnNMLfDzMq/gc9wRNQRNaTTaQS6A83pYDXoSMq
UfXGpbOu0BdlAwlNk6LNy6gHwtD/mdyuYsbPfw29fzO7CGEM6EattAV43I/OMyzNCFNjktqA9MIq
+IvJKngExH+3QKOMnaLP4pPyF9ww/h1TszuPXbVxsM951gwSoT/4uN091wlOpnRedRenCpjey3Bf
BQmi8cp+LrlbST+U2G7ai98woFC/U/KMCEosLUqt7u/CDT48lf+ezfxKqW+rQapxhQ0N0RmTnRm8
T/383LVaBpP2T0HJVqisfRKnleyQrxOJI3H810LdBpNaTLh0SFPsljN/ezEmfLWpMELWx4idHHir
rjiIoropToqiraHnFLyiRXbqo3E6BUb8nNXuX5UOu9zXGINgotIK59+Mg/vi9Ic4c3cJ8VW0xPyj
zMx7aE0kjLufs5+/A7Z/dLsckAgSfyPajy0O2cE2OfdGOZ/N8EjmQUvUGAJONG6uPj/S6Nqoxnvy
CX9iecrGB7HYZw939kKrvy+BmNFJ4NTyFiBSo4G0dZp4r/9dDN4pLAmuMVyBgB5NUzYUCZjr+SDM
/tRG8gsT/49nOc2NM+IhlyhM/aZ/t3P7rAS3uDRxCE1IO2roySYsYx5y74odtqZLrJxjzCscV5Dn
ZjgPeWpd4q7lwEBCztNExePJadyKXYg34C9G9mSZ4m6TKvAwWaOBcI1tptmq7zYl0MT15Lfv5dc+
dEnBGQQ1+6Z/i1BjQbBsd65jP7kWQGynjc0bCpXxhEbApbokbqBqfrdzdQ1IATQ8hqhDZEvm0mMq
/TNFrrPlzm9eGc4dFXNKX5Hl/c1tO502FCmNz8kKXULGg9R7jyAlGXJZBUqdashWMXWThE0TUS9U
i3jF0oGxRT1OxS6zJzqcKdqNjGViBy6urZNqeJGd8m3u/I09LOuxryXiT4KDNG2wsNc43Xc+dzM3
wSYXEQE8Ag1e1R8Sb0Guyma7k/Aga0fy6Tr/hfLrXdgWkSW9/2EpTXnkIWsgQ1iX10XKMyX0bYmv
ybYJj8sklECPbccJyhbRCq1WI08DKdtd3WIeasN7QQMI7kf/NNVBRzitn2bAwqI/qVVwtJiRH9Bv
Mr14O82dBNUegJqEIh8j5GyIJAwjHynszKaWkBNhoSHiRFeY1Cft2kPVzxnL4n7QGhoecAk6HrLn
FgML69pXZ5nUWCadDmEWAgU1crGVb1iE/1Z0RwhOgFcBhRFpQjh2h2J2cR4G1bzzyiFQq3oJzdXg
5Wm6yxq6+q9hW8/IaatfjdED23ZQ/vXGPLEpSIaF2PLcqGgUuS7ujVZ56hZkmXnGYLVMZ8LqISwb
CyrXeuBQ4KAIiTCjmmwVjdip641fJabgrA/zIsdYXW0ru5/ybZAmHYLapt2PfWHtXLg47yjIq99C
t2zWsb2wa+pmsaGAsfFZBZEaCOAO4PzvSnhYcFrLRlFNegJvG+5ENAx9NX9TvHMfIxmM2xb56wEa
2/IQdpE6y6j9aTPnq7dpqLUzzpjBgEsDg063othkjiUCTyWmNytv1LnyEQLRPxjWI+Q+aKReyaCN
UsITNziemrUJNPMQeOGIZmCJ5Zff+6IFHKr8LeoZ7+J6FgJWU5DH5A0BRj43HtZ5Q7IPbzSBb0PD
Hg1dNLQ3ZsfISzEppljLAt8LwLmp6DHh4LaxxzJfK1CiaxN16G0eEgABaUjjhHTnt3nuecPKRF4L
WqUs+NEP0H7SUce5hi4b5qhvomLTAMOGh8B+jBIsXNwR0fVEl94IA2e91D4ZyNFa5HjCOkdG1GwI
RHI90mbmOO7WjmGhMh1D+1K7EMTjgAKC8EIqfkns/ZonhWbAMpJHFDPowv0+YFEbdI4v2uwgJgKX
swmbei82GHt1KNfgYeuHoYp+CL2m62J7WC1HsDvNWIg/csirl1KLayZqtCcjNHCcoFuysC+STJyp
jrnSJRpQxbwana/8VeVE1o+9ZD7iHtZAWOt05U2/OYS1h/wOuMWqKKDps2b1ZJZkwn7j4y+sL8z4
5ZLk1yogGIm8D++VdDVvPdaWBIo14jAzuviptN2EMk4R1WhcJNRnV/qfdVoPL4xobK5L0u57L3MZ
TKVLTJy7tJQ2rfyP5cOXashVfqDyiciTLpMbbReEDrrZNNSI6+0O/GM0NB8SvdY1sxvZA3Dvlhdr
FtOmGJ4W80b/jjKOa6cgEjqSjebR+zTAqEkAlf1qtMiAz7i+nWXm2InzUl6TStEHKYHwUAdQ714Q
8u44UxvQY2hq2gZDzIokEAY8pOEf5Dyc/WokIMTSYV1CWluvXe7qw2xnyYuzzNOnhM3+7WcR72tE
VB+UnQ4fn0FsqEwnjEWTiA/tUGaHJI6nfe3YxUbEI5pwI2h/pzUFysZCcpSOHOvjJo4vYUtHsGGJ
gx/jdI/LHKVoRMtktl+ECjvYqhO06lEXXcw6iV9MQ3SnkoENBWJZzlWcKTbLcJxqr/2WoHbdKa9I
axuicsTSprRviDoqe0L53Dj01CfH9YcnP46iYZclqipWYdVCkZ4ak2YI1/zXKEUcrAPXI1dpAma5
baPRfzZE4/2UbZLfzbnbB3KhfL5EVOhltwnyDOp8ZCTl2qwHE/RFnfTAb0wKDxzrz+2EZIs9k0YZ
koSCm7Zv/HuP90Oiamwl5eix74nMYJH+NoZx/uy7PgCKLSTQvJQ4RDosmzIfKsSEWDidUDg7pq3p
Qt6X9SRal3YImU+cKnpKOfYCnUE1n00UjPvZWgSetYqWZOyEp0wIkzqSmEgTwuC1ytppeIyiAu3B
7OtlYZjtYFPUyJRB5bt7GuBwwSuPZ5undO/nBJu6Cl2Ts2CCjGJ0ObtHCi18A/rGWfzpFNFxukxj
j++nKbp1B+xg57g05+y+rnAIYIDt+8m5FJAftkMx4T1yBImwDsFaZdo336SF0G4uM5TIOZlCMelZ
FF00R3/wi93YSWo2nMzW46hsdsfqD1rZDqN6Y2PzqG0MLPm/LaB3y4yUXk9KyUGY9kinJFQ1/tOq
Ov37HQTPo9Cu4Asrwy9OZZLHHBMyi8p3C/MCjd3WiPgdRGDEN8uekz8JzwUidzFUH7WTD3uziYej
6+v5k5TfJ3OMf3e2W9InVHjpl6i8GMwk1M5kzHnTjeYDPYL4qeoW9xyLdn5OGkn9Z+Fou1moXkAV
qFrxhnSOBmNewNHpnfEOvDo5QXmdj4AgI7DVk0HzFAG7soblIn0nou6Ss7/yLZqnghRUOne2OLsL
GB+js9QuTWbv6pdGcpZlK3aSNv9a8n6tCF3CzLugkgxjNjvKDNGUegSY+z3C0NCWLRnCKPXYIAX0
T/PMOKSZhc+7xnc6GEiLpgWO3T9yEMHcJfUqLds1UfcwvqHI2KzIaV11JMRk9Gf/8YP0Vsm1OP8P
dqa2IrbzrcorkNRx5OYQZWnS+wA+aGjQTxPKQU2SwiiMRBiT+EYOn2+G3r4hJpH+3ryc2p7wm7JF
gEWxoF93I8UChHsQiFrI9AlHvH3kOBCPbVbWxbYJyiChAYGQAzFjsiLY76LZt6YgxydQv4lbp9pX
QUTwEni5noRJxw4IqHQ25OS1oWqo/XTY1hZV8YaHfxprdzq3aSioCHrzMxvffOt6Q7glmh19u/6H
QEumFmWWH6gdnb0zNDiJeJFWo7PID15ZtTalHx+MejKfyjFutxE50etR2h7ZmEjOrLKkU+GST4cU
Y0DKMydZ8xWlbfqayiH8FbTkvzkhdmcviSymDOGfoiau35SDvNFIJOw4SnaAY6SxT3H+rnxavxiE
Zwekjy5pMTynF3Nwh1PnNh42IyarvRAzPC8qgLT/+zTe9K5twK32yuIFgRUqoaJkx1plwy7u1S8N
GkZ6sgtpksZkHVuV96Tc7mNmG/uwwIAp7QYvvQ1+aSpvfuHuldbyWcbvoVHUzGIWmnKy4yc/6aNN
lNi/zCD9LGswM6IvPjwBng/B2quxQF9KO4r9SQZFxXyknv+cOel7V7ufENKPrV2cOxFfyFd/Kzgn
N/w5KtZvJ+3WQo4vPFW+qSRfhoyiPs5ProVIMBjSayHVnks9cn6nKRvRtorb3TKYhB341W6yw2ue
sHJ7do11vb+3fsKJbQY3FEXBPZ0Jw2hgzyfh9GaX0ZfKvFexdF8aUC2WaNcNFmJMF1dZf0BCc1Fj
8VzQBgbQBCcyvS9m+KgLJUEIaR21GWqGW7D4H1k7nuF9Py51wGCeHlRfP2mzeGkXWuTebxEjkbI7
hO9p2Bx1BkED+wKzLuEKUNhU07wUSf0UBuWj13qPcxBghG1x95MQ45ewq9AdP0iXzYVDBnEXHWaJ
qJ0fgyZr3QkaHaR4BkO0j0NcdegwVolJVdiYX2qn+kmd8pXNBAYlf3o0Cusmm4q+fnDWd2kK86tg
vsCr3EOe6E6KPIu5rc+0IfdB3/xpPah9Q1od40BCw8Z9A6EzJxe5p+A9JQ7az6o/81peEC79npiI
ospkTYmembRC2r3RVzKUp77yeKdsFhB/2WusfpbI56w1DqKzD45cUOSRR2AnL1B+dtNIJGuvRkQ+
/YsJhqCzsaFrZCa5skApoXPPYB5a1IhG71/yyj0SsXILZooxcJvwufNiRxS2hMR8Tc45qKDpZibh
tyO1TbL+6Krw4CfdXnTAv0sPe14B7K/h/Y0rTqeOiq4dWYxOF1xaR62MOkEN422bOjpOpTDhCMOw
iJ17VFoAu4d32DqkZQ9n4IXQjdWltOQLqmnoitTImXFSCvfZzSPtReefOAW7T9ShuglsYcIAZWqu
XOKu6D1frSh564rxM9HRY2V4m/Loc+y6i6XcX1iFjk2DwbAU9y7tt4Z0jkAy2SxWr0mdnyuizFn1
iKPsN/pimFR2PcEKCAC/0MhvwibZeSF+bNM4d6jyx3C8LaW1scpm56FGnKx+H3TiqWkczg4D1cUc
lN9qlurXVGfPDL33lI0S/D5eTdI6pNotHJfCxjmPcbbz5vkQDf7FDGgdh+M1UPN1LIFM8fW2zMm9
QX0BOd5AKWJPXCUxeLCNWcRb+8eTyevsk5g8RtY1QxbNSopMoOBDJOTi2TOkJp3PZtb2vi4MGvMo
zfVNYHrJ1nUZvQg0pkAvrY3O3hUmsL0o/2Pib3JxEanysx4i9vv9r6YUf5Fp/LXrjrs8X0gyQqxW
UlPKQTfDyLRevIpjZaHjEROTlpSx7yWxdGTUFg3Dtq7fadxdurhi7bE3shi/8NZsWUraB27n+JLw
jh/qvPhauKFlau7ixv33qQaREzlPPppiyOPnQvyVuvj+qQe7pfHZG1juyCkdiO2hW7+N1LzvXA7C
oiDDR8h74wqsGcC/i+UrRmv4gPt2M3smbmC3Y5EQT3RW0f+lP4zAEbm0BmFYZJ+42Yupgy7beqfU
SHAiD4PPZRcTwH21y2VDOAg2kLInucKyXQ9uAhTizsTngoKrOgwN9C2FUIYIDY9uDINjvbTzW5DE
4iaa0cPPSP1BA7Wz6uJZ7m6upuEeZOV7LMWbLExcVdgRGuSKouJVAgah5viWagGDV6NS9zLvsSto
0AUthdkx7z88dHutKwtrb5V5+cdWs3tbPBQIHAglUceivkWt2b5Kg4LTxg4CNSG6iMefnHivLb8y
Rz+DdiOyfKzXirNO0YTja0n3BaJyAvmzqaV6zDu33IylBW+iNpcNwZQVMUWz2LveLA8uGU+UQego
+g06z9j26n0dW/WutCu5U00Itad13AO1lHBPCnW4n1Eg7MLAVegGHfq9ZpociN3Kt4lSerUfU7SG
JU0gdNhvodeOuy5muz/1dQ4RZiJlvZVq49ICfokav135fprqrlS+lXEX7ObURnKT1I3ODP/2FG0C
O3XwQwFr2emK4IvtG8Mm6buEuTj+wz4UO100JK/CISXhocYdAATMQnPdsEP7NBuKWYZT92vXtdh9
KzrGsUvYHGfbgbAQ28utNQ2DEM16Ecr3VmWQoVgndtLVN27madUDrrlUDAbcCGNeRVrt1mbkIobV
6B4xopOtGEoOMlNuNKcuhyuwSpsAJH7gR5mzjw3P3s8ZnuZOeu1xSnEzjMEit70nNcfZ6I6znWav
8JIaVPgNCid3bMSbBaWKKHOMdvTqXMqtVXpPuDwT+1EUTA9m/04QsmQ9be1a52b3Vopvcl9V9qqY
9wl9T96Xej7HQU8Z0Id/Tpm6+kaJsZCQRbcUx0CxeJgejL3fBf9Eb2Cs2uRXPyLeSOgz1YdApUdk
hwj/ieVTIFeb5yZ6T4zlCRsVQ+Rz9qadQ7ArG81VNZ8R+j/oUmHuUkqmTR++qGJaG5h+mp6MbpQi
EeA2Q674wPyXa6GnnTZdeZ06PPdq78HRyZ03QX73RFW8y9/tmMDME4mIScCBziatkEDkZASfRuhz
/t3OL4v9PXLtivw4IiFWcB02Jj7NEcOkQSorvyZR+5zAiJqPwGckLKmHXtoRbMhd6tWXH91qQYzQ
meM6bnPWfQK+yQs26j8qRiTz7y+c5b3h9tTcXrkA7Y3eucuZ+UbRmrino19/WHVEYelbX/e8IP+i
9s/tmgUkuX/56zXfXuQvuj5sx1c62/rncWGNFLupsx/0RRRx9lRT+fakv23CFKSEs+Um8mMRQOgr
pLOquqto/QM+6AMx7shz3nLzLzfNryrw88+o7h5KDJNl+8h3AqhbxaPaco0eQYZcsB4LJsx/VA/K
OHMRuYH6cAjXoteXxC3n2TQcfOpy0IMijg98nbIu3BXuJf/oa20iLgKY8jNyDC4by2hIodUkSml+
0U+a4cWtc8CBGYLibL+baoog4oMxp4UtjEytVYjSL84Ya74sZ6PPHybpRrobYlfNiiHEgAClx7OB
3b/isbXTzxxhaED7rn8EtzZOvxK2IH3GXpldDQUb5hQStxLkiBdj4TP2vDp8ndrrD8O2TSy/FiJK
TY/cF4BH4o6SwiaGkvRnk2hUIgzliF7J9Pc8Yv3ImKB3+gnmWMYUYlafOWKBg8o3JCGvXABZfgEI
zrknYq/BmbmpfMw1/BAyp/67oyqaP/Rjtmc4wy5IBfMv97mIZpSBDtuRp8BjejaWiZEJPRHHUcwr
zhDhc3OVTFa6+Lz+b/BK9ztg8uKfeJqMMIaQvrs8G/1LuVhGF1/Ju8XQSIXiMWAlVRMoFYAgfBcu
jqF/WyQyiC27TISEiMz6N2PKH3nb/v/jsDI8NNKninzDfHHU455XRTR/kyC9WeBw2/LSpTn1FPZy
1JbmZKPnlb63j/p2NKBYnYo1pt5V3nDWs5LH5ofIRf4mmdI7dOrdYHO8m7/45OFAqYdvaxtvr4Z3
GoAcz56dwNr9N+r0rdXvBxfN5Rfyky8yA2+jLzwUAsEhtiHCCUlhFUO90eN/MU+p4Wom8tYu5J+w
2c9FU98MaqF7m3lxHohqNYxgPYsALTaHQ3L5+q9+WXDLON1fOpqHovV3mVEe9MxhVjifdDYjgh1B
QxBqSHPU/SH9hWbS/eakvMUUu+EfN27so99YIMj2j1mMN7qur30W8S7TZe1LeujFY9X170HIzpoJ
ze8M0oOQknhEQyZhu6sr49ONu9tc+W++256aoNvYnX9f7PpUBMaTQShvsox/J8bAUuR410r/2WsZ
4KbV7Rtu99L365YkFaTK1Kva4antJoKg+9894h7a/ST+NtXvoJAfjkFHdijfsPd8t75P+KvVrfUw
F8tIwXMmeifdE824aVrO+lyxcDosaPljqOR1sKonAyMEIWlni8PaWC3XxvavaS037WBD8jYvU1vd
As6nDyRLnggD3aBQxgtGM/nfCCBzwLbGo75/kujikgCiuunvpU2zEozADgqHqwuvmGKC8n8cncdy
tMgaRJ+ICLzZqr03atkNIf2S8FBQQAFPP4fZ3bgzI6lpKD6TeXKZJK77FPVTwaqfLR75OazAQW1o
ZNzVJOoxq/jyE+sSxd534stPzGsrwfmBX+4UReiPbdAqT7LA78eM7h7bMRNZsbfYvBl5ih6mOJp5
TtiIXOs4Png62TtMoWWjmeabUkCLHeluyG7dOGm80WNrRrkglZPew2sjcqG4WYxKHNlvXfrU38vG
WZGozCYNZ5RVyUNXV4xBAvbMfPuFCtZYJTE/g9gV/sYqsLcCzsrILmCQ/RpIa1f4rH/aICLVGXZM
aD7CACFVndGMoNLi5RFfRWaxcRTNI2yAQNo5xFHPzStiYx0u5PgcSO03xay0JLyb87qeh5YxmdPU
kEk6HMTQbMYUvXJp+19hTh6sUsU/Dd/Q/K+NZHhQg60SrWbIXKwl/V8LeiRS5hmyzrb1EfyNuX5L
qTUYLWjLZtSOQOoJkrLeSggmtWY/UoluWrFQYw2p43NDm7QzepQ+zvjuEdv8/yd3+2Uq9CtC7U07
P591dIzIMcWC2y/nXx8agMnBX9V5+uIlSEJH+TDiFNIvd0fisuxN00uIOLirtR9iskh2QNvaWe9W
H66rTu7AnmF4IwBVb1xsQrg+al5wAHklREfLKR6jr72FRbGK/fnPCPYjti2gRfHGCevNICkIQh63
+QNlpnax2/RseNEG4dvZY8vpBDA+vfI6pdUWo9TJ8r3z5Aw7B8Kj3/lH+qer8KsZSPMpY22vw/P1
yBqNab1F5Kx01jlTLLadKLe5a33ZufaCyuCn1p0li7m5l92zpdu6WXey3dcJ3l2ERaB02bZB23B6
dz3kyVoMeYEdrVuYFujuatoJr/mj3F0JisWmRZwqAWeLOaqCez1sqdP88jRvZhb/f+GxAvOQ1NuK
RTh4MOdbBeXe7MldEoyenTb5UCZyY5iFTBz1pUadnfu8w3uJP5ox/rercVygIDRS+H4B9kUozbbe
szlT5sbR9TOoGIZ1oX4YCpcNEoTvuBcHM6Cd9ObMNOSB89/uUxeGSlt0pU8fQrgbUMMjuE/mJD3C
KONSoRh40uW0tO3x5gSoyaJaIQzxUrgKtXgUGpO3wiZ1mRhJhoaj1l1LO96KJjibmeBwYXRWo2uH
dNJjZ8RQEAfMGp0huDDC2g4MJgMSSIgHEu+VC0AUF94ms1vkChBRY4a5fRGtPM26VhriHe4cJ0F8
J+WG2Sn4vuHsjOmHKPNHYjCulNnFySviJaycXFff+t933iw6vdrmycQWnuvUEZ40ojcWOfrZU162
aPzrzyFlHzI56Aid4ANbGFNIzGR9cY+6WxMYTKRgkqcjUP/C3vm23OU4J8u+XjTiLlOomvx6q3sv
NHOZS7Hz/Qf5wji5niSnZzVexwYTKJo7V6/PIk7RxIrNfJc0usOaIz2AkBupJGTwOX8ZIXSxWpfH
+XbRCL1peXw0MK0+TqC0ct+mgm/Cwh7vxivdx0fmdUfiurH1kSjA49a37B5UgCj5T6baJa/UsxyJ
D3NfvFCs58tYEW7RTXQNdosXOsPS6TjEdkarHO95NeVs2ok4Qm/eu/ol5U0tjGhvu6ei6s6CYIea
kZDVMiuZOT8BC4G8IQ2BP1FPmzfUeauu0qEYgM0xULyHcb4sXaY/fXtiGn70hDqE4ox79BCy/LQa
dZxz5KhnR8QxjM19+ilHkys9Zr/Wnnjgzj5ozdxLVtoA8oDDKplgdpE59aSbLLF4WURBe/Y54kQN
TyNCdy2YXCFfaPJ7EfsAY4pPUSLunama4fQ8QzATzlhTVkfDKPYswz/Mfrr6k7pH6GgGMdN6jO+C
IikcnT1brQPvtUWWduhlOngZAdk7GXq505y6Per5ifDeYyTNc2zim2WFkgiNlxRvoXmBQbyYTRab
qJ/TdngHy/nWt/o7QyBUDGhDtNcxInN9RFsDcc7hQNXAeSl0VVbQXvu2OIfz48AOaFXl2a0c7k7G
KlDWT5YgXyl14D74T8SMMMXG5FLEK7zsKEZ+046eFsvU1Pm3ccBKU8+3c1/4L7Jn8ITRMkb1igKW
cVCAxapmv5qSouaE4SpC3mqPVYIcHpoGssX5wjfUJwyoIf6YzFq427IwZeP+1cYAqa0Y2Kt9Dvpy
5ZLB3SswMpr+TDbvRoo5dnui8sZTGqp9E9uvFXzRsbehA9890wQ5V627/G7BAQwgpphM6gtYuOQ6
PqDtXhOcZYGpraugXKP8YBJOBmriQcCYuxLc8nw9Id4JOJ7PvWUydUtoo7+463Zl28RP82MTgzgY
0vGcCRhZvDTD8nUw32CQ0XbsppaEsnHakFP16FptrQ/oBwuDXEYUhXzuudLQqLs63p4NQQDD/2tZ
7wsB0lM4WBvJEtfmFCgCFnXFiXfqsm2+fdI3IMUB0sJXz58YT9+iwDHDY1RSGuRmsJ0/ie6ET2p8
jTJnUyP7QRZInQL/z622psWoJbS2vEf+J/eRwn53hmmf9gU6b2PfA6KmJlenWYw1X2dFLWO02arn
tgsQFD2xvSa+qkCTg4cp8dY5Hx+LG7NOfmJlMqRkX1EjrMBBOlCdcj+WfGbuXtDJu/8vbh9vBKiT
Com9Q7uBSVFfRtN3UQefYCZ8VGEs4nGoVvYj8Yx1WlTvAiVAh9TH5LRDH0IgGskaAn7rhFzW/xqz
mjoxlujG2jfuaMl7mJn0fn4fm+RnmLGxnA+bnDM3m625I0W9CU3GZ7xqVHiwXD2jyIRwjDLL4LCM
h+hmoeyghFAvbA5nh+/T/O1YZLCa6hSl9pMLVLxCo5XU/tUNMXKQx527wxyaR6BBhikWmT/i54Kt
P64XqCg6CvJ80v95pbvGtuADdWL9V2ouMRVqNj/mczRGuaGzIU/XYiuthVSyBAi9mCwZGM1uY017
hQb+I4fyL7XLhPwPV26An6/GKefRYtieBjy6AWQ7f6fAZ+VW/tu1oC39vIDdra6W7f6S1EdLqfto
KOqVVoJepU9L/P6bb+kexZCC+oLmNrJxtg05EzLDkEyhrGqHrPCEH3nlY/WDs6IhhwPKFJsIsNQg
GSri5Aiin6hEMpFwlcA67HKt+LZdWBW+E249ydabfn3cgBRCsB5eAsKNlmZQfdcTHnWbsAqoFzrj
5PaeB+oSQopf1fPKqXbuZJhvvVwdspT8ckdLQsLIURHlEQ2O9La4mt+cKD1m+INAETKodEaxYfr+
AfvvVemNzbGl17xMxp+sVzdNech95IPcdxA5oKhZfHlb3I7LSuovdYiIsenzg9Iywi+Sk2vrj/k4
ZbPwUXbRyqjtNVpLLkZ/sLLoDVPXXpBB7EXFqVUAYVo2zUZCMnXVfFiN/GBTv0nSbCuNzl3krBaF
2xJUQYFMrREeZk6aRxtkN5S0VXkTdbgwaxNiJRvwStJE9a11xhEJZWgyIBcFhynh8MePhXwZol+4
FVm9Y9LNTsOgrkjWrpERk+5vez86m6X70c8unwop7FMNF3qpO0aPJQO2SG4SCDCr9AJr1fsZDDsa
TDPsfKRczQTnwQGwGpVnF+tFH/bwvHzlLho6o7gGTtXxfdgORETqSa0wP5JER1LuBqzLpfs8QbnO
jJZjwyDDPnC6Yx37MHUCIInWIh+9h4m72lD+X0k0bBt0pD46/0Q37bTRPDuokFIjenfM/J7lQQmG
xPqXx5BzGr0+WWG8cujpbOUvgbm/xrWkRBlKGzpb/gPLQB6NbPr2Q9rsrAnQAqY1ib1eeaAGXphB
8er4GhGukO7yjEBJpMM02Qy+Ev1P13FFog/hQ0S/OjlIKujqBViJu2B/JROY6WACApdbkNSZNzJk
PybHGrZxSfpdopxvSx/WccRckzl5v6wFAPqawpi9gFwaTeY/KWnffQQjy2nw2OtFB+5REGzmjW0O
kOVEHPS25hRhNn4sdaBAvWj/JWbtb2Ia3MljDN+yifPgfjEyrwdtDRpmFQx1f5hcbTmPENj3L9TM
fDFb5xyUcq+K6dQ147PNye4E9cUX6B56GiQkiou4QYMbQLRQevWsIn9+LUoHE1dGOLuTfHZB9wl/
dmsDNNF4ucIKgk/bZ+fONg8ObC4mjCTzJfLTybA4duQ/EALVEcbqy/bHbIl3o8XKedcHhrdpg3Qb
YfBMkgJwE7joNrL8pWWAI5jgKfnaS4tHASVEXG3aWUw+EPvwJMsGeIIvjyXVc4cZOajcs85cFZXt
PguTQ8p5V/mEqQahegvJbs279tA0xV/lYMJNGbNTIhsXVbG8pJoWqXgpGp4qhdtdsFMbq2obMmle
kSSZktQ5AGHh4RqTkVinpLmWuYNZHHOwG39lIr8lfKkMvGnBDBxIjmrZa+nDm+2B8o14SHnBUnIR
pu7aEdQfYtimJj4qdhDHymSlZ8U/GgVsmmcnc8CtTzOq57zfkBPtWWWSWCw6SlVbAi42JHkKbmuh
ORme3SG/hZgV7UwiezDhONsTWnSiGuer25f5T2tHv7HlviaUTFQMNW8preDUF1rs0cGwlCvbi9G3
D+zJQOU6DHHjw8zyS1K5p8jFKUnhW5cOMU72Y2agDqn3On8Ch1G2AUbMqnGmQ9ybMbBouRiR2xsS
Ow4u5C8a/SUeA+q98JA4zddcwkRuvhfAMwvUA1bhooPLtnNxya/G6bzB27EqunAVC3MxN8fzcxHO
0x10gXHlbon7WNkAlY2kWwyYA/l78gN5Zoc+9k82IutZ94t5TwNt3vcFIBLkF3IgHlknlTVjA+W3
sbHITM7QkcfcLeHGchDEHf0SPcOEowG31F2LTdju7Itl/D6XyJZmY5t2edWNKNFzpAuYnqAfz3+H
qQDAtQ5aPdI5hQsmi+XbXOPL9Gxpr1VE3B7+wW0B0mp2VPhlcaqhJx1U5d71Oi9pjmvglcOF6sVX
itkRKnbT+kmpLbAYPYBDHakbnahahcpaQ3dfmKCnncLeloxzTJrYKavVT0AXrqBljYr3i18n2y6m
+BftSm9+4q6G/tWxVw62YRLsDFutgVPkPvI5ZWE0dmk3hNTpP+1FbYj96IMkb9/mCpfiHTbXXFXF
8POym6GiDze01hb/fwn/0grbxUSDpnR6VtYkrgZvqkwjTjJ8H3M/GOX+yk77XWnqq1LVH4GJ0YxO
pQ3GS9XB9uCnN05J2Y5GeupR51gLIxA/dgLVbu6jGp+6bJ5DJBSrOS4DbvfoZ/CTWxt8zjWmSXlW
YzBg7g6O4g2jEf8Gn4TeaqBDZRN79/DPRA263qo+BoP+xz8jKsDkZutrATTZAoKic3LkLsSmEBwL
DzDIKWovs01WonKWBb9o/okcMvuRE71nJJDqbPoMupaCU6cXxVnqAfdVf0GEUywSibpkJmeEZsgy
eyg93B72a0DS2ZM2M1T9CVhoRXnnazh/BfFayPWEZa/Lydi2mjyOkVpmESZ5ujN6lWQ7DYKt8Ww0
9uPd0CYn5pwPPETwDuX/XfncsmECP4+0S5HgXS5S/uvJOjt6fyRWZAkL4sy4/9NN8QXQKzbG2wT3
wvNArRrZer6vi+Fucms3lY/+Rt/JcWC+49yMLLx2UEaYa+mGWLqxsUnNIXuCh3SW2Ce8vj87PWiE
GBVszJxIoeye7yh28k86oEsgFhTGOgc5xUlH3JQBhqAI2AOwRygoYLry20mto/CdV2dINhjNdrnp
3ZiLUhQn7j1tsxPovRfgQCunLl5bwIRFLHcSgNh8jvRhvoWD91NU8qZn5TPPEi/1kBgwpa1Tvf4H
3+vbNXku+FjwXRa8aJf8swVii1WJwBzALULHX5VYKymdfYrWgb7XazHRtHwgAlUkxUVHfg9x03se
CYb7LQKhyGYgjTd8PlV6BLrrzvk/AbW7Tz5PVsOdlerWBesowzgewHkiM5li03IyRK52rGL7wlyF
SkBu7UJ9tG3/oZLuyEv1fZ7QaFxBactVTnFru8He8tQB/cFfnHPnG1p2KB2YICBp15NMXYI+s0Uz
YZvns3c+/tTCc36TQaBzbIp/sckO3InJUg+nDjCpbSYr9sO44+pb6Gs09GBE6yT56TomaIHOEUXg
CxonsgU4FSsqlpxvcuLw1XMyI6HwEfO6kiW3DtCsb4+6CHMx/s9qZXT2sjGqXyxqPJPAd3uZHH2r
OCJPSikHWcHR7dCXhQPYD0/+pjbljD3rK0HOYWOKun7ZOS7DJxC15VukC7y5rD4YG/d8S54kw8bz
g0UpZ1NNT+JrQk0Re/3aoOP1edE5abIJi2DX8KkMTgW3bA6eAejH9gEzhwCyuHuUhJpYWs0pT9J/
sYsx3+vNH0wkm4ij0eyYP6roG93AVmXWiaJ8wVfAkoUoCY5urRbvUnaIHbFxUHnnQ8+AO1y7drtm
IL+bL1uAyvipDI21bti/fRlQEDg20Ut4I+3+ynLtMo+55tdeRvNZcvImMlyFOeoAl8VUgqNH56+f
r4OuMNO1Djk3NkJW4c6MlXwd1OM9iKtDLhxM3cxKo3bjZMHVmD2kfgI91uqOsSUBDY8uZWN5UnoH
T0/bxFaPqsZeFEYVLhGi0nym00KUbJNUTzgDlF8AjaHuvGl28zVP6bPEo9c1FmYxnPyYoFxlpf+a
OsGSB4GIg7IKm2+3KB4Ez3tPUwt63lSr0fDfMwaCVojkzUOny4oBvhZ/e6/1i7ZO/81vWa1zPrjv
l8gsnqYSXyTP6bw+sHp703UegpQe0FCLDC4g/NeaXzDDdNB77T0lGsyLsyP1I1BPcL9G7DJ8hhqo
asBdBBxu5hyOUiCipHrUGdvltDWDEe7tAUUAr1dj7gOYruO18fAPwHf7hqDNdJmhpWzNrTe6jAh6
YHWtqTCcU3AnpQMIm1VB7Wcrq6v/PAQyvCXvuHpW859nhyNyKQ1tF2DoRV2Vu25MfrQK3RavSVln
X73FNMwYuCpmo79r0j1H/nTIG8HsDxlp5p9rnn6mECx8LdPeCCwQ84TDYbqRE2DwJJXxodPxpwyC
EPIcyHhj5VvehhjRCs6LZTyA0xUxQDEJnNokO3dd+bixjLQmMGhYy1Q9Yxr7mIeJljC1+R3Q2vpe
1/RrVHrrqqkpM9DtyHlap7KlyoNNYKm7gbc+bccvv03/BVX/Ne/bIGrc3FHtfa9/Bqu2S/FyV0G+
wfk1APgQW7TXszQdEEaA0cJfVRNUtJjXadAdrDQ7SJWvcfokMA/x3fq7Rm/eEI9tCbjDqGmS/GM1
2q0s22vaOPf58Al4rfBEHHorWOWtD6lcJ+Yop0/M7OGPjvThFSbUOBaJnJjzM+lyuHiRfrGVwPZf
gtbITTdZatO4r9uvyQKsN9wVobhcXOpr13xRPqdT+pVGgB1ixT5SqwNMl8g1OAENd641FLhiHRoq
pOJR3AxvjjJRMXILa0CziDcGH9ih1szbfAXMtt0pOTzPd0E9i+8E1hbKfeclC+6eF+1SjpO0+pO9
+yDhcgUajiV4EK4mygU3THeyKa52kL/VeuktWz+4j1O/b1txGUmApKVSTFPH05A0u6E3DbqQYGmF
1K7kII1PZECfG1m9G8Y/X06nWOUfEzONEqxUxkbc9EGeG+9iwgbhRvuyojMKvQ9cxaCkS0ow17JR
fxiksnawMecNNLVKiF3YzYctBhJ2w+UJ+P9Ln/XbsUO3xzogrMebEv4xFP0NlcBEcIGc1K7rA2cJ
Xuyp6SifvAKtkVGd0zE7xREQ2Obb5GVRN/cwcpHT9fqpImIj9JNVXhsHtwufx8bZDG5IwyRXfehs
lK6udBI7LiYmke5qmcNb3WSbXpAGbuZbgfnecdSH70wrXKlXUx/+rFG/2ZioxUT9YlvRH1FwJXII
khjt4Dwotm1NSM5msIxS78BfowjNRu0wcrMjjfATZueIZmRrb3rsPxEnYVAOX7pRl+jZq4+atWKr
qzepa7/ZwOHW5/GxRb4jMC88jcyzkNOfS5PThqnYi54Wx7SVFwcsAsYQOHEgK3zL2OtctFIgGOuT
c+7Vp3Cq1k3u38fYeiC2Q0Yx/oxVfosiCIlhvWvSgKrO/sVjD2fBpnWyS2NFrCPlrWOdgrbaoyu9
Rc74klp4z6gXgw6qlSVeRxu2HM0+WiRbpgPxAkm8mgVXDdojopsY/vIlWAhyMk3bl2Z/dIqAaYCM
7mOXzVkdsrjIzDX3eUdOgkSh1lBYOlXzkGipi5DUcc/7P/rjVIeED6IC6ezs1U81CGXTuPS0uFhU
/nDwRnLgpgL97vwDOFkPlVvMpIH6yEh35L+qt2JEGOw7COf2ia62dZOQ3JCHq1TroH4iG5DDxQ9b
SDEt8jgwnLUJlxHbssJqPyTLqrFmj3rw4pjDVxZ1j2nszl6TvHadvBaWfwUWHTwJezyWqjkPs5sj
hjse5xsV1zASmReXGbRGFX/itTWZr4ScLsmbnwx30fq/QnTLWM7j4wxXtRnZTEX5VpdVhvx+IG1A
tCUrvZQ3TJ76n+UwruMchSwQa1kkBzufmELiZxPTJQ2J7poj333v04YjZdliTbW2qSYQ46auzVEJ
5ZaYjs3AynahF9OZm4u4EcRbiIMGbreUdqmcB8aujb4w2mpDeTC0aW/kTBC0Tq77KLVW+RhUhNN2
G5qPtTc4K24e9VTp1lEqMzpyur17Rom1faBX09QlAmqsRc0B8/PSqPV9g7Ys1eaGPMwoR4robEw8
UfOFwxK/mJ8u3AIzUOxV+taxiPFz8sOVjbq6l8+NGzz8Ul4tae+jxHuhF4uudpFOgAnF2gndZwNH
IS71Q99F/8am/Tcpx0Vo4T+XBhY70/q2B3IrXO2H3eghBTDL5UlOUxweCuWAJwXCMh+pLQqHcx1C
i00MvOEOqWwYzeuPdpr21ph1y6mVhJ358gwZZm3qxg58g9hMpbs1eDF1E6rxHnhSDnBHcMx31tFH
NzNVSbKum/EtH9IXZWdkbo7T3g61RQg6/FEw9VtMLdN+gJ8GLGZ7E1kyYPEB7Aiq8M9Ahcy7jroK
EWBsTZ9j6f2mOSTl2NZ/GpAXjvAugWZfWk62IIO6GKYfKLvvVYEmRSA4A0WAFaEnt5ddGNqW8FVO
8hSYyT7NLaI2lbgWNSHKtda+pkm3b9AmzQ9q5ziHJHP+WgGDPnJiUJZph5nA2csRoT+Gd9zBEMgL
bjK7n7t24riChIJrFl1F3SxmtOFM+Y22dZH1lI1zGN1gY0qEKY3eLYzK2pZAfAzFqQPAYJu2E+U2
1uwFnrd9x/ipjPJXryTP0DZYDyE6a9322PbenN3VPURaveZWBa13fE6t/pYG+RGCS4vKMgsw4Rn6
bgT2jHUXN7WG1i/P33PPXXdSPsIUAYvbPUftWGxnwcdg5kfJbfnUue6viqZ/YVtcK9/YOkb7UBwE
bgjnUuorjKOvfqcObqA9ZOGRj6aO0nEIm7G+/DRDK4HpuAEgEHkb6bbEKLgvOi7PmTx2JCyajCI2
My0K+Ei8Drr3qhkesOTiJ4rLbY+P0+6HFYfLQvLojBAemQS7fwO3Td3GeyMjixDoy7IQ/YjG1oXC
aMMgR9blLKo6QY+E5qmIWe2aoJRQxUSzAr2kL1Ec10Os/3VutCw1hyRoE55HpYFeSTSoCbX4trrO
gcpqXNnvwjnJ7YWtDJtKwn6UHu1GIIhuw85X2IkBVdd6Kd1glWVMXrDIoAEyofGUt6SyWQBxQsXk
xrkjqPvYkNdR9+1FYFobfIW7cZzNuaFOIwkshwzQYxl7b+weyFdJcRxZ7Wvduts6YjAbxhVqVP8q
G2WiK3XWo2xgByvBisJ97seAmbrsAUR2ELnLI/7RaWUximm6ATmOsR4MHe3k8Db2+WMyg+CpRw0u
TeJH5pvBqLWdZqY3isbfNsj3g0g/PQMAsx5gZTMueZEc+5LJmD9eZMjmaqpvheat/EYdB9P5AO+8
a0R9s1y6l84BbJB9qVDrmPpbz6gZuBnc/tus3L/ID86IS8mcz9KDb+RLC7f0htnyTQTluSNwlFdI
eW1mGX1uMrTBU8FzAsMhT07JgEmU6om6fFx7Cg2zkBF6ZdGDI/P9dYx1mIHCvwJPhG9Zd6l6bwld
fM3NcW/qYeNlaB6IqYsy4xOqxgG4rwSJWu68oLhlvnoz0P25fbqzMuRwGLMA1Ix7I6jXwqkhq9fx
PREDHytBMWeyqBEmZbzYKxP/0azkqNqHliGOHelRepctZhrQY3tSnkEiHOMgvzlFtU+7fJck5X7+
PPOlr9DzIOv8wSV2NrLoOWzaFyLZGbiRi8hfhxpuGyv/B22NgRygOuEP+PMotRKtvBAA/D3/AKY2
e0MU+6GTP3gAiTNg2AVUi2raystbFpibsSgvs1yVFfsLOthHTaYFS2GyZvnYdVvT1hOax26+ED5E
l3K+/ibDHAk5YdRbLje/Z76etfDIrxnYmnVuHkAb4lU0jFsbKWad5ceeiAmgE9csLfYYzw6J4T4m
2iSzcHd+IK5Onr1HA6M3w/KNJUoCUAZDZ0O8bWbJ1F6bWI4xgucZCKdwQ2DHtsAKg/53YAiXeDgK
YPKVzNAK+TnBB2K4+s3zsOqwPZODS9kzZJs4nY7CsQ7z/+a1+Tu6HbGrYpXlcoE57AfF2iVAFNoH
zTlLrb8oJ8TF0r3kpS57ueFYu0OvG5dtZLwJiIMfhi8cQt+cfhll/fsUJLOj40K2CW5YL5QkUCNq
BNrmh9q+QLaQ8fVmSp4U5RS2ePsnJ8ZnHn4kidh6GRHMeG4trdgMgmo5bDZZzB8w6qesp1+WsLT0
7GAmELrN/mSXxdW0cqzz1YYfvA7aCUt4vPH7+qrpxlafYWv4G5eth5MVcD8Q1AF1epId+pI1vBOZ
7xQ1fwQ+QIeA9Fq7F/AOpBQMWAzQpjKtGL8tSRHPafRllszJyGWxkAJkF83wP1A8/tmCl27EBqfQ
hoXJnYrM9Tgof1PE8eekaVuDsWKYRns/y09DWh0ibJjsjNbzb02RrRuOs+okIne/3KXRePYH75Sq
4buFawAbNl3NP6DwsqswFNuO/J/J7W/VCSTRgpDh0ryxlZ2NoWxv9QJfUPkydDxrYdmgZkCa9NST
HvOEFf3JaYL10CW3UfqHnPdBYncz2Zdhmt/9ZcqRH6XRXbXO3LVMUrFCg4ozEUTC6GDpkfv/jKzE
oznutbzm1otBvtlues/UFKznL6/AjtKRg9ZnGa/82Hy2GCwUMezqetgDQUk2yi1/RQpUBThsZ+S3
dpz0rTuk3wOPGYPjBc//esrsdZd0yUlzpUNAmfiihCWUrAVo0Hgsn8wKgGD6OUSgeLy03aEd2emY
l3nbVOl9RMXBN1gscfEvU88BRMWrAFHePUicrymi3zc846dqpm2ERo8dC8PBSdgFHlggXCWLBR8H
IHAJUBOIFFUJUaxlBvBUItLTo2Br5hARukjbR6zZEdSrY2VVDzpAY5NXKfnL8+eff47Al75gaXhl
EMjviOQjiL3jwEKcKOegWaka6o4UZJo309nFjEzo+S80r3CjxeyEmBGnaxua6iIvSJcx9epfPlhw
nJvm1CRk8WXOop0Y42aAVpjrIV9rEi9E7tPXxEfAIgs1zMLTvC0uAvxd1PKofqF2YJ5EpCmKUe6r
krixnNqJF2oTrxHYwarKmEMnTc8+W+/ThmzDCAh/U1DO1G1KfvZofoceeQ8QgbrnLrRJZK9censK
RPmWZPWMf0/ZUTaov5e+bg6EEfFqRVYnRXFD15uvjMB6x8pLI+lN1od0dGYmpg6KTh+bq2SKtfGt
TOEHT4MVkU68zsJ0gIhRJ8+klTSHcip5izlBsLYj2GNe2yFF7yPSyOhUNr2OnbHT9ehAu6+O5aSF
yKcqZj8O9s9KMXWGq5Jue1VahxiEIMVRZa7D2GZtVVKfMZHObPteKK8oCLVV9aM1vXYRGrCnMyP6
rFrNXDUVk5egzs4+ZoS7W8QMskvHzXDyI7NSznD1Bq3b6KoBF294+ZpuDmjEGCG8UAAZJ3ZLxDqN
kpR03Vm5WQ8MgouL/MFPl9wQRHyz9Lw0kclDR0GH9BeZHEkVwAJKPzu5tRsuyjlUmtGftUwiuMzT
lHXbhGikZR4HYN11rAZBbLFZZVxwk2VJTqJh0ASkKr27eezBHhyqPdi2BCpBobaT3WJoNUL7uWnZ
WmdFUt9J2rMgraCS0Cccs23IQt+aVH9ts9JfMFYQi1EH8sBrh2W3aYp1OrTh1bO6Zp0aY/HcGn1w
d7TiD/TLb2hyGYoy4PpGUpBGjdAggk207iqzwI/YAo8wk5DtIAFWUHGxELSFYpXQt/3WLBL7YIou
2k5B5h5kb6ZHVegBLic3XURdaSwLQiXX7aCSY+JjKqzGMn5tsfNum9LDLuB2KK0FfjN7pMgd+rT7
x8x3PKa2Y+4oYakiLQVWzrDZDtlDugKbAMPWT9TWQ934lI9jcypk/+6EzD3QAJY71lL06aLEaViS
I6Lzbllaeo1AGJPsjrCcdFOrqAX2K/HfCvJJWqvWYXVEOY45qR+cLjSfA2fKXunasG6w5QNQofds
REpk/YbEvlJViKgDLMRwIRuwwl3sIKyfwAy0bJoHTdMOVSSpA8shvbR4TJ+iisxxHVj1axrW1kte
6XX6H2dnttu4smTtVzk414dokskh2fi7L2zNsi15LtcNYdfAeZ759P+Xrt3oKm3BRh9soLwtyUrm
FBkZsWItUJJeDEMf5hS7ke9gx+JK0lEce1sNqPFcCgCOXxo9bC65BV009gzmHjA194oKsbMxb5pN
P047KgkPYVGA8UfxKbEgZGyrlQUgMs1i8AomJ2liwZRMPObZNMZjmlXUZseEjo15PSEKq5WkZnrd
vglgL4Md0/3mZO5aCwB7ocya4PD0Vo04Yo4jjQyyhTzxEMUbjonbtvK+zG36UvWwOswFcYTWBX0D
0gLSwDr/5rXlz8iZgToigJzIkRII8FuEr8hxcOxqEkWqSn8RqU9XbMR9ZwIATdlfI2m0togZc1u7
i7vpxaUI1cGaekF9J41iadrprq8o+7cZyM71Vy0YKBlSDIrUpCy7n20U3sZ1cqUPySMEXV9a3/0C
wR+VK66/hq6XsiXr1miQJB6sDIXEaQlF15VZTrdwRz1aNtGsNFnVXrUbdedhGtuNkwXPIYh/16wW
hdE9VSO03wORQDfX70KSXQxzqC0LQyV9oOXsbfM2b1xu7iNHYk4k8YLiU3TyKmrworh6iSZ8HR1k
o9dpy8yuAFjAcPIDbj3A/CmVvYY0EFVKqBwLuhCgBjzOZgPqyCZx4VfaXVs5915ZPMnU21c59ZK6
3n+dKmpphuBrb5CatMi3j1R1I9aJlGhu7+fAJ62YAjGs4Q26GAcbH7ytLs2ihpRb4e2956jq72Sg
PTax8TgVPYqI8bVo66PTQqjWlYQ64cei+BCN0cmgTILyUPQlPBI54EHqAbY/JGCQ6dSXcn4Vybx1
6pmTzbxPQ3MFkQn4HY6bLCTKlWTXqGsh+QnM0PbEIx39hsP2OKtkXKhRGyfLo8OIkUcyHnISR0tY
mVK4df3drFGGUKsADnXJqDGlyAXzQFxZI3NJsJuAofOYEul1XDQy9IaLsHjj9mNuitZ48Du7we7E
D3kCw/dIMfLCGsfFlOfxgngL1BqlOJRkbqNiIs5HcImsHHW6vXmXUwIDc5dfI38Ca+5IlEaD8Qip
sZ/1lK2kz/XayEzAczSeFpF+0VRQAqsruJlIYgnEtxrcimocrxSLgmL0WHcOmOQMyGoZUkUZPhYJ
dkepMXJeXVYu8udmTpVL8RhGxRFaz+TCdI0Xx+IsgtmCyvk6EAvFdl6WpPuSkdWWV+WxldljH0Ks
nDqU4SQF3JW+a1Mu4bwaeo4AQ0XBgE5ZmKJbcYEbABldRgbYZyIcBDduRlfjckkRqG9uB9e7ZAF+
UYHxcLJu7MHCGxrDvQncoo3A4abj3FPsBaePJsJyndgaIPcAC5brCJNBrj9KuiIsKmMz83VuXrt4
Gvb6YDXPCTdKYQ9rxXamQq94VTeDPoJDzea7NEiiy4k6vWWIKYwcCo1bGE8j06HyVIPNrDXTBXc9
g7BY5CyzselgxzW5vCXDiyMbKsoS8H2D036dG5hkE4vK4l5JgyXEyuqmu6+w5CAuufJZfJt/J7sA
X8GvKdDDRpkAqICnfzU0zwJDRmKOCrobM5xIKkk7W2bgTOZ4hEMR7AFIbEj92KDB1u0ldWVquVuD
/0JsAs++PYI83GUELrZBAvexGmHLmC4FmYtcr/dwLx2qvEXkOFk17bQcDXHlpt0LaDSMx0DFi187
0CB9D6FyaSLEosTwloQd2cZsz9Q8N1oAfTpukQncvJXQJjaZyhN0L340/UQ4LuQ0lQes5dGe9A1i
xz+rBIKblhpcNGe+58CL806DorkbZ/JW4MRiri+V5j0HWvA2heUi1M37pJ7QRdEO5C3u3aHdxebU
Ef2PhkVpQSBCzHFhZeLSIwRbVOmDFQ53xCvB/hVPvirWKNKbqQn2tnTeoPVbmIDNgP9VX5xU38fw
v8hsIoIE19Ms7+EYuG7IGbiJt4Yk+K5rEAQnJrFQZ0NP/ZqZ1oQ13KzeVC2Ool8bL51NvTf++xa/
DHAO1WZLVwGPwlm/Cco6QxmZT9fxpgzLZqHmCNf8CYT1nSamhWHMTxrJ/rGDh2wU9iFSOGrbaK4C
P38I5urOc8MvXS8e7LHb5252lRFmk3OCaaesBnuRI3ZKeegG3/gY2nJvttrlnMyUPHAcVtQisauX
fuvTWXV4t95R7T+MHoAMDskp/EJK564ObMVe7N2CSnq2BJrLBHbhKNNXbQ9aqu2PFG/9qLpN4mhv
FcdOYOckVtkaOZw4r1D78x66SxJW5Ra0E8/460frQcpUPFEjeVfM091UkjWd/bq7zJ0YSACXv70N
0kDtN76hyJCg5racgzwW8lsFaV6qI1xLAmoCYlSzlTqDVCKnN2ww4b16MYrLfa/djinS6vQMBd6x
fkMEw6WyHTHOyL5poTdMfijFEpqQsLXyA4oM9ZsY2iu10kZg2i1oN56aItJVQnlUX78FWbdQNDZW
Huyt3LvIJtDVd4b3GmnJ0ptu6Xnuc+LJ17++nHGwiepwMSG8CHL57a/BIDsPdgCXMbnjO1Ak0PIn
KvMUdzYM0Su1N8P22VS5w4QQwW2Nd8O3JsT/+THCehjn33nLgkCsKeNlagz39G+GZoAyi5pYHR+T
2HV+EFBmgazw8csJjHe34VNMiwA7wW6OmTBeU9+cE2jOcsgN33hsfFFCuTy3n3rXPGZRTi+E6mF4
vJm9o0jQJDI3rSxALW7U4I4Qkfv6Fb/pjffD9YFwlRrEEEfXgu2FjjAPmjhwUpFevB2m71VR/M+6
4AUHEiCeNRfBwq+/BrLlgg2lhqTY7QsNOfhhfz0lX8mkNN4BidPEeHJL5GElLjoUE78mlLKBzPnO
p9Xvv6aegQ/daa1+sM5pbqQkiRWTTdXFlN8xnvMAfWn8oOaF9muKCI2nzo6/qHHhgyPWWJC2oKfk
PJZ2/8gsucQFGSlB59SRrwqYcjUqY0EZKkdJPx3UnzPBQaXW3K+RUnuBGfj1C+tUK2/4/86p9mrW
DQpCannf2uaaVzUC9KJ7dbpewaY3SXuw50fVrO3EO1oa/NsBKhE+ydfTVR5DLTe1CdVr7SNt0xYD
y7/0vnOe+cgE1IGZ10B58qmBWFLnjvd8guxXQh6yLoisJytnHO/pUBh4ayMeVNcjeOgL2O95NZ+d
reocX6BO/4iYLn9Nolh1DA6vtWoWs6EaqRuTq+4qSc1V396WML56yCNQCqT2rRo23uxFtHAQhGVS
WfhubEHZzMTnlD8CAEu/VVhlVlBWDc/MPm2w1lpg7pZ2zdOU3fcGNhAJbcm1iK5MT9FWokY8oPfD
TDOjEV+DZNplg+Ww7Ss3uclH8sQ8wFwcIDteJLMPyb29fn+QoD8GlIoU0dcmjnYGFjQa7oMK4nDc
Q0o//W/TsBLuk4sEHYPLImBwiW3TNpT61Eih1+M+mcQrk0Ytimiul72iOnQfI+yMmkGGk17wl6xn
+k8QdKfOL3BxLBZ1gvJnnkw2ggXh2jgLmB3VvLIv/CEd4F9Ga2CbiIEjv13ldrJNve/9eK11j3yn
mga+xch+zU1HSg0iDka//lo4r+3kbXpwuu5TSGpFLRs1nyH35di4CwBnU8CEgHcEIyOvqy5pdb9V
CdK/nkDzL0WegMZGExAZKHu6LHy4RvJ70OFjAE+i8eSASFHfyPuAnBbeFO3Vx5VFgk1pxHXmuGON
wlmrVi+4lyQHC3/HU7eD2HY6O38m2kvxXDeIgwseSFQz8l0Qbq1yiwR7gecoqZxLbrhXDXHxbrC7
J0IYFxzW3GWh+GAJCnDFjnxAM/sCifGIZ6XoHFA9KAhFLkMigx3AlHQpkvUFK6feRybpfyNbIJ63
aOINtYewzsbEy99a/SYuLESgicaz/Zkg9cPMN4mfrZ2xvmDN8Khqb3TZ+2x5ZIaasXnf9L82jTp1
mHmsG58KpgF1OrlSZk8ZjgxFdYk7wl5NIhKr0KMwnWovw95UlbBJE+dJO8S94FgMK+Vyj+tkuFIj
yeSoZS/FgR2iHCGfizv/ywLlO+xmx8oNU+/S0vd6TD54up+4hvMQ7AW1pDAaCAOoXcM24XdOtRTH
rEcRsxSgyMSBznr8y+2N2k3VdW0mCV3dRBYsmaxqqzmOCqBV3fA8vDBM4jmFRlLnLgST9loqrcUm
ubTzV9v+kZQUXEAIgO3js+r8HkFycDwjcbqYHEt127RuXfexGd5qGDppUK+A7OvfeDoWijtTZ5iv
OJsaUle8ljOdLhdXTFyfkjkBOMrW6wEbqnbsX7YogukQFHTT3kTGnXS7b7yHlPOFLwCeRw3CzCt9
mHGe4G8GRhIYG66km5aCGsFLlt5C4XuvuslzzMSwGGEqYPirjINIK96KCvBLAliCwBiC1SDjr0dj
C+qRiHpNvQlObFYvUzPYedo6a42N1z38+o7IqGBa14/w/l15ivEUf0utcY8Vo04Is31Sm9EowmSp
umhpSJJ19+qryy5+9SrnoaJJDFo4LGuL3NyQmzesNfU4GnxBmAM6y+lh+OAcUXRqUu71yItWPfEY
IjsCTsOhap8iVbQdQzSomYhEOFtGKs5bNW5MzygxJOEP2yxIFVkIushHCBAW+YAuNCZu8JObGH7E
uW9uyt4lHoyGb1hP+/fpZMegjYn1oQMssG7AFaEKiGzLNCyZQku8sTBxaMB6rYSZwmHz3KWwuHqH
Kb4GN7hUbqTdUKGY5ZvOa5EZWkkUidIGpQE8raS7hTd+z/com8B3j2TuugZHiMXHr7TB5jLcBrJb
8mNMa1pRQNH84L2JJULpNY9m4eXwUI2+Kb2dr7008hnPAuvjFSZVN4+ooLzb5ZYABCZOOXBqASf+
V8S3Ljia6KxSRMmSN2XRjO88pVeRI9sGKVuUGjn8dWeGTZljgu0G3Fut0dZRBzWVSBdB+ebZ2Abz
Vd0TmzQkJ36PxeZtygwoMgHd6LypOMRfw4pWyKavFbcvDD+4ON5BmTybQhWiRV/nQh0L/EWdtusU
PwS+NzhvCPS9F5zMlA7GO/plmtGwcwlfRCg3DfDnuOI2GkkA2tiMgRAK6kE9+405oAXVNCxb3sF2
0B9kF7AsejYM46S2Tz1FVNl1t+qQygXoeIBjNsPD+Jdw9LHw1LGmTB5Draa15wFKHXbedaCh+YAM
DLRXXg9HWB1DojNeq+Uy5ZSMgjO5KACtjc18ZHSHDMBkt6FWVbl9OgydFmMb6tkyMutV4sCZX9bt
115f8ZAzb3vuIwXgS8pZwHcKmNJJeQNUUeYClYWH2eq2hVEc5g7cq7qADMEOeTB1mfrlzQGYRC6h
uQwDuMHcJ5sbAQ3TIzxMplNQUxW0z+MIsAKEBEMl8CSkQ94ijdZqWYNBRiblSo1BDboDJ5MxMKS8
mFpCHfSjxXVSwywmCqlbXDLuUSwovl+RA6gTMaKApH43gFCyGrDdy666ZhUr/yO6HTijKsjd8Cm4
YVSkekZpoC6QEExu72G0VSaL1cSw8RDWiPJAD+S1TJp9izg7q0V1WjkAkPrCtkcAClQtfzPCTKFe
xoH1x+aCNclnXS3fI1hNxfKepcaSV1ccAUyYJVKH5tKlxAgEXwTVAmeyDhcZf87fMR2sIHZXQ65T
QvHwHlnD1qmZMMyXILKWbGoVIFBlM3DIkLqCTlxsGWVcldC9U3tD+WT2bQB3hDE2FF6jqvZulVUL
2m3djo86haEutyK6y4tqE0b4PurpcJPe54yFyjjzvgieFCEpZhIVAJQy3KVBIUYzbksSUnqpCDk4
wpKvDVJVc/dkmi+iVTcy5T+qUWehKD+aG4z96+7C1ypXAe/2fZZaUILzJgdLw5NgndlQO5pFdXxj
j+3KiCjBweWrxvfJMbmoAKTCNUidrW8UlLZWeziy39qpXUyi2Y8DZGPqEI1MqF9EKL81c0n5t1TV
eETxqnhCIRN+KCIDcVXt2j6B6CltSd/XHjwi8bBpvWKvV9bTEMcPZSt+ynl4DlqqUtWslGhUqCA6
N76rBOKi95MzlBBJsxk94r3gi9Gmd7ufQSOuyDI3TB4nmTR0UqwUocNrigdm7q0pX7Z+iHs1PBCN
pujPpQw8EeWeO2N6YWKB2npal5S5guOvlOgJarQhBUuJ0oddaHryYPTmJi2te6LKh7wn8+/3L6Rx
tnWntZfvNygKT4uwfhzKgmvjuEIY6wjhMmFzuHThy36GxBW3pd6KtN5nGk8BAmirtodaHbqrb7rY
3zvWSFyZMLE6MovhYcKh76x75Rhy3waE5R47QbZISzLKEwRS5m32qEIxWQ+Mi/tNDaSYZOzG0TVy
GKgHGDEXDsCad70+q5LeJZzsh9wu+0tvqL7AM3tbovfnqRtzzZU7Cxgewz2qCQDcTXSzMRdOEe4a
VsngNVcaKTdK6anKQdTVmfwLV8RXHNsXehp/bS3YYfNh2+QQr4MNwRSaSFnEGTaIJd03g0uGOrpU
Dg18c3ej68DF4hwNlaShpizzg5daSctCZ6zKWSIuAj0AdGglpyn9jqoRajXlFzhIqfp0y6dBc77V
BZUbpFRu50Y+eKOzVmtNPb6RU7//fiRPwbcI/3PSQbZz/vyERILqO2fhczLnNVQ4YHQ8IPt2FzyD
v35U/mtRgQukiC+u6gbOXmffIdsA/vfK0qhqtGUMcQ7MM2P+GM3GQ+FNx1alLjyP+gkFNOspCwr6
7oj4FjmHxgJT70PgUUoKbBvSd+HUc+yPFAmmSx0eG7SDkLTqxdVMTPqiSlGV0PvwGlm78UhOo1tX
jn2vrqSzklQWCUnjbK6UpuwKagYoVBKu1dnBFsGxU0V02E0bO9qmcl3CasFtKnhApIQ7imCTOtW8
tsewvCwJZgyh/ex60TeXuO4Sd+ZSynqdEyQzkvbN14KM4KR50VFNFKE8LoSBLZ2DxTix4wi6ggrD
xjT4DlrsP1LS8jVrYEFKJmP1fm+D1zHvx5Vr9it1eg3tsM9wrD0L6l697I8Finkbf9ahaczDjXTn
zSyyr5YfMvvmAEhtaCn1IgmzzrNOLipBjtNtCCiktQ93sXjpgR8DjNqMMwQFcWvtphqZl2B8DQyP
6mJPgyI7qtCNFeUtpPzf7b59KdjDfZ/sAdpu8KWIAGGRqu4AQwsYFuSonSC9MeNXSHZ2LedI49hH
dSpKvSGGEDyoRLmhEXUt+10Oh9/FqHtXno97SV1mE8DIAOo5Usqd8HNdBG7AIZwtG0JRJbbPb5u9
sgUudrqGqERFDyqQj7GpPcou+WlQSOVAxoG03CGEhW3IyOnIchu67hKlhlUo9Z8R4crM8OA5Snd+
AGeF7n5NxHSXas1XP54I6+tvgFKIyiHwU45IhPr7FsQQ8ICfaoUkSfMg9PaQ5tatyCmgLMcr8vgH
vYHa3yTyArAy0bK9Q3GgNKNNmARcRuRad80nk1MlVSSvNqy6lERDqHDkLJr1aj2QNRNIeodAXy9J
9t5Ydf5jtKkYMKisqqCVQrluqb3fRbvd2Mhtif+slqtOrQqCmfvBczcu63Ms8vfzEhjsYZjj264h
5+ZAhI/zkdfUcFesLBfc14x/0eYxZMjtRn1hXAbfmh5JrjC4jhWQ1isV+AzuFU2NIVzx5TD5l9Og
k30znvUOjyalLEaw/Bt2mMz6qyyaV1wFt2ptm7F5FaX2XSzdh5zXSWldqwhUhSVzyhCzEX7Lo+rL
KMt1aEcrElRr5SxypdIuJ4soH8EXz5ihbK4557W7kWIK1ybdW8IS7WUwsY9ACZq1WsRuisSiI47B
UFwBNdmngO8viIyDOxLuLSBGkNxcPyNJkWlQ6Qc1LU3sLTRbX9mBWPegAga482a9eDYh4bIEtLst
4ffaX6ECQLERKNO0Wgp/fM9Whtm8Dutmq+ZMLe6Rkz11hsd+CC5d9mJhgQTv872LxYtB8iovXDI7
aAguOzZ/02mq8Osiq4ftiGJWmJu794GxkrVyMIxKfoPXZKHF4VdlW0yw01liLCnzWhjOvE1C+8pD
DzJmVchE7IjOv4SYbmAoDoEce9W26TFKQkgfu2vTtfe5Qw2YHV4PFI5NWgYnMmTArAK8cekMD8g7
EXfOVybwro76UB/GHrbA1hUk3+1y4XIEqveU59vN4kZwIdNlgz1WhWD1Dg019mji/1Ad1YdgD8vD
9eC2904QXRUN+pbccTlD3UUZTQ8qkukhOtoHxdoJraupQYRXdcUuCefYMcGOfOeU81vuezdREG7T
KTiiYHnRe+a2DDn95vZJJB6auP5G7fh64s6hQz0MOISEKTlgZ9eHuCtjAgGICi/DMBBc4EDsEUra
CYo2Et2C4ohf4iBbeWLk4DQX6hn0qCJPihCUkcAs1a9ryCBAhLzUEMbHebU2gASPnXhFHOExa9Ac
nIMfaa8dggnIW2OFzygObGCQuG9h5TQdmXFl6g9pH3xJALv0dfIA//wOe7GJpUWZDUJjaA2Mc/5A
Hfa14drbgsSQsp6ln75lIvpiZ/ZVWU67mOKUgQNSxaocReMVcSut5poMITwVJSukUFnIbk+yHQyq
twCQe+xmhL9qc52KvES9yl1aJXQiao2q48kMuqMxgsrAmHsxGV5MVgRUM8zKa0fRYpeIJDW86bLI
CxF9GxC0gHhzAS0+7NPVHk4tCj3I1KOx5VaUisO3CKEMUKX6h8qFhLjuYzSu50zBL8aroRvUhT4E
Bi9T2DSbYZdyIDe+dlBmFO4BYqC1/dTW/lHNQke0re69dYAsyvtECnaiRcUaYJ471yYLUrjmrh+8
XQa5Q93CFQfLX4SVzpG8V5a/dH3wNASiUhFeNan+LWayitBdmwa5Y9geMikeizD8EhM4DCy3x2kK
dxT7bYQ9fHNy9043euS3x30q673A1FqcPxH9CjKxbyACMi1gOtj20TbvKEi3l2HqbxMEBkiV+Tcq
Fhq2JnX7+S7EfAVWc1Cng52jKm8ZvP8Kweaj44brfzXTkLkdJ+Z9VHpY53lLqTXsGtPlv8I4NRMK
Zub7airJq34Pyf//8x//8d//79v4n8GP4liwSYr8H3lH2UOUt81//dP55z/wCtWr2+//9U9XWq5t
cs8QnqELoQvX4/1vr3dRHvBh41+QbMTRSOXKkYlEKyctNfumdrqJhzAxObZRXH7coPv3BoWuO46t
A1IQpmP82SA3MsvIPXREgma4slI4YHrkg5Ii+KZ7/Ruoo8PH7Rlneih0z7NMwzJ0D+Tinw3KOJ2T
vIqpF2yrau9PNQqrcA6sCIgUBObN8FX3Na4Rc9i+hjnGJpIzlqHuka7Hx2FllO2r9NheQR+3L4be
DcePH9E6MyQGle3I9+iOydD8+YRUBXWlZQbxEXb+lZ6aD2hz/vi4CUN9x8k8C8PUmWHTFp6lnwx7
4GoGQKCguOVW7BB/7zmtNZzX1jL2ZCdUmswqo0ulkEFATMer4vY+1G8q/P7Jo+hnHkUwDyaRKcei
eOLP7toUAYLW89NjYCXeEqGRL5aTODsn9iYCdl1OwG2EXz7wDsWsr0Ojlp+Mt3FuDQrTc9SQu560
T5YEkC8Ki7UsO4pJXntNdUT0Y5lqsArW8sFxxFdHdLvJDlYWKRKleRnUAXBaEs62f+0CLekyjuRo
3H48MufmSLALHZcnk6Z5Mke9l5dRzY47jkK3rmc+9R0cmv8Q9l6//7gpQ33X6XqwoW61DE+3+e9k
31tZxkkT+4D0CaNSbbyUaHO3VDONnB1mDWJ97ueXboxudUHMohgRJvv4Ec6teke3aNp2LM+UJ0/Q
55T1V63roogMxRE+8oXXOuUn1ubc5mcwPc8Vtu2Y4mSmSwftDWlm6dGPIVjTuEpCApqUh6Id0bww
bPf2404Z5xa3g13jHmIZbOWTBlG8mCwD3tOjZVabDCRNYnNZJ3E+cohbAeUK/uBtJXDBf2/9uLru
Gg7GWdieWva/2fIojXLXCiJCHZTly3b+0jjN14mswsd9lGeWjsvWsXQQGVCJnDTTu+MwxVmoc2Gf
vswAwmXjglRooYqhqmBwdhBafDKN5zasxA0Syo4TlToxGSWlpXkV9sFt5gxLQ/mrenhTYJrMMSf7
TunLx11Ua+90d0iWpukClLd162RtSq2LHWiI02PR1vcIEN9GCfFeCtkfkmh40gLzVlrlvbocfNzu
2W3p6cISbAiJo33a0TzQYJWmoKQ3syd0K7cN3I1eFi8h1zj4KuxEyFtQo2QgpjQl2uqT9tXyPOm4
Ra8NnsBypG2fzG0M5e8wRF54nGuCb5MwXeops/p6mi3zvijRseH8JtBoOdWNmKmy6PTMITIj9bfE
anKuv1J+sqXO2AmLYwvQIo6zwGD/uarLNClm3y3sY2ZW96HvvfpZE32yvs5YXvwDE8PrCUu3zJNh
d+Dkk3mkhce+KdcUsl6PPYKaY/Hw8fCeWcb0ggPHkTom4vSgt5M0L4wcfQ/4WfOL0s1/BgExR9eF
NZTsy2M9JvH64ybPbFYIRmyDIdQdeqgM5G82oUbStaMGcz52FeWsrnYtyEch70x+hmKduXhD5eHj
Fs/snT9aVE/0W4tBb0PgAwHdscaVT8ae4nFnB8XdVZ4kGQiJcK90LfRhuP643TOm3uJQt3VdtyzL
EyfrBBh6W/iUcBxrJNg6D1XiODmMstumdfhJU+e2KQw6piccyBEJ451YedlKH7rTKjr6A/G7iURI
3rXrAjOvLunKc8gp+1NBAov4LVfgf2OMf29f7Znfxljv2ijRFG9+Mc7XFHnAwFdsOWwXJerDE8R5
adTBnEK86+MxPje3QjjC5UQ1Dc65P9ud3KSWkNRHx0lG+3qclpwTaJr3u6ZoQeXlqBNV9l7dzj9u
99wqFjZHuCEdQ9jmiT1uuixAozyLjipm5iLn0nQK5grCH38VAekDCntXHzd5tqv/26RQB/1vQxxb
Yd13FHUcc0jMHRchlMgp1mTLn9TlE36HfZ5b+8jVvnzc7iddFSdOoOlA822gm3oMYyxu1NwCeNgb
3DRVqMgL0k0EHurjJs911dY5X3VHWvgPJ7PqlBpVXijrHYENwPqSbTt4ENUqQvZ8hcrKMqdWtYmz
14+bPbdhHUMapiEtBvDUVRIpUUMYa8KjUXLdCCt8s3io9PWA8IJ5AV88gcuPWzxn5h28XjwJW3ry
1EEyoCJMsw4zXznOzTyZXz2oWTLunp+0c84LtBxqE1g/wpTm6YhS7laXAPZZr2P3qkLO4YhCVVob
94KIAHHtJ7iZDp1rHGFx+GQ2z3fyf9s+sQ0IT0M2XgTYpj7Y2iL7CcLkTYWQ/o2xdBzTtC3J/eH0
Qol2keeMA2NJ6uzamos7FUNDZefm42bObQcH2mHHsGxMrnOy81Nq5HkrQiEEwaRazMfIs6ifLfPn
abI5NEdUC5pPQgZnF6aL744vACvIqbUZiA4EY8XskcpEdjGHPwh1CrdfJIX+2UliYkZOHS7cjv9p
63S7N0Qwg0QwW3oN8p7qtCiWK4GHq4JsKmzfUdIgk+ZVFaz4VBzUdfWJxTl7mv3+DOoZfzN1Q45M
bysYY2r0UJU29lmGorzrgm1xQuLx5PxVtrts0HJsKC7vzPSzDfPZMJwsWpSbZ8etE+pmUT0GmwI4
ncQ//wZAgxx4zNVrtXNF4SySeP9OSAJ3F+tnqIsTNBF/joDRdzmaehaLeTYRaU7DeEnlK9hd+GbA
jTYlMmF6vpjQPd/21ZTeDhEqbh+v9HP7ltubLW0MIs9yYvhzLzP8hhId6AmoKYZkHdZ1QtYDqbOP
Gzq3vF2LFiRN2fT5z86aWTC21OGypbR817TGOisHupvcjrH4pKmzS+v3ttS8/7a0YKGeQhhucFRq
CV+se517/l45aGhN39RB83PoeuQWUmiCxz0n3CfW41zYy5LU3lLGjG9P3faf7UOQSgkEgJ4jIKrL
JLffAmDMHsAq6kMOEIpBaE1OTusfR4k2GwZ6GevtLoGVSfOahxn264/H/pw5k5KIh3AJPOFD/fk8
xpzIjOjcfNSBfIfWRWo/wdhRwusUti6Q6E+MtNo2p9bFs7l0CdPGVp+uqabicNNFlRxVFaRhdo+N
hKfy4y6dWbc2Dj/hXAetDuf0UHUiIpZuMOOwAASGPmShJ8VWoCDycTPnlhJlP4ZnWcK1cVVOptKR
FXxgqcxvA3Rip1tAQwoeBJwZ7A5XavgzJiopoEQbP+ngmUF0CCDr3NdcrhanEetZoJWUlaLgTk5p
6myho1hrvv9J/87cDdX9jJuacAyua2qYf9sptciGIUH6+UgxNVXRebZHN2zP4btGTxdUYrP4eDzP
WAG2A0B70xSSE/bkupRqlLV66QhGJ3SeXQmtBLtSi7Jr1GCrT0bwTN/wRwjxkV8QrP4TB9OsLUBX
MM8dEzLKKmNfUUEOsstZtkn5QNzgkwP8/f51su658+qeJW2mXp6ue5hROneAs++2q2T4NfEmmAVH
r6DKNXe1e/QkBx+Itsb90EIxoAkEpea9V+XPczfaj33UIuGWRF33yWl/ZiV5WHf2om0Qdz29NrpF
WMbJ3IKT5Qh60yI0bvLQsrcfz+yZDflHKycraUz6nPrxVjsgNKuv3c5wbuD7lus4NYJPwshqz/1t
nH/rkFpkvy1aCrxzEJy6oneLNlC7rCmve/Izt4d7Wr5GVMtDYz2uKJO7+7iP5zzsPzqpDO1vLRdG
VmeVNMMjjIaQfVJSX+qXFKAspAbitXgcsviWaNaqKrPnj5s+N4mOiS9quybn9WmsyIBTrJelLg8W
nC6bQkeR24fP6pNJPGfuPJaJxB8xOLpOrxBRY+V6IFN5cJP4OPgIKNDdVaY1K9OXN31ePVBavRtH
qBONaoF8xv/dHuF1EzR3cYoweyd71tcTsHl+Ph4n4VBNkV6lqXbvus4hVLSLFQrKHw/rORvhqUEV
pKiEcWoj4CLRKZK25aHtS5hYrfrBIs56qZHtnwEghLX1ydr9rEE1z7+toBFO39CngujYUnk06/bR
sp2bvOj3Sdus7HY2P+ngmSWrokU6aScLz4ucx58NxkUaNDpggaMvSkQ6LCQyH0HZ59L8OkpngwN+
UIVmdlR/4nT8vad/NGyfhDK8SM89oXYpUF4FViHRB7xuBy+uqjX4eBr/vjscXRjc/RwcaqJEJ8sm
tEWuDWkWHPXSFOB4ZXsFWVN++X9vxYEiyNHxlclEnLhRPsxJSDVLpCIjMIfQ8UQLXfEmftzKmT3o
wL8hTUIG5MYd78TIUGCcjY41yEOqwxoba6soj1YDAg5JWz10PqqxTb9gPO5sc1g59vzwcft/N+S/
N4+t+XPBBCBRGh+9pGNkFzd42ZTOAf5yarv+pKN/N+MO4R/u2PCGwut/6pUOw9Ckox3JA/QtF0VJ
SI0V8gueXWfPMlI49I+7pg6GPw8OXCrLNdgHtkXg6eSMQibLn9FzHUmwBLtCAJYFkWnWxWpwjPXH
TZ3bd4ZnOhbkbB437dNEYxc4dWpV5nAEdJmjfOCVZCwSHY6NIGl/jIOFkIHWGZRmuPLetByS4hGu
widPcWYyeQoPKgMIrKy/+UAVUnK6ETfN0VdUgWDz9RWr6xJFD5NSuEIeUW247JLpKrAOMBFdU7LR
UQtBBODjB/n7DUT50PiYEhCGxHE/WVSIqcxtFDdHt5CoIGaWBWczHOwCsqALc4LuI52hJ0D2pPxs
Is5AMRxYohToQ7De9FOfs0uyFJ7RwT54o1Hekgz1ARnDTGU1FYwrFmqShl08QNSE3F7Wp0+R1oN4
LKrWPE6xDYK67QNxOfSpvZXB/yftzHbcVrIs+kUEOAf5qlkpKaXMdA72C+Hpcp4ZnL6+F93obqck
SLjVKNQ1LgrlUARjPGeftdUG+/qaQgd/xMFUlVzZPNX9pTbW5IXXUINX4gnow8jaBbx4d46qBgtS
EM+5dIAIAP3b5tREzKsg5Yvz9FuzL4JAifmLQlnUH/aQwZfx/Aq11OB8l7mVPDkQfiiSBfHQGM5U
vt6w/YSxWOOQXRxEXiWrfKj0hRmUzSILY2ch2KsontG15yJJ21U3FhLwg61OXhygnAaLsl2rDo1D
7rbIQNXUeIx8xHqFXbf7Nim9b00X4OxlJ9QkWi4lDeW4wL/pV5yUNbNEoawnS0MVRIRjY4tVRyDY
RffEUGb7LAKHw1sCp0U9GrYy7rotO2pERUf5pkkP0BNWznsGicokJW6owLWNp15YxSvPHu8h1w1z
rkrqG/xR76AYoctzpZn/UCJRgMenQq/o8IisepybuRl1s4iI6FOl+3QlRE0cYxkIWr3AWNpCSj5A
CNv1mcb3tr0gftHApK6KRMWJvpPKpk8lDgpuhqtD0Xtrx5LDi492Sc5C6FSLkb/stW089c5VR9Mv
dyNdtbENFhoXc9RCn9fEEPW6wGcxONm4WuVp+wiLcWHWk5fmVP6SyQ/L+Z5qGKRV0Ifu6j6unM+6
K1gOpm6SfTx/YKbSGvsx9JxjMVkm2D5WOqGWgK4sMawlWuOtPTOpN7f3gSv7EaYjuuGS7CUycL4P
GHqD4UWAU2ndCH9f6OGAj5ttLktLk3c2+yv9Q+aD6JbEsrAZ48/DC2uZ9weGaicfe2OQPUNfH+Lc
Iomz8cP/pF+CgAQPdaKqJAI/N9ZpvZ/UCYK2xLKYdUaAbY8bHDJ9WP77AXSnRlxkVTp8pbOGRCCM
eKhsqAnVsu/bo5LaLiR56+ftdq48ZrkrcmzwuVzVvYi0Z8EgPA7m6KQLaiNxM/HBZ1c9AE/AJ1ry
jssDxaK+uuvbL+g5qc/w7uzcfybD2XHNTxBEkpgCqLbOBlVr9IrrAT9hqDUojDq0YyrHR+pC4RdV
RIDmkR4A8+mh63RR6S08YWYLJ6/qt870yoXn1uOyjLL2hBlm8VCBc4K975uHmIAu2Cpej3By/UWT
Fc7cDKCB8+rBhF3XuseMOvJH4s7cfBoUBkqo2uh0RXknZnDlRmK6HEoaUQqHV8jZ59Q7SlDCkWxU
rzqwvMycKm88cheqAu+lVao7x/CVezLNmSQ1XE2fhImfZw9hR2wXVIVob4Tfj1ok2T6s0nvxv2uL
nCsHIh0iyrp5HgfxkpqazVgPT3o+PI+YgaXx8BJq5vb2FL3XzLS//vWUUuyYrGFfRCcbv0VI7jIo
XlytjUBFZsW3221dGTgC9ERPDV3jDnO+bylkiYLSKoPT0I7NTHXjg6lYyeJ2I9Pon813i13RRDHJ
FkJI/nOH3Mp2EtGTlRFpHj3FmGDPK2q0CP653RKabr8QOp4+Xtl3y7r2izvNXxlPmic0z51kWnJn
k0N2pVNm9hCcIpkDAgzg1CfWXk394c6t9MrO/HdD4uyFoSRBgaUtma420h+TJDkEI9aarn8IHOwH
NTtq7jR47ev91TNx9nALm1JT20loUzXlLsjbJ9bZ3WzOta+H3oUbv2BfJqXy+evZVpxRRKsGJzbK
UyU3NZr06Q80CsN3NVH3ho0MZiP6cNlJ6IOEVJRvGEpv+ENr3or+G+iOfz+hWOWWRhieRPv5g9UM
mTSG5/inmudcbgzYZsBynvUDZmkuZRhWs24jUsRY2t/Zu6/sa9MLi8uNrU0z6mzE9SQR3thL8eQF
ME4T5EAQ1RTnpxI41mNsWff2AvvaJ/67wbPNgMeF3ZkcByerFDnUiyicYzQRUNnptBvLwK2zHTJw
36XuH3gn9dtyxGzUTEuxbet2pE4ZXI2Tp5in6fC7ezibk3WwLla6XqX6PE4wRaT60l7Dy8oe8WGR
MBK78KAoVJBRH6FSQKgVxaotXCpDMLSY6SWss8iP87kRKsXSlmr/aLd9tbZ9bXjRs1BFwwO9ym2d
YVcpk/c0p0AEazYnqMB5YXyApi2xF2g6gIoJ1kiWit2KjlXKuqqARTuUjjnY3to4hBx0rr4bzQJD
ochYP0hbGq+VPjw2mnyKET6v/4jrsKLYjx0lTBU1r1hDYA8l2q7mN92VM14LZHAlYi8xeP5Oac7P
KyKK89xPXcmKgLTnd+VS1t5vh/olXeMFzOSDjNhAQoBIG2BRYWZ38nDXNjRmIT8AzZB7EWBIweuo
og5sXrb696Bv7aUaMH6taST//q5pIRMyUDW7JEfOo7O56AwXKAzBbxNTL1GwwvsNMvKQevy7q/ra
2rJsjcCQxT+IXn4e1iLTynDsE+sYoT6bEeZK502bfbhJ/kO6SHZu7yHXFhYxZ4onCGVYlGt8bs33
Iq0QbWofE0dWyyjS9IWoVOfOAF67bqL7tNBbcvwZBH/PmqnIFZa9Cxou6V5GFXpKWy7HoPyKzRo4
PUs8UnS2CUt7ZebmDHDvGhn30Rn0O/HZ6939v98x/e9/XSp4D2WsxCg6NbbigAfBhs0r85fbY3p1
YuK1IBySYBBozzqLrIGasJbNSinUB12CSItrHFeNt9vNXDuRMDuwuLmoKIKsswPdtYakgzEbnkrp
TenuU9Lg7dE+dKW/0BLxD0xW4vxmfGfGXGmWJ4NJ+oDXEPbwZ8s+TAXWX6NMTo0O9NZwkDCnQTFT
zHAlU+UpCPQDttCPY5wvb/f3clh5zupIDEhhICg7L/EwRedFeWVSjtgNi1b7PlXKcgLfbuSydzTi
sp2QLeD9fJ6h6HK/Utu07E+GXeY7W6v7hwEQ248EL8aFG6gU//mJ7e2EiGDyBm10Z1O70r5O8MHh
xc7Wqp5f4XWiQFTudN2pbqHvTfGRoOzBWg5Uw7drXoYuBtTKfmRbnN/u+ZXh5SmNGn6qn9Av5PCV
b7ZStqDrsZGexSlWnsMGutud2XO5uyFAVykV+lMlxh+fFyDZaqyH27A7Gb7x24ZqXjtJA3a4smZh
bsV3+nS1NYYCVR6pWzL8n1sbiJ3GdeV3p1DkT5K1QSlaOm8r6yFo7r0hrowfQR40h+6fmrDzttJc
pN0Q2+2pDtRup6P+4X5oG9Dm+nxx+1Nd3rAFSbEpyDLpDskafu5W0ZJ0NfzRP+ER8lGgHHXRVHqk
2/u8XzaBd2dOXgllCfYyk4IXSskulexjM1qYgGjeFMofX6xKLIz2a2mb0TEvym5d2VGyqBMNWAbS
8MdysvQpFJXAX217d7p+pcxq+i0OnaZGyOHF9rnvSW5GQRL8IesES33MNYzavAd48nPwrZtKEwcX
g1Qe9nKeYPmnURzTuMGxdCe3FuBzlEv+B3PaUdHd8C3470Uxgd0HZBa70DsS1pu4ZHBpMe64l0+5
PLro99QAET0koOf7rh3DRY8sXRzTUbxqSNDVyLwjJbiyXBCe8wYmmk7K5nxsI+BysHRIxybWSBm9
8U9qJmC9o5U15M+3p/CV2yPd+auts5M4VQrfpEi3OcGm/6Gp8TYWYToDA7UPQMPMCDcfSsXB86T6
pVU2hXJgN27/hKsD+t+1qlT7XwRoRQRs0Mz0+mQigO4hMSZ3ZUxXdnPmBZdkVTCgF2elUY1p0Zgk
Lj0fENvMxeRmWaQ1RVuoDGaNHoWTY3W60n0xzgg9yHtB6CtfFLkx+SXmC4m48+IQ149wGwa6ecqL
wsecE6CgHj4rabUog2pDyvzgkhkefAfIgP1QEgoDX0/hsqk8tpp8ViKQmbWM7yziK/sXJRUkrAmE
oO86vyDZiiFdJ/FsQL9hvq7Qvs89xaLkXATl0nHhSXnZGN+JxV2ZcaQjuZHxNTjhnXNxseHXlgfR
YApO404jsTyfyVFr54WjmB8kZ5SNcLJ21aRJs3dGM1wUFT+naKF23Z54lyfFlF4mSMdeSpby/OGk
8SpL+waVVCjVR7dSHio/3/RGeOfjX23GYXwpiZ1OprOLmtB4tCYpzQDmS/3olXzrUJXvt/tyJRFK
Z/5qRf+8HyuDh7WIjsFlX8vHQE+/KqHyTpxuoQ/xcpTGtgBXaHXOuw0d4nbblwuYptGAoXx0pgU2
rb6/LvOd7Q12XdfesbQoDiwthz2kuxdculxBUyMC/QFJZfsiIm8wOaWT43yRUAo1UzVcrCdWSKwl
b60sjDtT41prpLCJFVObRibl7JuZZTIoit7RWhns9bLeOzaQq6pYVfq9Erhr08OdCoJJ8k9lXGcH
qZAOGlr4UND8oHANiVxKXf2hFmJ75yvp174TMll0wSSikDue38LMZNBCT3J9mFzejRjOH/nyFBd4
F9/pPNZmds+zZVB3vj/8CoMieahVbD5SpfmdRvX3Imr6mS2zj6jwvtgIGd3aatdt173HvnWoeFyF
HeD9RIOUI6qnRLqr2jT/cIVs3Z0Ho3gEZvGqMSG5MMyruoBijGUasCJqHmOVAEUdPdftZAYWADc2
XoKoxb8osLZ406/qPgBpof5stZpMLv/Se92xbcI3w7fffQ9imWNjZNpJHMYH67ewwdfk5bHVrI9K
garn6u9jmyNGVjaJUz+j11zj+rRUOrKd0gFPxDWJtEuxV8GjQy9OHbzdwSPp3daqk1eKHyE2uhwU
8XOrjVDOlT33vI2i+Y/R2D5PkCfXD39UKaUtEI5wts3eRooMhskAoI9I68SZuUgKKCeeCzpOf52a
x5NoVZjGS91gI23hvBrgvQgUcg854YDLk0FEryjIdye4nfp6N0ees+uEtU6seBm54huQ9lMAbWYI
7YVZUtszVt+yUWzTSttQwHs0qgBLUMRBfrJjOEFPRpUGNKhfdnjoYCpkz1TF+sex0ocmr75LxVom
VF04iH3z1nrB9TdcGIE8QPV7cLBSrgbeXmVUzhWPwnldL7aNPhozHdN1EZfPU990v9m6ESYNbr5q
JiOFvFniQx9QZQVlpDLhX2ZYA84ycu+QWKONqmAg0cp4ayv+Oxa2T2kjf6DU1GaD3mIYVRZDNCvM
QVlS1pstRm3CglRlOzOwhFl2VeasMQDEK7viRPUSaPr4XUwPYjZz7u6gQmrlowiTelnYFjAqT/G+
pt0U1kM9MrPyQT+ZXqv+ToZRwYQ8NQxIx2W4iDzFJf89jjX4UiXcZkONQ1A7mO2sdmKJBUQdqntd
OAHZra4AVcffWYYJduQAvB57PsUYus5jOHgBtisWQKzYmlQFqJ4gcqX63g9b+OtDmdSHnMvgM2z/
dKkkSo/lpqF+MazIWKHZ/chIc+rmuKuD7s2OxXbCTrWDuvYGb+0H45tlF5isJMdGyw6dHoA/DtZ6
AXep0nZ9KFYRp05YdUcvpAY26h+KyfHYc/0PvVfmCTYa02QIavtUlfpeGPXv0u8PQeMcQ6N57VNx
DDlaoCUfJmeieCgf8jr6OX3bRmoLn4tbq9dvWdZ+D/L4VCb6unSxJqvF+Ctmpx4cvGNTnNDmUTnt
Ib6Zz8oyLPBhx3XCcdu15sTHaLB3TgfGtTH1pzBJT9IkOCR6Lr9mxQvYtoG9ucF3vwf0rbq/SdDi
oa7628JqCUY0OEo57n4stAdHUwAAaN8ydXwbPMmiAqJo4YsbhvoOCAOMIPwnMvPUBeoCA6MvgaGt
G9Rz1mAcBzN+bXLt0ZU4Dk4oGLUWGTzQ4atWjsms8ouD1IM3O3EeO1+l2FZN96bQD47l/OO44P6t
eEM2F0feRn8wRfThBeMed7OfQzPEMxvlgeZaJ6/wE5bi5HNrPyRKc9IBLXk2/qMinCAmwR6KQzKb
fqBfghOSk0uosekSdYMl0rcuslZjni+NFFSiImCIN4NqfyEMjORIW3Vl+wNAkrqqU3tOsQI2w/Y3
C8yNCFL8i8vuNRiiRTw422lCTF5hXVH9jJkk8CO/BJr2pMYS8yNtG+FXUcX2P7XoHhPPffN1/1Ey
Fik4WD9Ln4u0B+eNJfAcK/UUo0/s3hLn0KNy8QKMiGxv3Aqv3aWh/uf/I4tuGxj2FyNJNlj8PJNU
JIdQi6NniC3022ZetShnMM6ctwGgTxP7miUTb2mYyWpslV1ijkdTCdZ+gcYnlajAh7lqe5DME5+N
yn93uPRMw1Z1AvTrMG6p0UtmBguk0YKPVoG3Z0cs8zajMht3XohqJg6GjQUfjzfvHHpTh5cHAQoD
oo9loAG+fRJfXrt5cZGEnqp0qH47v3c6cPVADozjEe3OxMXPcMFU2VhGtyHjaPD6MZ2mXN9u9Mo1
w+CyzQOECAIVKmeXtKbJQ8eMKueIfnxnxNk3ocgl2tE7gd2rzaBksG1B8Nw8vwtqAUGRrHbEkSBE
aaAAm6H3ut2TK3czgxTA/zThnuU1sdUjn0Kk6QjkYZ4rxT6w1a2ZORs1uifs+1Oh9zlXzGjxBGfk
/sg0zq5MeVx5UZtLZifr7FeZpMgTlAhXrcK0522fkXg063CDIycGjmrWUpsd91srtuKvcU65q9Zk
kPZlxS0Ay0JMwqU//tINL39JvDr+lRIP2w2RnW1Um9BRQJX7AVslzKFwC9gVYe4u+rINN3j4xiff
q615pcWouexBrgvIxndeKlcuiFRycIGYiCpTWODzRd5QMPr1QgsZOBYMLavZje+EsK5NfQv+DfgU
BtY6T36DEx574L5/pkcz4+5JeIbN9W5p2rWeTEUiiNuJzHOD/9wT2w171Wg8/ySMbnxsRW/t8gI3
1TnWh6uCrMAy8zwgrKEZP5MYNq3O3lpu7k7EVe/BHQ12SifLXm/P3Cu9NwEAUQ2NZpso3tlsSrVE
C3kL+qfCsU+hg4c1Hrfz3IQQL8dlH+pvt9u7shgRBmpTqIovejEK5HY0/JQM5Ygq1Nhw+ffXQUGi
tiXNemdPu1KMR3n5/7V1rjbIzZSFoUb+CcBkcxz8sHmwyHys1MosvpFkq0h/QwByA1euOyxL10JX
4KgPSv/DseFv2U4uV1Ws1TClwXH+vwbiXJkgQlHiI8TAT24UnBkwr/X0Tsbi6mCjxyHPRHznAnmk
RWqBDkAoRyHw6azs5FuNnbYLxfl2X7Rp7p7tSSTvYIkhOKAo73yVWgIVXKCk1LPWwQBgN5kbInpP
K+8XbpT4futWAa8d1m3ctuY8jsYCL0ITj7U8iBaF7U7Ovp21MGq7mVGZls3DVhc7JDnlKq/UOyN/
bcprE9jFUAXMm3PF3uDDaC2LAJl7GXwUqrrTomYfFSZuG8Zaz7o7Z8OVdU9S83+bO6+GMAq3q7Ap
C05JaIFlai1/Pobyrup8ev5ffAIoOibPDVBJ5wu56lN0NA29igathmDNMPPoDf1wI0A8zFQuZpUm
JQ5OA9FTnTSr3n2/PQ2u9RTWG6kiajMviShR74xGmRPsnq6xUwL8fuDqWqSOa8pUoc+2BZ7nLAqS
ln5X65YvjqrqY/ZeOt0ihJf7NMpQLrwcXydpNN0hkjBQkiR+NQabF02Pbup2X69MIjwPXDLx3JdI
sp7tm53o1Wb0bOVIvHKV69qD3fLijCt1YWfKEya3zb3d7MroEq+lVJNEEiviPMdZVjzOxmrQjn1K
YBKxtcmzl/dS/E01gndiqr9wttuIUaysSJ2rRbzlTbpXpbeYLuW3e3/1t5gWLDWTtCCIoc9nmRbL
rA2yJDiZZBtAGdodqGmxvt3I5e4FPREB05QP5Apwfm8LOz8xi7FCWtGZL1Hur9tAeyKoeOf8v9KM
rhLrmrJG/Fz3rC8+qApe2zaMmVhTHyeLxi3UevPBG23n9+0emVPE8/MiJW5HoOvP7NXF+bh1MvY8
4JDWsW+MdJGkRk3BWePNIHuOB0OBLhEiSee9rmMrpMaF+71V634H6xNMro1VTFuT1XI1A4KvdLVv
UzoM1x218zaaSnwz5pJBILL5HZn4pY5VHy1LdJKLsSyRIXnD+Fi7oEL7zEnW+oBDixOH6SakoGCO
m6K2l4lKNMlpokNYRQqJqnpc2aEYlr5vj//EeRIhRw+jR0Mvwi9a4YZwU6Nye3uULpfWVC+ChnRi
vk34yM+TK5OaKVwl1Y6BV7qYMHXZYRgkrrGTJ1K4lmWX/1uN51Suz0RjLkOsvMD9pAr7TVl2+KMU
BoZlmdet+j4/3e7WxRk5NTKpI5DSOEiSzroViTyMOrWgANoPopmC7a59cAFj1WHxDcEQHlb//vyn
SWYA92ZC/VMNzueRHAXS26lYjYIuV59Zg9vz5jRwpuo+bvft4pORrkFsSI0V+kcDXcvnhpoqTTIf
DD3Yw3hRKM4ibzTEpOY6aKKvHUa6d87UywsHWVXE07zGpwQaCJbPDRZRHoAZsCCbecG2I1YQ96s0
emmJv9UxgQHixvrXSamgVT8sY4VsH4/nL2IQ89jeoO2G0o05/HAnSXp546TcklHgZGBX5Kl5NuC9
x9C2XUNOzc2/CllOZPpA2/pGgqGf2yLj8wEK8laK9rkTa7/HHk9LcMpC7EsNu7xQxuYW+ly1qiOp
39GEOozJp82HHwdDjI1OB4bLTe3zmPk4SjCkqn0qWvM1Es/xpHsMlGOGSzvDFwX3ggoXp8T0hSCh
T8F96s/PG6zqgRCZb6GoopZ3URcl5uS5l9/Zv6+2YoPq0eA0oM8+W1duB12uUZLoNLn3KJi6LESc
RMvbE/zigT915a9Gph/xVz6p0QGW46TmnaoOGxNsZ0aPhz5kIKz3/oOWhModmnNVXKhgGhvMZEa1
yilVlS+WcigS8aWxdmZx52F9uR2h4yE1xnUdpe5F/QG6TfDXwhhOJXarY+q95K2c52H+pBGqblyH
4QxeqD298/679rWQ26BimoojeXaeDaTXyihqQBLm2LhXwbu4R/m618DZl5Iy1L1EoQE/wU7boYZj
V1hldSemdLnhMXoT4ZmhQw12rsXKtLyL+5SprevDCvTWQsCTzTyJI+B94dm1yWexjU/yK+xmzje7
plIrzxL9eBoq4rNxOhH+gaUn87DSFrdn37XRQztE1g89D9vB2UYuTdssChyXKURwZo0nfwRDd49W
drkPaSpANPRCUEfNi8diSwlilMReP7l2bIiir0ZfgruamOzU3A3HOr+3LV/rFVpk4aBzYBs6rwOl
minVcxw2To5R/pNkDeZBbp4uqsTVdzJO8Mwz9eYYdX467zB3mnna4C1alPsbvHrzdVOEzm4M4vHO
hnxtCRJyQh/EvQC95NlpEZh9a9RVOJxkqn1TXVJylrHQTAJdaTCi7vObZKYRYltXavTj9ne+9g1o
U58u1mhAzmXLqWJ2AzcvRkSlKq6J21VleksueSdVJf2kAosfguzO9Xc6YD4fQNQdkb6mKsBEnnX+
ZjIlpgSZ2w0nre3egyA6yBFLnqhQ76muLpUHbNd/tzR1/6/t2h6dKqJucjhZzojpAL7nTz1i3k1D
IAInKV1dj3jJL6KeNCs2e3oBgOn2AF/tK/ONwItNzfl5tr5u1YHs2zCcepwHrNQ8DPaAFVd9Dzd/
5UNyZnOu8/AH9HAeRnJFWbR4248naObZrDWs1wIToVH1vg61Y85GUVKjS933v+6dxhE1vcAnJfp5
uiAdU60zFbBSIXUGexRp5ZMv3OBhaMQ9bMaVRYJKc7ryM1+RxUwD/denJE3Xaq1XDCd36G2yEOIk
LfPFsMKfZmzMLSd/UuzoKWjr5e0uXtkzPrU7bcp/tVupAaKASg6nMWt/VTVeRNNkvd3GlY2d2kZ7
4j3wqGclfm5D2rbMSepgplCIcani2bWwJyCcomFgV/hyXN1u70qfjCloQdiCkbwoizCRK1u4ytin
QRQuhq3Vs5oFv2+3cW3tfWpkegP/NXBphtOXh2bhKXCMXdl6TxLmUmh11KinGK74vyb6OyWzu67y
7kT2rvQP1ZRLEov8tsV193PThayKWve0EfGBP0/axxxzttu9u7Ks/27hT+f/6lxnlXqE7GikcjuY
eXE401pjJe/dLq72YwpIsDEzK85TBWbEozrojOiEdlXOIl3LJ0fU2z250gasKihj0FMER/HZunIJ
7VNO3/VktGPtkHsyPuFsl//7GY70lcvkhN2/rCyMmgKzsKyIJ+y/ygstBDBIuWsRFY9dZT/d7tKl
GBk91iRRBSqLQB6l/tn3d5UhNjJLHEE/71Lri4mDk11jrmjIo2lSWtUiYepy7WCX/jzyrS9+Zixu
/4YrEwSKrInNAWHwS/01poR5FTjohbqKZHoweh9qJ/eVlP++HS4MDkANNhC+41lX1SYeeEAY4tgl
GJbWEmOaWmudGY/S7t8fZWjcIDdOpec6YfPPo2pgaRA7TmEdzVE6v3Ql7p6bKjQWTniXgHNl9KjW
AqpN7dYU+znbEDVd+lBs++4kQxNX7rpae776zZHdvXvulV2KXXeC+2kMH3Gfs5Z4F4Wl5zAxOb9V
sIhiT47oUAYPiVi0WFKYVv+id8o8ruU9j4jLlUfTaPgmKvAk8Tz7dEOBqrXoXfc0JO6misKllr/e
noSXZyYtADp2CIw4OmVAn7+Y03r5gJTQPRVEFD384kfsWw2fiDCWw8YpM1ZeptzZGS/PMtr8c7lm
SInanfUqDRuytE3m8UjhHpJ9owpHwfBMAeh6u3NXGoL1hMjfRAiJQHga3r+24FDait3ZQXGy1d7E
mLCzXh2zU1fe0OmbLJLWncG8TDlQRYg00aHI4c/ucnaZHK1wVCur95/yCddZm9vWrzdtrhkQBSHB
FMNTGobbGCPKnGukObLub/d4GrrP9+bpBwAVRYpOZOn8CpQrSl3iI5CctMAO8PrNhl0xyAjndoHi
sE/Kud+iP7zd6AQIvJyp8Jk4SfWJszn95/NQI4ZECRpW4lhTKbPIvRSH6TIb1iN2eOsiNr1FFfnl
YhwV49ClOt7HZlSsiwHdVcBXWtSKkWxTNHKzQm3NdS+rtyLrDMR3yiO842MpYQ/74l1gCRs45j63
q3aWJSg0RO387kS10JtC4pjW/FNROfxgjXW27IwY/6CgCjaN19bbaiheMmr/l0pgl7Ox4x810WpU
nBSd8R6cp63WAG1uS9CAgzsjsryJuJM9D37xncMI31KgNbOKoMscTFGybIrxta/879OPk5317Gse
FXqNc8Bz8wUhFUbCWt3OAzlujDx8MH39ax7Zh6Yd5BbDsBERomxnVZ2LGX7oLg8M35olk/9RHTXx
nsTyNleaH0lVb7BLU2dVMEldbSr0ODjMmXD8l8Yzn0usojj6XdAW9tpu5XtvB9/rUiDsaFdFWj2H
EuwhONunMZPHLkNI2LiDi8d0fAwH+eAr/Ipej16t2P7mkemsa2tl1d4CqcEWsc8CpTk2oi0ukMUR
ENE6UdOS2jn3degsMdcaC9Vv11WzXDV/yNQ9kpSaG4r3Yo5ce2RYfunD6EOquDyYTf5eoP2cmfjC
ojmxd9Q7RDOkWEvd7MaF0TfOUi2j72EUi18BRsBm0Rw9QsO1YXwL1HGr+sFatNkqxgtr1Q89Wqes
n7ce6YnZ2OQqNLI6fqZGQS6jWMNFtNpmqubNmwIy0pD0r9wJdwHYkLmd9tCOim0vhw/h8+Tir55H
Yf5GZu07dTK/OlhXnWesx9LctVXwUmTU8lVYj7nJOgvidp67nZjbZaDMZD9Us7hzX/BH3mRBOk91
jyQqUVNF7HMNwWxrbsvC38PvnEduNU+6YJUX6REY+xfMhlY4PW5b/R3SGnxKY6nk1RZPr4UU6UpT
xCLVg/ckGh+7MV66WrFTi3AXq+nO9wIEcu68UJJtiTQTvPoM5+15lP9gH1qADNCqaDk1BtJzVjXZ
XG2NpYG7bxlosKS2uSWWauLvAnMK7znLWNpbP8qWVqc8irhYDKGxNDODa1DxM7Lyr3DJllUebIIg
NWFMIWFMKxEtKv2fMbSWbm+sm9hcjL22xAJ4D0hk1gn7Wasyk2g7ziKjXe201FuK1P6Wm8orUKY5
pjFkpuyswqG7w59YAq1DnRrkoM5apX4uu/Aj9NN0RlpGm3tUo2D2DXiJn+oGY0+2ovoVuBRjmPLr
oCQfdoyLrem99Un+UjFtZI9He23MwJcFqGlLw1kgi56Xqt/NOs+buVE0H3EdLMd27nQSv1KxaIIi
QEU7/AL03SEUHUvt2anlG5IDGqz6H2EE3m/wqHJEK7y1A19BmFj+rhMxz21rG4n6pWvGh8Z35qg3
FmDE52idly4uh2aJ27hSPjWYbAeJepTIkQd2MPxqFlFpeOSG6weVeyA8rRUarHbmVSF6yWwep81G
d3H40XZ5FO01r5yIXOYcFN/abWtur+W2UuPjQBhoDs/bZ1sY50acHLFFXTlUAvR98I677twT+vug
TUXhMebZ8k2NAw+UATrfHPethQvHzOqHuZWTH2mjQ+/97Hz0r92uQ5JJvd6ywaO1MptdGwNmooNu
86vAeswzkam6qE6jZq44LoNcMc/Lpc7+l/nF0qidD7vrGW/tBchsPIu9KJmJwdpH0tlAEpvlmvWM
KzpIhNkQdPu4Z/9xflaRfBBJuCxqpPd9j+WzjiXggC5faA3a93RfBB70AuyI5MdYdyxkhJLK2/TX
WBhuui47YGlvYoe5wCiJLvySaM28J9Glju9Yo0/dNMOnaVcwyLjafjkDfdfz7SUQiEaNNoWfvVrS
WDoyWag4oBrybcqTJVqyakP50GYDfujW3ojUH0Qh1u0YIjPvnFmBg+aM1NSJKx4yeBVzWXTOrms9
2PwyG8tdu9pkKFql3SxM2s4Yz6ZMHiIt/dpXEkFwhQNn+8PgUNIT88VLrV+Zjb+AgjS0sdODV4b7
AByMI7JdGLnrsk2xexnn02qNSjF3KNsqKKVMVfUwGZeGfjFzrXYHgPupABw2IjNLrRHFXPGW+S9F
5HMRTLyd0iiAidNu5XfPqV4w33+WZrnxOBixmT5Q1+xQehtVM3WSNHgWUF0ryo0ZMYpnywVVkTQf
Q1jgPa35e68W8wG5GJ7i1lza4k1PtZ3sWmVG6cjcBCRJxvojbgzMf4p1KuqtmjrvueFwicjAg+hr
QUHZWFZL2eDo5bTHaUkEeKKak6NrwgTuu/TY5uEzKdy1SdWAERpPhq5gRV7HC07dnkQ6nr5hWq36
/yLpvLYbRaIo+kWsRQ6vAqEsW3L2C8uhmxyKDF8/u3qePJ62EBRVN557TnJVta+FcyK3ZdsBCRGI
eOOzdR7eSm9x/ZbV+dGO0FZNx8Pa6ztjBCazLqcMBprR097HzAvjOZOByPLYakxTIB+km/kNp/ZS
TCLMh26LYMp3qai7vHU2iTYHYmGSqSio1DbbhYEGOF3WNNkYwD/TqN3VtgLkUj2OuYEKe+lbaMnK
TZuyn6UxmbD4owB0zUjyxuz6Hv47JGRL8YhO1LU0h4CBLUZWE7HJnGo3KMo9qyNEgG4og28rD5nk
GjwhO13e/WzmZ68aTkaDQ8/cnW0wSjegFs4wzfzTac2D1ysXVy/goelRqFyDJElOCvXRiXcm7xnZ
9a1ZLw9eOX4MC9KtdLritAkVV9svbCFGBHbAcA6KNzxks/rdjlG/RVQZvxHvKmESxrS571QjQthp
chAsvt5/VWp0conJwgL0OPMfb5FdzydnSNPAdMfj2ogL2nyhYjVI1HOINO6kXMoNQtGXDu0zRU+Q
+Y60ADXvIFJTf+08ZwOIWNs1M7CGrlqPi4uqiwZgv571zwagyqEfXZgW8VnWBGuzgT9SqrA3mm6f
FPMxSqf5XIxGczZq6CYykheIUqatzhxMDw+wzXPUw03+YCbg5iiFjwDsNSoVX8XjqcqfJS4RrzQI
NbBMKwOcaYLG1gww1hyTD2E1oUeeIv2TsvZPuaApbg/vs1Xel9R9NdBSXs3oAuewP7HKxlCHldc9
iGh8dFQamrqF8Vw3BZ+z1XgbOUWQOONZBleTWodmZRP0NKquBLndPBja8KzhFUo9f0lg+JudotE2
LTeReZxoC7nkTaYsv90AU3YcfRXE67mev6GW7GzKmTEolsvvbT17TpP4aBrc+uQu7E6d4oIHVeYD
ceh+todE2zjMZhmbul2f1Ug7633y403Gg1OoyGIPgKH0hikavG+UfqHY9jur6ptSpqwL1rhrlRSl
646uz5zuJhQvqCGlflQO5o0+zjXt0iup+6lAuF0v0jMQDV9jPw/MXS6RAXEy7BV9giWjsH/VKvSk
nQptYryqyF7gykPhB6VJ04UhIU12M+LgTq0+jBNN70QnqBoXGFFbp6Ob2+/0VOvh/LCzxtdpiUtb
Bd4e0JiXR894v43qtaXELX6lpfoqYvvQ1sNZ9aYnMzK2/TCH3dxt3cxRwr6w7LDQxRkSGmRmq8CD
v4CdUSLmmzoZvvmvogo/wXDU8EYskO73XnVIzZENtQTG8O7hthKhbQYNVUfrFumSGovEBE1Zv+yN
c6u92U2PUr0ZDFAMYQSsTgvqqtgrbnLxWuVQLsbRWcWr9O5Cs7FG4pCrP8gifSZGfCLdewP1/JxE
Y6goqIErJeHIyhmImJRSADFsgDFBsQc/1Or9QkdxdFWkiqN40yVIucKlr9vDlxtT2HIUP+7LEJHL
ncP56ICbgTkN0zk5rioC2dlFLl+ZW0xyzQRGQ1D28UG+RbnR9NIYIfCztjXU6bHof8YMNgu01KSf
yRKAdDDiWaO4rhkcnUq9m8oonJngV9d5V9mZH6NToCZQ5+XVrkZaAyJQJm4cpj9SDmyhPznEzhSk
YU1Goj7HMEVuF7gdXH84Cbmi8ury2yytehGxfnQsYfkCEfpiuMm1NLQ3+gB+4/0aGhkOgJ2m9w7S
xXQotEBaGuSuFSq8swH7J7zfXIzB4qFt4BFr2s1pAa+0aZI+97VxuSQqAzI2qxWtapiKmeXMhqcJ
Hene+8zz+GXBTbSddUtaKE4xN88sPc9emQfbmwLVNPao9VxjNbqXuDirsuNgjIxqQ8X4exY2Vbll
z/TAi50yvwYfybzJcos3UCIY70ZXHKDk/5Xr2cEAlbvLNV/T2J/j6ChWEuHBHU+ZauIGh/sCvWIf
rYHQ2wCKra1HpEOouM1rE3DvtNfRy07AjZdVF5aj7TM/dZQ/nY4kGcPV5wajR/HeyfpdZayhYWZv
aSKnDRDdYTXlrgZ1F6aL+7Cm5l16zthMrojy+pN1K2LrIP0I6BESZKq3TrtbjOa7SseQeR9WjOjL
hdps8nbR5Nzb1oJeYQ5cdtyC93WzZ4Qz0BOqmL7sAwdI5KTNj0ldvk0a7sQGFMTzN5EW1gozm0Vx
15uVzdo9zKxPkrOF4uphSGzQyvlOq62/nMfYzl+yZLknPTEO9YhRQwckq8lTXyNN3xLzhy5HPqre
aOXeQNPT19b20NcE0p+MxV11lwPVz7PqGkEX2Qf+JLAU4y1Tqns1d9iajI84myHqv8zB+fLUzheA
31bCmIp2Q8zUedssIS7qkA3TuUE6PXX1W9tf2KWam17zWUcWXBzXRA/j0fzOoTFD7Gc/uj3MFwxB
2utHpEim0kgdfCa14GBejrHekS7zSorBDpUqOmrDjCRbSmE5PhhpflcFFQDtDT2C88qcXya6x2ot
4XfXa5ijyz459qUggCf77JTkKsCpxvC2yHWUi9R7jCM2lg68koOzeBzMNHmcnOFAJflvEWWOr6b6
PvF6eHqhjYMlIPKbyIBymfmjNc9cf56XuzRoDOK8zVaUgvIiTM8WyDXcZqdRzvezqAnxTnvTLYKm
1F7yLLdDGFiOMgeYWXKWyavKa2xn21GZqDt1h6XIg7pp95yWoG2ibisvUrC9Aqb1jgs0qK0lXkdz
+cw8hUlyYBGdt/dAY1CvIxPXohcXvVicN6G7KJKj26afyTx/tsK2OPv547DGtwKrnHZNqFc1tsr8
hSd/K98zB39p0MBm2nVyshfJ0l3ymjGnPsbZdwRDZbqBGniysYlT12nea0zsWTwP2xFR2HDJqhDd
HT8qBuq75c7qQPlra6Bq7QE6efL97pJx6kX+3WgVWaYHldwQNqtAbTU7jpG4O0v97UG30xqwSq9B
s3SXpYy3TZMcx2H59lAIwzPirLuYoxnv5Tssjck37FctU7YjBmyyvuSB1rqJ6Tsj33vOuF3dCiM4
M9SaZjRvwcm0OYNFw2E1a99d88P8r8i3bHNi+XSivkg4uDHa7twn7ta045s1JIcmd5n9Xl4sQnWE
GdBMGhlY9HyFuHdSKKpA7pub7cGdOFlOTv7AWK5Ml5SK9MYbj+qsHaWrYgGY272nK5BYTvjEP2k1
iU7MCRzHD4yjKNddlBbhAE5tsvMtWmlM7iXvERPUjjm/yAdV0+FBPlReTtcJyu2K+UE+6pIhx7Qs
Bk1saNsEqTHfaPD6at6Dkc7luLBwP8y5WQJ3YL4G66asit+lZCiDF0w9KWSR8SDiUYv01vcG90Yx
ed81ILxr3+mdsLO1YLShVTXmLWMqPmO3qG7mYUctrNXr91ynl5G+x3G5M5Zkm8f2MXV2ySL8QYmO
fT/DADjve7N/BLJQQInr/rWWdPKjLjqmI/mXGT+vXf5Kj+IJOu1rbRZvi1F+ekP8ZcbWsrEX8RdG
8UNVpDazzOVfrS/BWWbElxwZTeihUfZM4SvY0aLXzkljP43D+OAM1UkT3R2g3kXnIUtz3dtKZFIn
NS+jmX0Og05wPtyl95QOin3yblfe1XKnb6NSX0tPSYIszQqfUu4jZ+RqrtPXUjkHxNtfu8LYDev8
kS3lfpmMa8uVptg9CYjl/CVLrA179Rwb+p3C1T5Zm306DxdlWj7rtQykgRLMD1e987pmy6+WMPlY
5JQW9bS5GBDQ1Mv8SEyAnKxDSjmuVAGbh7WsD6YlHmIjZy0MhFlZVJ960aHTUEphNlQe0dFWrhXp
bi7Su900+iaHOGVjOZIOnquaI47KVAlEDEGI68J+gifJDiXiNlk77lvFYB/CSJ6DyPa9ujgvTJYr
7B/Bv2hOS/rQtLd5TLvHkvABWhliHI0osmtrODBXwfQuRobS1dEunNfeWrb11H/qSvOYwh3YpUvA
2fvNVuND7xHcm/LT4GWPxaxdVlu9/R8iKV9NQ6g9JkR5ZXdYB2ghZgaPNoPSQJMw7KxyOSgt2cMk
qiAR1QuSSA+WN14nrX/y4uGjsqI9w2x3UUaXoi9+BnYsfMchOd4uSQqm3ET82pvKWcc71irq74mV
Fpus1gnzx/hSiu7qmskndfqgttV9mU4XW12gEiiHjU7tqXNTDcyE/jt447xRcv1rWPo3NvI76BF7
kyRcbcymP8XImYEBnUmYqPu2WieinOPcZfBYimEPjOxpnaiYrWZyK9fimmqCVKYz924U7aSNzrT2
L+ptzxUGVxDDCoVop1LV0I69tz5FwTGi6WH0d7Ei+VD0oJ2Wi92Ue6MVRAq1QUVe//Cs6qo0nkX4
rl7WZT52q3mMEUWgoKgA/nAB+6sZs+sGLP34Rwb5VbvEV4BdbpNq1+YRFEwicLr4ycrMd2uuzxqe
Am4ZX2WBmXFN4SJwk+2kZdiK4q+WF8z84ESSyTaCPrJ3as7c/Gw8JB4Z26BQ/qg1NBBbv3bGm8Sl
4F+i58KjzTv0+gHm6KMp2mORtk+MTHS+EavPahw9L4V4GalSbRx0rHwlt08O8JzUcUNIhn71PIba
UYSDbSZY2uhZUGgCxH9pF+9JF/PIVydPWYYCiNDzwNTGMIb23y3GmOx/DTOS0A0EUE91MpwaJqsL
k8RtMrZzXYQYm13X8aBKB6xaodhkbkmb94xaeRBFdZchz+/yxXSyCjC3TwVDXpuFRDJ2HXz1oO+W
pYM8j7DY6l7gjTmZZZmE3lpQX+otOjNQ6umZs19nb7eWhGaNqI6tUOzN4CzaxhLFG+PNDiOjLUyH
s37glFFkrPJPGf8oWv9cGwz314TOTkH+oU/uH7uLTfLWNYTfn7XtzHirDAVPKZZl61VJ5XtmoW4g
33wTeC29ZPq2sEC1rOqGbHyXkdFGmuM7TD9NYCrMdLlbVfEyDfXDjMigaw/beBz3jorL691H8DLv
Zu58QClwrb0WwGp9ouR9mRfSGaOyXxrNDFJ7ePGa5rE2ezIBGkStOjWkKU4VTIMWyjiDCYYnVaVW
u1oUYNAlGNgPEF7wArLUxTS4F1qVTyPsY/1QXcg7CFk6JtmdLr2IrLwMi3HoOgOePRZah612o2sE
+CkGX4cxYdPgtahRQoBgeMeoNIgrto5VGRsFAznWANsc8VH12g6NDgtVimZjDvEht5NdppA7rN0i
AmZbKGnXkR/l035U0bVMGs/bVKv1HbmZt1mbzqWlSPE0JYKXL0l4zdbFNlGBP2ex7Xct3jUq9sIx
Ml9JHc5ePn6M5jj5sV4xW6N92vlwXN3ykFD1dFVqKGl/0ztKVZB9jLOC5fDOsy61uOXyNSIETheW
g/s+x9Vn1mR7DtC58uqHses+hx5W37J4qrL+FVMIsBzqbWrLrp8pvC3mY2+tzBPm4iEZ9WOrLnut
bH7ljqQZty+9+IMEm/KB/QUs/QKd2DOwuZNWxB/xqL4qbbftYGGhZ/zSTHSMONHn3lahpchukOBd
0f3q/cxcj6ZbXm2lb3HkBZlg1z532LO0VC5DWz06HaFSPcTblTxgyupzN8xToNk6IgQRcq16fegX
4++iK3sFwDUUIDii6o+rt1sjJkvLOupw1H4tOhBzErq5+KuIqIPpnGJ/lZd7WO8DUeS7NC8hXB5P
AkmgVdH3qi7utep91VWW7F3TeumiYqKJZG7nSn/CxZ9i6VNFs37rtraP/r2xbPgmAKXcPNBqBIwJ
XTIRj7Cq0HDoR88RfYn4pRDOn1nPoUr2DrE5HaZqwjuU1W/elQiOIDHuI9Wx6efhFqXLg2PVf2Tg
2DvkacWknRpnok7p0mEeDdH5RLg/Xr4GmTseRke7VQNVcoVTILLu2KUD2u2289B0PQWpKEzwJKk3
PGrrhDBBerIWNIOUcmsryrnsiwsT9teViJrmfCj3pUaho6yMvTbg4eIyoqCkcATKuAhAW99lcjQ4
kFPPzS978LHJtIuYi7/NqJ4yIdQtsU3jdyumzm5lvbl6y5bkJJdCb/JjKRBjIs8JydXg4CGYX11/
aRJ6UFWg60MWKF3JNNj6nbfwqMR2+9Q79PqaDFW4KpxLJcj64jHn91h1T5XGtAuT7aozXlR4gEDl
79ysPOmF7F5UL+uY7DXU3GWu3DKiFov6dej6n3JMnhnU28+ifemy+JQ1wPkcT/ehqvua4obpNUM9
qYr3t0m189TM7QY7MAdLHD1YiqZsFL1+akYiqLb5W4qM0HP67lXeJpKzcLWswaLjGRXK5zoUc5vK
MmSpz35KUutv69k/SV9+NWVDyaFRQmHG8CF1nhW4fXUqV/PZVVRj4/Vx6Do074cMybge6Zis+829
5r3PugvSGbc1p3MuemfnzNOTmqq7IdNeItf+XrtygvQadFOt6+9OmSL2jgXM1fwuz+lKg8EfM4sJ
jObZpGwOrdNM2138zpHsXw3pj7wRkbunWF9lUT/zBxjlfRl8kXn+prEOSEF7sgHDJPUUZIs++tbU
U4ZdkJyzXxMBxoK//i0jdWOUzVNPh6upu6coF+8xKWkvpttgUkEfqZHUSnusRX1ckvEIaPzGGfls
oro5S6drpjM4CKcJiVgCrdHqoEPvyHeN+nca2+91Nq9AA09uP/txtqAvUzebdsLVZMOPp5L2F5FL
ITSqAQ4kQ5AgzRVjkmXUnFjqBHdWUgYis9ggQ0SMNUTfuVLAL7P8gTzpp4szyNErAp5lRQ2ybY9l
ph8sK71XXX0bcTUK3qS2tOe0L58zNworPSkOujc+p8aPNsG6mGXx2xoZ1lZvs9eJ5v/UJDe70Z47
dV2/8mq8aG5Lt7v7lfeeC+JCCUVuGRi30vxoZvWxz6yHpGi2sgxOMEMF3xqJHuE9B7O9q5px2Zqx
DPbH8tG2xSfSn/DD6HvDLXeVCjuHarU+mqjjJo7bQ+ZOiJaWP/KO1do+KSZqVUt+HhX9KM1uOzYX
tZ/+plYJtVBTFK99xXW96I2QnLsXIfezdRvj161UuoYl3Xtof3qDmCL2aMZnKv3NtLtqhMxTlhiH
soN4Is22UexupCQYxVImTAv1DvfTMdXGUw2JWtZXu3JEOapflKvdjZ863K6QJn7menF33JUagUYx
3e03Bk5XIRxSMc0baSrhnwzianEDfabxxWjzeVnhM6P8UKvptlIgUKIK2tHwcX+F5T0iiULZM3+a
qD6k+eqn5PpdVfu4EoqwBlabHvRYf8XNSjHSyZ6KQn3MC/o7q0eYHxmhtCatwZEzvd8itsvAjQnU
UmF+uKPHZzBvxCPbVY/ocLa7tuL1J0pYqKB2yC6UZXh3qVMbVFX8yrUNP3aTn2pk8TpEAJRJPw8r
x5C9VSXto1K6D3nSnJi/hMYhyzZuXGaBYxkPQhFbNB/CvgetoE2kT8iqkxzs05Yibqp+FFMto1mi
GqA+FFJyx91NmE0Gc3C+v/oAP5i2LWAkgMu65PZgGQhkTjIUd7nOck/KEqxKG4tCEXVLigjlLrUp
dwORmsWzLJxJM04Z3qX3UDjxPochj0CJnTC8ON6HFsGtpi27pOt2BXAH3f2iBTfOUBDBO8UX1dO4
8eh6rpMR1EMPbVl2VRPvQ6Bf7RKVLZBUrvVDn7YnOGiZ0h12Wf9mYD8S2JVBp1xkhUUW3wp9r4Co
NCC803ACtF/SKN0XJaiQPBJiY/WhZisBOoyHosCigVTwGu/cNneI6Y7yqWJzeI3njgJi4sfRdIya
aymU07wYF7nVELVhFwyjP3Y0EO0LWx3xO9SqN5NOoVoRoW6gEqTJkkow05niG138bdSTKduNxAqw
HIE560Gp3YfWOUDfShvivcVzWAUTtOh4EA3kCWKs9OZKU9+32nrV1/GspdQY8rtX5c/0I+9xPdab
2TG3a3UGus1YrPwyrzE3w2SzyBpN2cEH9bH2Dt1YOuyNQ/MCUAj3MqltUNA1Jdcx9EtftQG6YNVQ
4TeVm50lh9VYiTLJFbJo38Z9Q0uvTP0eIFCpU+V/NFLzszJEoBJgVwaUGsNe1qtw3Y4DbuxLlEco
e3rSqAEngcVGZaaB2KqiwpFS8GqaA/9izsvDlIh7lb5ImIAyeH7phE6iBWYfxjY5Ob9N5a5jo3TT
MybsLhfKSc0FgnB126TWrnSr/cKWYOV0q9zzCZUNJ++LO62sPxKtwlfJjeWQoC+l8zQV/RX8nZ9R
MRi6aeeqxW5q9exQGXngoA0gA0u59fupuDmNsRWrsynUn0rnjOQXzpHjzIFJQaKnIdNVU9CK71h3
IKv9twp19xdGtDFxN/J0oD4tj95Cf0DW4Xtq/YY97LknbpkdS8jOUtl9/4hE3C9Dd1v+iX77Cz8S
80FXtBzUQUn6srL1cAOGe+TRZJ85b97krszYuJwCvn2gVhhh0PXqQR5//g+TSf9/UvmkfZCzndQr
Kowypvayp0oqV+NnbdGGmPgQrjZfJhlyAbTy38NUAJoKuS5WFooJsCB1oXg9VoryLP17XYHAraJT
DlykysrAo/zM10q/2Bf3EWQK91J7P3FmbsrI3mI2WEZZRmZn0bTk/MNancoprfVJdmwkqMHp/jSl
temoqnCGpX2Xv9rdcirLgyKqg2H8ZRMukDwq7rPRZeEE3mx04x2pMZWzt2T9lqFt0dk3at/cj8sD
xvM7386qypWU6V7qgSdlc7KaZvpTKV/o1/t2hjQv/+ARTvSSDYoulGwRrdiYCOin3jjbFUE5djgv
L1dE4JXa1W4i+CnuVXMQy3SL0x/hqVvXbv6O3Snt34CEbhmQvcDXEPD4nBEBVlL+X3lqqvnecijp
fx04wjiWx0lq9GEvWCDhIOQNoq1R4lcGaLeoSG5Mh8Vhkas3/oD/qKU9rUJ25F5WubOVQrsIOwEg
lB3J0y7KJ21ffuH60nAai+lLP8GTM0G7ZYJiyx7kRh02a0V/zXJemFIJvCk9caK6Jf5XY2/5+f+m
5WTL+9Nme+fi1rFgdpaf8jr5LtZdOrxUsu1uPpjDu+KtG4G+jfz5zyiTY5vjh4wcLXu+DLxjt3ri
1njTo/sH1yBbz6q2a3UtXDqx0ZKEJvsXfZCgVSBXX819MsPlyboAJIERdPHX5bWAWROjsdAp4BLy
hkunfvOaeC/N8EgV1+paaXvMV1nbz6t4o9j0cVgPdJO8Q5ouO34pCUlYTcO6VRSC9XQAdbn4jvOq
AAbRUK2UR7jDBskWmoU1XQYnzJ1QVMNWGPI4s1yjvWx4xXJ75CEkh1Q8Q8hXN7b3wZnQ0ls+vMg9
KD8kDRWnUvpeFTrBsqeUNmX8hA9veJfILmmIpg74J2ZTZL/yA9IcyC2ufCaET6ydtOnyObECUmW1
uNMD3ShFvK+8HyO7cFbi8QU3h8H4//1xrzaRuGagK8FRXdZpo/NEUaf+K4I0BOuLFliD6dcRL5T1
Lpq32h128q9czhD9Z14FoFWuFE/m8xhxege2pU4LH1QUtyfqaGuMFAKTa7Kuvmxss9YZ14LtO6fm
oYDwxE3/b7oiQ+xkFqdkHqDAdaPmmc8KuFTSY/FsFfHRngFnFHe+UPFAfvMSdDCMvG0W2hr6QC6n
LukNCdaRwAYVo5JiYVJYIKwep4IzMGXwRZYn6DC3JeW5BYMqNPO4xOohSXcogGxM5VVXoPdhP+GQ
CzpZOVuAU8v2yLBTvUrVgc3c2caF4zTH4lPm/BOdPta2Xx7k/vv/pFm3HHBRNnxphOKmssuSb8zn
MCthXoqtaJAsqOgagwtPQN1BzlGDAVBeeZ6MHC6f1SO0+8Cxr2nebWVvVK5utlAY4C+GYz7lAasR
4fNLZB563bh0Mwl88yGtvtyxUGlgRe9TVF67RYX3Md12vXso4y8vDmOsXEdqJk8Sd76sHugddmrs
BmJcodobtpbyKtU/CA7mct5Z7Zdl0Ndq/vy/Gv8/Zd/0V4/QDxsgvy6fTpC7cPaBOpyVBG0Gy9tJ
myPDPJl45XYuoyMuQa5odX9aGfLCJLzsnehK6TKBUtjqf1ntfwc0umbZ+oJxkNfQEVNUMfe5fQc8
0YkPy7oN0bmpTP/fV5SkjIRNKdt5zcYAOTYZAVWYnzj2Anlmc/s30+0zLGIyPuB8erJgt7w2851Y
T+YVK3N36NieYrlRa/eoC+rXivvUr96WV+mC2JBHTW4u9meOa5Ttf3mA2Zyqmp2YNd0p9ovSXBtW
1l5DwrXLAJwj6l0Q+imMDlKYy7ms1U3e9aDDnsXq1Zx9+aW4A72XgvEegSBmA4HhDzdmaZKTEes7
DHWBKTCRMGH7aUNOZ1j9F65oqw10O3rX9Hdk9rYWADd5TcOonoxOQGCtPhq8v6Y8Iv95KoGkaLV3
KihyVEqMXrX9TSML9OU8YyhHxvOVSnmF3uApV56dqUWy1n5oJ/uFjYqK+GZMX1UatrqXhAuVRPak
9JMMmPCa1o10Dz01dFMWAMgc2WEy0hDqVQZF0rIQhkjbxkPYkF3PnYCpBm6cQWFigYnxZNgUtfZG
e+o+6ZcZZeWRuA3FgtCoHnjvEUWjrtR+2BodeCG1KOXZ7PcZHt1cI/rOJNvlcMW8/LsXlYjjFI/x
BxUHyuj5G7M4oaycNU61HQRQfzVc9DdjhEKNajEiH/9OEGdYLG9pZQBfNPedUx6l6evEjPmWloez
wZlG9Jq9IYiPk9jcldMCfhS4nvPq9KvjN6yFPL6R5f0dnfRBp8dKbgI0s9FnH13qUGSURBo4lwiD
E326yRjYoVwdG9ZelQJ+994yryIH+SqynXQmLpuJsFIbxFleq18+reFdmgA1tnbZCEP2k3QoFs60
hV+am9V7MnrCaD4lIw/pOorhy6MT2VR7DOe3Pl3UtroCbXutqKGQ1mw9ER0GCWnQktuiGl+sEfuP
O8JnCQkaJDrsUffFMfHuuJHY7HZR8wxoSEbdfCuulDecefdODR1gMwYBz78S+LCXJnOc5ttaH2f3
vRmSB/x8Wr9ZA0TJXJwrFhT9U6GfuJbq1LvIii/cArPv1UZj3ofwZyautpCKNbHozZycp3KkTWQ6
1I7l11PpvUBSvpGJ/VK75xzpC+5HRvlYGG1eDtJEc3l++2dC2Bz/DCKv1UMOmxGWFPpuaTr64dee
VSYuvwe3JRHWVIxYt4lirPlyhkELp6VQt9BlhGuk/Y9ckUyG5QvxSUT3c6ZlxPfQsqNSGtPX6wO5
xxgQeKKRLhdMgUWbHzjsgqwqs8UXm1a+O8mO+hXZ7NKeOPT/ZZDmdu7qfRJX7wLNXNZdomGwqVjq
sq5D+SBsf+D3BNex+SCzr9zpd/DJRxQZMmlpMzy/ohMh0qloijDvkVX8wV3KPIW9rZKNYuZIBgiL
6vybjR6zHkTV8KD4TSWflddezZ+09h6nstnzvBnA5o271K8EQ1X+zRuLGopzbfme8gQdcWO5V0z9
BXUSvwGiyHSdHzXWvmYqg4fN+CN5X+wxQIS/XbO8lG59sapqqwExngc2uHeVj4pAd5B2n63tbYEQ
VjOyxR7GCQOzUqYf1Py8kJezGkgzylrCviFdwRJRLPmRFpnF/RfMFWw46tn/btREgEQPPTw8b1N+
Z2ej460S2ZO/ymCpzFTcrhvI+DqlWijNGj2PhDaxSo4EWjZlzkkGHv/WX71WkgO3ejKH22BT/dHt
Q6OPf0CIx1R2xTZfpwEEoahBHg+Prp59qyXg/aI8rhRYrAXQas8wTEKW1whNitYdPdgVGcvwmRMH
YqUu5gaGavCcEi8AoECklNlUyrhyyOqa9Q4uXDfjfWe3dBvU4UlXnOs4M75sVAq5oPWYmQxIrA3w
8wZgUwK8akEboOYUQ986sIKEKIAQrVL9rirx0lY04dXapTdjUREikGH8rMMuNABzUjPZAi7egyq8
LW4T9Et9NnrOXeJkUMFVyxysadkcFtEe1jz5A2uHsgU8Zp46lUa3FBJm2sH7TqbycU1nUIM98ztO
4t7Shp5cAd4biKeiMb1F5TSJ1E+UzhnHo+a97UGfPDGU8qdya4ll85wtyl7jo06B0Af9gwRN2v1B
Bbbb1DzYU1NQYrco46BQsGyymcYgTGfRJnaj5eTSdfLhrKZwBHABCn+d8KYckV6drf2wRrc1dZGW
nB4Egw+gY8oPq1vnI1RHlJ5QPqnSdOusxt+KOeCwrOKPJK4X2v7MfFkz0bAKSxeAM+WmR4yLUOY+
ArrTKALDGbNURy+NGKQaok9rKQEMm8PsZ3Dp+narWltzWT/rSCO1Llp/EP/x9B7bjStN0+4VYS0U
PKb0TpQo29oTLJlueO9x9f+TfL9zJlu7ZUgQqMrKjIyIDCH168hitLmoeCWHzz4m82U0GI7sTu96
PVHQJNEpshlvBLyOpK5sPssApH4y7RNjSVEUhPXTMNf9OQ/CCvkL3b1DrHXuUxoVJ2ZbJ/sJxj7M
uAXphHJiImCCOkqfPCoCJPeA9vFqNqpqrWvBR+6hcQqr8J+TEbzMESdJaYfVFh29NLbpq/rjvm/S
axxrTLtZ0qs36u8dn9uu/CfDYgJCVZfeI6botwJk5KpZxSsQ8rGfm+MIf3Nn9+PJys2rRVtk49nW
UdXTVUeodgVONbYdH2U9OvPO6oglwAruBpzwqe4cyebH8AVZ4HJaZjVfGhtIT5UMNEBGz6gAtiZS
TvQCbdys5qk0KUQ7OOlz6Gz9yB0vvTEUZwNZ5IbGRwjIUtdnvfXplLUjE41cpXZ5OPjruK+/tLj6
kXlDm8pw32JrAEJJCdymX/6qhbN/hc91yLzzIfg7IwDZ6LGbdiuFieBXamXlHy612g3mQFo6Nnm7
H5oiPM85TST0j1a0KyDq743Io7vrOubVLxP9GPM8joHjmjs2qiUod3KYmCj7onVEETHOnyu1qQMY
er1zYV6vg3f9Yh47vz3UHc6Urn/QQXXLPLvOBYkVVKCTbsBfpFWzM/u+Y+6s/o1J3kcNcdBh8oCe
cNjYU9Ky6ACBaZ+kN8OGV+tZjQ0s6+0mc+43EFJQTrkD+9gmbCSFf0lNetEJbYcu1UndoGhsGXKS
vBpQane1yl+zdICGXBQHT0cwloX/lXXLIJw0fclTzuegJ96nxmzuW3ZdY+efQ9XKmIEUimZbrK2A
wr9Ca5t781M/uCA9ELCjGkrvYpMi2/3TrJInR7PsVQKmmZYBQDOlfxANlyxy/sUoKi2aAhZZ+Ty5
L4ujbfGqf8CQFf4pJBFomTZAYNlfgVASGvR1YaIxbNANwvuCzwd4tKE//1zHznsSdk92PGzslnBl
jBegVFINsEp0316ebNPK3iWlxzZN9QdnVnCs5+khnyYYBgHnKs3To1xJQ0PEHYKrBb2exbJmCNx7
aekQWpPpJkrb0KBvNtoHbtYfnDPgARE99anU1q5ff/VIAQzcj1WZPxrxoqHj0WEkhyHTSdunNGWm
r2+l27AE1DNjD/laUOFqJaz7wj82S4RA3TgDuT6ihNh6S/aUONY/e/BFJsbA4qXIngxsQzdlmjiQ
zRKMx/GJ1nRcmI3SgKzPxCZX7Xr6WBUlImBKiK7W/oQefzXGEkVzHn3EiffS1BEKX3CYA/nvQ+q5
9cZ03X0wZTuG+2wV988qmufZy2+lik9t4r4wSlfjF3x6+Eb5rel5BjCBLTc2VNj/mxS6tHSUCnYc
VjubmbohZ7gJpWCAbmWMzi2P1Se+Ke7GzVzO9Mj2d50J4wP11bRt/DRfeWb+Dxucm6HX+7gZdGR+
DqC85qxDrfqMC/U56M53xoxWJt8sf1saDNXYMppi+awr7bFL1YfZgGp6RXeAVAI9tqekKt1rNnZA
ULA0faCxrAsR/Ro9Ash8h30r/Af1PaQdR1IAlyB3LonTbbHV+DCSaeuY2ceiFTTxtPAlGOazWw+h
FPQ0BZyJeqSmSW125nUOpgut1XcOju/aZYSEPqeom+zhB5r2LhgjVpP2NmYJVDOyiAErTHS1dUTK
CuU2XpxXNY0XZaLBdoLuWUUMRF3qB9NKHwKGB6yGqsTyD4xhaL1nt/A+Bm1qV1PIqrazdjhMi59t
GAawVXa8Z075ZzKZC005ZEBOqjerfrL+M8v2YMfdGkajWll5+ppW9NG7ptAP7ST8wcSPtj1lQh8X
X06gcsrFaWPm7dNgk0ZYmdVDYp8O2Ry8THMMeFC2zirXsOy0jBHJHn36Fq6o5stUlPDZ8IIn15jf
Oaxf69Q9Fx3FrWUvj7ZeUrc2yRsdLCZkM9MIzRE3IGfLk+YUUw7I4jMVG1MPZS7bVoFBo+HM9OSZ
ycMnWxLENMQfFRk7QEXrvBiFf2JWzhfc9nRdTW27civKkCHST16U3XQCTBNlO/iwD1OyXGrP+5mY
y0FVPh1CpR3hxbSXZoyOXTWlW6WFb303vs+lyrcJpjVQwEYWpm6t6iE50YPFukI7QDSIaZSaG1dc
/typgh5Sk8KnW5nilKExWqEYvUy2e6vzAt7CMo7rhSxsFRHG9ZmyxOh35O3HBvK4NlSf/cg06o5C
pUfQ3QwLDS7V7hbH/a1HMlClozFSXfyc19Ul1k2Ay0J7KE106LX+5Cm6Kl0Cz8adk2VtG/XGTtx3
jOlWQ1cfa+aQYTkQo14kkxt4J61QzymtIqtXzKONqnUOMoKwMYBpR5RrzGeDN9oibOVZu8F2xn1u
FQ3uG3rsvV9MMh8JZQIaLBTA+TMMlUvlNO/EjQOykS3MzicL+NhlkkqkklM+GcW6TxtKt/IU4MeA
PwStCb3alGiLorS9Frb/XbjTt19XEOrZpBDMGD3svTVRAlACFpA5+6pyIf4VqFC8N6001ktXPzPZ
0IJPEYJOGttCQbDSzAN2/c/ZgErcTshZK8ZpWeqs2ZgDQsNGrP8czcA7Es8LNDitJKSyR11W9pyR
+jmz/uGl8y/zbZ6jamSun3qyjWpfU6CGjf2uiuiYesNzmY2XYJleW49/p/7F8geW9ziWm2BpHuKp
YXYZ/v1W4dJfjKezDIFjYf7kjN4qkvHauMZJy4aXGn4RFjSbejRIv0iBd8mMxWIYFHRk8l2ke6ei
iL/BK9a9y9od9JDWNpGFzB3DLhS4mpCGIMlA88OOdA8jdQOr7Ejz80ceiAF90TNiY4XGGTnxlEEa
H/9jxvujbQ47dvzFN7IAIgfWiZpOJ6Hb2qqGphGe6caSw9OTiU0XUpH3aKKaJJWmYaHOZpQyw8jb
R0lwHUC3dVX9uP30UJCATwUzm+JU++yUe/KpfdDIJ9tlCE7tGJ3V6AIR+Uf54dC7zHRyo30FaIHi
bLfY4c6FTN+ECVQhxA1lxaMzT7LoVOI+1dG8m5foIfeM/xRyCqZqvcrNYsYKMDM7sI4cOFPFdDRH
ZitZ0zZLgTUAHowuOMJHj9BZ+X+wZL8t4CgJfmfIz1ZeisOQC1K8qJNBmuHW9glQ4A0on4ikYGxG
B72qiHf262QbzwmEWVQ6COzo/A6C6AMJZlnzZmb5TnyJOifbicC8IJoOEB3AYpu03zEmi9YgcllR
tgM22KQglulsje7drax9bHD6MmxitSjkhhSS3dTBA4RrB6X7kAE1U48c5GTBD3ITBPCI9BF0htjB
e2Rp+p9bG0eDTN3l6Dcwj2ti5wWBw0CtPf3Grn9iNmy7m4blgFPuZmoiEtz0lOntcwbTyh9KUeOD
Jaj8isEEKjvQ02Y8kj6fZ8/Z6h7rrm7RLBdqT4W7kfdVSmro6DxRnaGIHJj1hiDDiddmb+5rpw5X
ZokOy48PRh+9dHUYoDqjr2oGxyoREX3WN4zpGotVkQyQdPwdrnjATzoNBFwUhgBTYiG+Rjn1psfQ
PwtRy1SEO8UTmXkyLvoShlK/Fn15RJ7+JhGkZoP1Js1c7nI9hxe3XRALpxuGve1tgLsli19mEEqT
AspxzP/shbumj8V1QNUd6MO+oUhUXrUWG7y2gnADJOsyTMqiOs8KyAEsE9kt40C2ZfR7vwnYuzpN
Enq42H2v8PbjpA3HS1t5qKUK0msXiMTgDVv4simp6qoO7FvlzMe5694xu7At5L0S5zpzuTqEULkI
t5FeaHbECOeylNF73OGOk2RvHumvBykQX6n15MZAOM1nXXPkeAx2SzrbRGKCgQRgNeCUibYS2fCE
bwJPLdcyJhwnZrzyqoaG1ThzDPD8bTxAEJgOv1OjPDgr6dWK+0YOwjfaQVu5LT7jZrJoeaSuOEVW
4ZyweYQVw0nBVn43qcOHKnurBKCf4bNSnUS9/lHBKcI0+013af72Wv5IBfuRLdwfwvJY8kFs+y9e
8iu9b86ZHejEsGTPOCMSpuHWhFoIAZHbACE6qRvAGFjjGtLpyHpD7Dxg21LuIiYs9bhELGgQeDr6
Fv3PWkLCQshy0Z0nQ/NQl9oBITuuFTwmRBbFTuFIgY+DjQbI4RHZ6hKyAlvDPNe2QwHPBZuWH0J8
wjZgHi8dd1JvyaqWt9CPbgMayTErLzb9J2bDtFSDAX4rXsIEuWYdIlrtftndSBYMr9mihYtWND5Y
1OYeM6sTLerBlFIH8gFoeDeRbDv2rsWN3DP7/yYvPidobsU3wltuDgyUzvobOPPJHbNvs6ONOc/O
abK6jy5bTnD7SphvzpuEyXLqEJ8ouCnTxUiZv8HoIptT36vtc0IKpMf1Ro6Rqfose/WH+U0rZ4wR
MEHVbHp3a7JYo+hFn4yTTXXkEU0gnTx1VDG9AIHdzgqbU8fUth7StNXEL6OTP6Uwv50cog3EBwIs
n7tkpB819dNUod8s+weHFxudD5/oWPW0sEhg5dHJVLjOx0Fioucyn5okWLUaicRQnQRGbKm05CtV
z4trxIc4M5662KHfcDW737I0NnHl7xh1sI2gZy9J+ljEXLhZHpXxKWkEinbJW1FxV28ToxexclqT
UNNW+IoRl5jOwzA/dnBJeWYtt8Udh608mjIZaQD3m75v/kgARZa/Cdv/JHzKj1O8xFq8skYOKDnI
0/4W6+Efc27+hd0HrQEy53UKsqZEd0qCB6JNO8lghKgzWudeVaRE00uXxV8Lto5L672YUfIS5/lB
7nTK3IgGuLVGqYwqBCLPsOVDJKRWMjl1giAalsDpxA0Zfjex4WGg7qckgSvDuEq6IYu23IgttLRT
6COd8xExlk/FVznbJj0/ooja1Xb9VjXmp+khrsAtR6/nLSYUm7yFQRaGm3nEdMRTW0uDuPPQTdnZ
6s1DMFUHiw5zCAUs6PPb0LRPCxs4mYcdFl3nmcO8oboK4/LFd/l37uKDlu+mxDo5y9uovkD31nzx
rQ7Ger7NqvlAq6PlsRghbITyWBjBu+8N6J38ae0HyBaN3BdF/tlh+GWQLQf6t6dZHyhxQJhdcsNp
jk7KCy5emRcrKUlV458svx9oSH7EARZmuMQyDxlgPiUchh9pDT2+bPZLl9OwwkAlSLey7YvYfDCR
HsrTr1zsiubHbAk5A8m4kQlrkA/TItiRaR1TUk6TA8HhJJKHbakZoOO3pUFqCDvIPmfAHxk/Mami
I8wkQrCvaZEd9pPMyVXFzBSB4mlat4455mNVbnLYfCH5gkyOtKMb94UzhIM22E8YV0gXiBlrAw0G
uDwHOQ5brnEWYT0NAdZe7GEYNLSvivAXs2hZixZvHjC2MOj5xNAfBtyqTDbUyCARf9rLpUbBuEUf
KOsEWxmKSIRdtuVtsw59L1L7zqeYqgHNCJ88JpM/MeNbvTSPbaLtJcz6vHhGzrdE0QNjg8F+0c4A
6PHxVrn/K89NDt3CnZ+V8uDM2Tv5yH7Ox8Z9jQcvWZIPOBWRjWFZAU0/XHH1/EQeH19SLz3gFa2E
rMGH1nE86K2/Qy9avex14Bk6C97/vYazGj0FA2GwFW8xt13nCdJj4yAPZswaPspDy84iH8LjxeXI
Pg5JsBH4UY7xnmBe+4wgc/5WzbzmcDnVc7fyaguc82323XubBhEUwa5a4vU8T2uPCizpmGFIsg0x
kxS9osORjT8ZtLvwXzdQLOYfHdGtIvWXLQ6VZVJfUo+1Q4z147zNCRmNyahcPptTWY9wuyKLXkQU
wu6tNgbtigDjB9kmEUDg1GfMy42u+AbD2YGoJ5wilgcLUPK3aLSoAL6tCbIEL6j59a7nDpWLuZaV
YtmXiF6epDgt9L4CVDuwU1xK4vU9+6oh9pRAEEh/lg/H+ypBNoEqkbpbGw42Prq3iNJZxAefQUnF
zjPXwIuA9dT8NBQYD7LfvdQ6WDbTiP3fHrjRsG+999OW5T2Xsjg8B++HE67g1W0z2FqAoXezpHK+
qTTZ5PiOGWRjI5nr3HyDQe3MhKGdytqNJv2dKj0zW4KxsSEzTQVQ9LDw6B7kdptA67xd21MYDf5+
mE+sY9Py9mZGz93u9hobBYvIvST4ksIqfzi2BNPEHYj+seyvVUe/zY+o4Vih8B04cpZq+JvhEiEL
tKihVtcHWeH9NENPCGBV6espEZDxNxu0x0X2peYA9eGMCCI0klXqnQZZv9vzlxFnPDfTT+N9E8wJ
TVssZKr5RdOSL0k4Gw/FblmcYgvMQaMdE5qnlCSIPvimwfNJh0mrc3ywLEPEGhhTrAnVBRZ/YTFg
xmCcJTIxvo6nXVB4U2huq4WxvSx6yZ6XxYaU1713o74tKaXlqRbugZ5nl82M1XurJlyhch29z7ju
YhD7Bim3tq+b8Oah0Qzj5IgZv/h/EafyfPhjOd3e9r6kVsnl9MSkn3RuUzW0jenaSM1QOXmz7jgA
vaKBbOA8lBR9LoLaCFeakQmPiAbu0cOk2z8aiLLc6oDM8yWjIpGr7sgJPJdUvF4ONamEzVzSOPQP
VJZb/P0+NPPRcJpLq9GGr81tVFRn+TN5Yg5WGHr0DS/+kcG7qIgpkLkvjrXIhJ8QeyEJshkpUwNV
UP5CIJ4i9HeqYGIZodS+eGO7NqJxa5NRy3lB2Xul29oTVAskDzMS4XvE9qZHTjvZlQFMP5+0OKmd
vw0tWzkI7HS+9MFOFhZhoHB+0VqumblM44zy0Z5vsYeHAZmD6eeP8sx7q1xXpO4FxoLKusVYh0k5
WYoiFLHfU+QzKUSjrykrEsOdVTumP/gV7VPCaFHlx7ac9pGB1QThE+lWzFbJ0axKiNTxsZY1Ju/T
TEcOp9Rxt31+Isa33IilYmQzaojSeTNJZ+MqJaGBRtP9CijB/p3I5SVU42JYquToQOqRKMLKC3mo
dLVV+M4RtrJ5DoPzHQHAcGn39yNHqci7JHIyeA864rTu1RdpU4jBDa2EFcvJsJF+YTxUUKJd5KZk
0f3duQ8IH7eSYhYBDOreevJx3JLjQt6eDV/2P5Jg58ijaQvclw+G2hv5wBMNOIcBxz4gl9VfJWUI
y3ekqiS214oCXs4+LUS+IHefiC5PlbReCtMuLfcEF84kvsGCMsCkyCghCg6cKf/f8SeRWENInWEF
wAfHbHsdo5RxjHGH1a9EQWP827CCU/UcZP6jpHS8ntSwA3llCVOJk4qLKqElz3Bo5SiQc1YuW3YL
5ypnuCypkhlVHDUFkow01fcVW8pQHwNhkdgtB6ssTzaGuSA6IurgVAMlaVzrUFxkY3p4FkrUnPn+
lEP/Y3cELc4mFU4qEN9Af32SrDz9liOGeCNFfgtnQHZWVNKzUs94y78tdO7lTGNNy2ErSZFkwiAx
Wyv6lHeStcHTXcgmXFJNLg8TkzWRx6UukhyZHIZlJzkKK4qPpxzmyntPfFaBAwzKE3mTkGc8UlG5
bBfumWfNO0e3HhC2fwz47kZDf2yZpjlhN6HcP1SP7oolRF0SQ/9f1HZKl2sxaK/BiGQaeg1kvpUG
UIlZI4yu77DOoJYs25LGfWuQjaeIVFlPHC6jnJ6+vm64Xa0BqzXsfsEc/bVf62+u3Z997hsThrcx
h7eNfSCqMTTzCBmWgufu49JZMDwzutcR1NR04cety/33SbvxGTChTuvbaYDqa36bLm9CvaNofc5k
7Z4z7CAqES+HR6HtKj/dF4O+lc2SseQTI/uQkaWSrE3CyUpv2KQ+9XoJ9TTXzpIVmuH7MsQPYRty
5E8Hu3FPiYn4mwcrO1DSGTfgQIAS4DNnVSPnoJ6G2uYcDY5yq3gko6ZNS3rTvZSVc5YNwhYt6v5e
PUhxoxjVatf1lmBk9ule5r67pEgsCzOODnKlNhntSC80CKz1AAQOYIR8km6p/Qs9UQogCQlx/lsY
sPQNdz/x1EuhhObzjpiAg6Ts6jZO9q5ZbrzFfmERyZ5lSSFD2eM08SCFhtXtdfvWNBBp6HrpEVqc
OFyQimG7Zuv1eSgrJivRrYGT07CvsQOlY0EuXBTGYwQ/dHSbQ1mbF/yDYCu0cA+KmS3YHOSgze0Y
r75kP2tYMIMOxy3QVmtOa92VLg4KMs4Xz3aeWw6CMHAfwXSEmlat+6G7lGn2VLfxo+R0jgxd101M
kJxrhX3t6Fefk9E8N7MGtBo/UvV8RuwHr1Vnp9beHChuUgDLXXDN7isIyn2bkPnVc3rVIFeZ1Y/f
uR9dhU7eGesvsGYXqx9m1KdOY2+jSoWbAieZpuFIt5wWkmP/aKfZGcLjSo0jmKR5Kcb2wuI9Fdig
Kku/JaDj2Phf3DQ+cRguAfahPTC1rAFpRfog3rJgDWx5pE6zAN+yJP5I+5riT7tglYVrnHZA6XzS
y/BevkviO1OoSqbPnompcsNIB0LCuBsB3MZ152sUe0+FZf/pZ/+1bFCz093CKO6dKb0bqdtlbHtf
+j9txplmzfiaBomxcgYbq1UPaXhQ6DK8NjgWXnEL9OXHJHc0inijUybKkYgg4qgG+yT5QAKm1oLF
aSwYm5QUEdsjXjG80kQtCHy11DAuUL4R4ujrbKl1Thq+MnLBXTT/U5nxyif4zGYdSmiTvXTKP+Fk
YN2TTbkFmCqwZG/Kj/eMCgAwqW3ym3nnzmwNNk1BE1MSmJ6GtZdjIzO1tIQ4XVCLYafE+3K4wB2D
78ZTkCwC7jNWVJuRkA+p+dE3ij3HSg4drAevmEwPRji+jogNhHEb/TEkNUgh3w/SLHjV5pv7f+dU
q/yXkn4CWxq+nlSHWOiIMsCLn8gASupk3lPOI8mhuA6B/eRUxgBhD+2NC6StJ9WRiphWD1dRitdK
nUgHeBVYPYAWFLdwDeVFuAhXo4mn04TsbyMqGgBMkrkK5C59boEoeIsi+dVwSNSKAkC43fCiEvgl
ueIVSwchCTs9pQQhQJMC3wUncnHENM0NN30phxGaXdqSBbi6HJl8Br8uLgBaAlLc02mCI4qJB2PB
lxwuY8D9FH7eQNs6QkNIT8XuYI5q73xEaTbAbPwPKtSainwkZgeYdFRhgHlau+7q4CcoPdxLIIXs
McBP+b0yfiu7Y0MwTMaLPC2BYDni/eWP5DCcL0HbfHDfeX35QPKoqUiq5BeGt9xlCIGZrAyOyXIa
10Jw4IbHwblbUo736VWODXkU8sv8tTw8loge0t/EgEG8qChQKwXP4Tfzr4rypKrnDTX8Rm48vxBT
NY80n3uRi5CSKvXKHSJuCybRlTdWTsO7S17D63NWy39h1Q9gg1Ly5/0Xr8I3GXNsuf1JYClWAk9J
ihWpQEeOZDltLa6NcxN9PsxuyIvcVig7+CpKkh1xnmGPsrLBmRRpuCQgBiweflTHb/dWSM4nZTk0
Aqqnu9QEtIVMrNLmBEnRIdPguwPmuTCNZ1oYgFKWGf5nOA8x5RYF9FEF/Rlh0Sd5U0beNM42GQA3
hCLJ0s9kDULWkANTwIZS9glVnIULNq4iGwtSSFfYV7mZvcd4IH5PkjqsN5RtbEc7f9Vc5oayWbgO
h0o3aeq9BBzuGTIeqImYV5Rv0kqOA+pTC3iuYrnH28nwHmFW3iS6SN6YsNpjwgKTWl4SfEi4nZJA
yymJ4oC1b4fHIiiPzYQTO0ZfSiATPrlVFCtNoxFZ3O5JJr6P49lxlmObBmspI7Jsegh1CzSq8j+4
rcjUTln/ht5wI13t3vH/ZIN/zD2FtkrgbJYSfT6V4zECeZXDujWfuLjUy0SRyDqhDuK/uTM8oJxo
IldkQfwp18lFC0CDWojfFD6JUVgni4MGixHY8A7qxhbtoAfsuXMo8afRewlqkA8a8HGWfbQJ9a3N
ic7ilkaQM3mPUv9wFyQpqKLickfhoOkUS3UjId+6DAzn6ccmbSZmx3FrHIAwe6wvsYUbG40k8Jsx
3scunAPbWWeRt5YrYD0wpgjBOxkhYpoE0o/qpT3/BiXXaMJnB1Wo3uML7D061rVKn3mhwrIAy7Ld
GPz0NO1w3Nw6BLjQMa4lzd9o0C4TTFts62gKM7w+DmRbDA7dI7f7LEcgYoJZHlcnrH7+yPs69NOF
4ak96Gm4gTWNDhr9Jq1DHqhAZn4LqES3gT3BLpXiwbGMl8nF4KZtKlw+ZiYkpAt+6z91PR5B2laV
Raa2fBh4SWSOteGZa4pwwuaqqRgaRXR1nzvcWJFXvxB2mxmbiMZnVjGGuhArBt3fx9U3V96ro1G+
Cfbo9ss9lpO08+xNA9sVLSaq4VNMJs8TVstHR0MLUyApFbGtWQvEQiZDrIiRB0UkQ6Kwkbq/pdwW
vJR1g3z7IBC7xPIWcoe8Io9TtC5sbi2o8aTtAODJ+89t8pxS1eCTIMcC3In9oI7yB610VsDs+UMJ
FsMIyGHdqHZApCzZSbKqR0PqugwdWKe59xTEC6xrHEi4fIjdt7CdT1IsTaSrjq/9G4LwLIm7bw6H
mkDrGj8In5LYP+m5+Y170Ia8A1BeQ1MWb3r0Hby8kAYbYERrQvCM7560iSVxmUEe4yg4Ck+EAdGn
KnFOJmrMAYwQp3jsvpyd5UILSuuVFDzSsJFGjAQmgTjrCTEYnkpT4oO838wehNb4QpmzAYiUbez7
5r2cC7Hol+U9im+ycU0wvl7U62LdBiy9JUA4if0vh2o8dQ0dRuykEQ6H4Iy+/WIlMcY1DOpIY3L4
t5CtAfMYAyjIibQN1CsEZ6jjjxBjN7KViP9YlFHZSDkKbiKRytQogWU9ETn7QKQnbm9t5Jwf1Zui
MRJxi6VMlQ4Uv98TFAQM8WK0rg9J3m7iAAkut4wf/i/cEOrk08ygvYJ8sGAFpOWUkupf4DjZ8/9L
d7giVlzHSuf/iDH8rizeYrxI1Tc0NZkovA/yEhaFnC9SZMo9JvOIAKXT8pvikYOxYgwm67xmt5Jr
IPq6Iz4CMhAIuCwujupkZKywTpbKm/N+tn0hrrbhP+lglm54VBTy/FY7HesB9/DkWUcq0OiBhM2o
fJd9FN8oqXvEOXReaDrKlbPRE1YJEBdFxEr2JucyPxPWDe8cQAhooIOGORM7EAPjCJV+C6ANUsGh
Ew3YMbq+REyp4W1gY3MC/K6as6f/AXUkTkgXvkGbMXl483Owj/mmKkk9FJUrzhTBSxni2MftlpQ9
XDhX5K5KLS71cTJ4qMaTM38p2yILK7kbFm65/FD2m8Do/P7/feGIUujmZsW084CpAiwq7j03FSyR
OyZYhmyWITuheTRtwNlyS+Up4YEXoWZplbld5t//rQVdfYxAbxxH0u2UnSaqFPt2jyYsI4mYOluJ
V2XPy3Z2WONW0K0Jslxxtxiyj7bcfnOUb9Tjd+WX+Le8mxVFNz/mm7LOhfnlAPwNaE0BZ7gWfkBe
NHrOoS7bq2w6vsP3/fiJR9mWTz41m0FZjtn2ukzvj9VN0w14OReP/NMvvxWlt6TG0kam6iWlJEGL
QCS5J9xFDAUoa8AgNIwgXmraBO3C+gaiIKu+Nxvp0sy33Py30BYBAsAmXH1MgTwiriGfEjkLBfiV
TB+rT4MlmMZqD8NwJ9wqYUzwyiQuUL3AQEPYoSwT/pzEbMKMWADI2I62ssQkvaz7dDMar1yoAEYN
TVvZRYuSu9FPLvAZZ034zkaTvJCtKskir84X0lhS4Wb8DrBQIrwr9eCR7i4gK3aM7Cm+mVB3Qp6R
XFk8BjtJGun5jlL/8CBD21gx1uc5AVILwackmIJLyAdFMBq+E6My7XugTItUvOeC5OiULQ8Zh2Ve
ee6DxwwMwVwnjykd/LkkyGH1Ld/K6QxKmZfQmVPA613Unnrn3qPipYSTw11JoCdLwq5fIng28pgh
PfDBkGBsmDy3GrkZcj2g4DOhBP4mhBNAGll/4TsPtcWsEPof4S0HXZelxs5k0bCCJwYmQKBaSxTO
1d98oHlKEkfoW9obI6hZevijsSq4YNQ066oP1z3gPy/MfWVVcZnS9e2NDNX6b0oivTB7w/nNUnuj
pseZMMCeAufizSSYy46USA7iNjSop5NGTg+24kijUe4d2us0QeRBzyRjlfkftMtDmlA9HVGXXEa6
oGxRLInhDPF/l46AaKfNMQ6xP0AKdU+j6zsmZtkDZLZ5nZIQC7QuqV1Ouz2EZgMjSz5qMqX/+D+B
Dzkn8gzXxP4d4FbifmfTwc9T5lVxGlOcE3YNZcHUpjoo3pUhOF1/r9tY8xb2Gwa2LyRvNjgUIIMs
XVlNAsHwCJYeoKdxtgw6OWTosWzQ4Zz2boS0lZgvJJK0MzbLRB+Uzm/jfMn5V1959ISRIP/yXVPQ
S4INfsXAUc7h3p8U1BxISJa+JB49h6cA8RLG9Q5LIU4RbotBMsQf348rqCL3dcH+qAGzCzd+Dgfs
MahfWDN8kbKU3uh24pkQ+K2++JQkAfxIPh71mTTRIRrkzoLLGinSghUpqAT7TPIQsv2VA+ksKPW9
fEru2xy9a9WIxyLmInTC5NizmW2K6c1xit5lU7GQhFeZsSMKsCa2UAROLruAbp6w3dKOLiEgX8nU
jaSiim83kunoABvcJWl41lQbcqRzkDLyhFlgd7xIT/IrtXEVsyUWF3lI83TvZiE5E+xZCrFy7M8C
LbGppA/P7tCgfSKgxWtsFSIew84tXWjqLIhxwY/5QgyQG8VtoMslmZVUyuxCgPmluNcODWeGvJHU
6LozCygs/+RZsvY5auXzELZlf5I6ylHy/+e3/+t5y94ZJ7LaXJAXEtqG1FXKajf7cUH2Ze9bC2T1
mF4b4amghZlgIuWWf0HPeR/Zm3S4veBEvJb2s5Rj8leTDs4Ly0AwMH6PKEh3m4TAo+QhFwDWnMn/
yMoyRij0/YucM/IOrCPp6sv+xdQFkLEmoIuncLfB8PQQ1VcplOT0/L/s6J56ktnVtKjJElg1dz4K
a4Lt5UiHgNBN1L83ttP6mSuWXInQKoEpI7AUbXhv8nOziV8TlbMA8HFm7XkFaTfwsLK43hNEHFBg
WYVCr3IM5+D2fxomMtC8k5XPszFnQ85KKU043SUrImWRt9Zc+8CBwcQMKM5CfFqqCqpYDiAJNyXE
x2Bw/KNmaUdnSnYxNnxBUECEaTHVa+ydGz8IhYN34NRFHYDOrv9imwq5ji/M/d4xnCnQUSD1+2Us
niCCPBpp+WS4ivpNe3ChjqauT9tFZc9hg+0l633JqlWh4E1Bqq705S0qh58Iq8lkMOh52e2nNVPI
+0vIlArtKbOax2ZK4OIH+wD/63uK1EKCSwCxqr56znvOhoAAAZn9AUr2izTl5fZHuXmOvQBRarxL
2/AHaBwfVIj6bVPvQJDyTTfGj07knoqmfpyH5sAAhIe6ch6attkJRSprAyrrKXynhfkeRu2zNMi7
YjqPPcpY3n90zXfpRXQZrlRB++pm/pdUIMzhOjP16uz58yUURwCcU5qGKMCYezjKvYlks++OZZdf
k8a4sNhfMAJmDtUQsrdN4pivfSWYf62SXr8NQSS9vr3bdIepg88WY5GYcpTZekTuHAE/eH1ID8xI
T1IXdoP/xelP9Z5vBXSx6PUXYGfSK/CyhW5fpraQl5iAgxsVc1gYA30WDkRQ128paUNkxZCmKYJj
rd77KqRqZJP4jocqpy5vTAA4mIZ/5lwUFq3paOQmIEteA4kqtCt77bNKDWs5F7B+/P6DSUgv2LRv
tRE9G/dZjuEoRmY4WJf/R9N5LDeuNEv4iRAB1zBbiRRJkRSNvDYIaTQD7z2e/n7F/9yVYoxImO7q
qqysTOZpzjeybE0HY7HNfxL7IsuDuYMmAhy2tlM7PS13CvH0JvPxF6x245jsJ7c/OBA/7mpkcoFA
HrOlfe0NdVe3v8KgHCgeb20VyA8tLIBedKQENTMS+2zRtBucd8lxmV0XZvOG4pU55y+kY39mG6+T
0MJBsbjQ4H5DgfNUheiWZpxfbWue4tGBx5k9anQS82jCjcEzHiM4wJLZdATMCG6LA+6QLIu04hiE
Qb+Ac1zgXumtGiK46Dq/DCYmm2gpmUQtdzfW70jOYytEprC/Ifw4PAWDQc7Fa6hAAOySpftuNZ0i
SG9fii6PViCUb9IQtVO04MkjK0Yy23q6xWgF79FXy48ib5LKMl2mh9uxTRbnJu4aJENqDOllkpxc
OwpQIdgP9t8aCDtbqg4fokl83979wF4zfbqblgxSwPA2xKhhg8Xqk3YvWCOHoeF763y6pvAZZvPF
bc8NQZRVIrFROCixU244RyQGE+QkKeqz7iA9UI+5BoFUhHgf2RyaFbkiLU6KMMFlBa3n0mJaWhaN
Bk5WkyId7547+ZkBNEvfiyjekTUTa4VNJfghJZmVDFfJzQhiWfojB6OUbcp5C+Jq08IkklhplOG5
jNMP0gcvT6Ww7trx3qYBk3AxYfHdySK0xmcyKg5wPovrF14M3WfyPym5uTx+m6PFTeuDwCsEdkkO
ZvoK7MW5j//xOZJ1Rk27k1ANZypqoxdCeBOWWyIrBwmEEYQW5JAW5LgEmtLN7kdSPx+zHkYgEd9h
isi1pWVEjU88ohv31CCa4oKJzf5F7pWuBWcKgIoUEByx1BgUD/wt18obn4vvRj+I6RM4Ak9L1DSc
ga6mNj809N08Ednnmcp5J2QYVAb7ndQq3H3MhpvICuQ8DCS/5oGSHd1eUnXNYtLM/A0+aFMwAmmi
tRAEj3rvPwmSpHx0B3AppVvBN9TjC3P+GpI3ArGz83h9EqWEdXRz4Ck/jXTc2TTq8xSadX8ZRIXT
OCbQVQv6zbyFlLNfQDHOSj7VJDHipCNFQ55RMhLSwmw3+NMfpgzvdP61i8sr6xEIdZbV2xc4G2YH
5SHmQvNL0T+1mM0qANWkX61teKMusq5SV8sFgtiPKDTJdA+XI/Ul7XWUCxqiozCxMkSbGCs6T3n+
2Os/Ru3dhcgjC0RfAzUwPvnW0fJmZQiKJGlgEEWwShhjDp4kQbRF6Suj6QJ8776mxYcASdKYlt6K
AdRALIFdEnovFE0Zb5O7ZiXmzq8sKIh9rL+qusI+0h347eR5lCKyYuTpgCPespcWlSN0tY0AROVb
UlpQmQYSHtmRXUX7ZvqSngrFwFboqXKa8tvSv+Kq+Eg5VTzW98wEK9lG46U7Hj/fKuCTQKiyFReY
IQoMmldLUiZdMi4T7KB3yZcI8LLXTe6H1UetUsWv/9tSHpmOHN2wnJsYdTdg6R44fyS1pTKm7wWn
F140OHdvnWO3R771Hx+Br1JS6Fjj/EBaWDtptZYGjqgk8Y8dY3ALerU61DYoL8XJBCjzUaqkEJFa
ApypJYurmB+W8h5cW6IahRtXlZm3cCIVLJpUclqwdIRIkAXBWrJ6igi9LNeh+wqq73HqUY7zjgLC
GaNiYJ/SReE9sRfbrjqCyUgfX7Bw1Nn3psm8UAwzi143f9UZvxTeUupCmJVroUSXpQ/cas0oFgL5
879R0bhP1PIgEANWCXcusmBAtRKDOgrYhDUofQWbpgBvi3cm71+oOXL5EuhZ1FwR44Fs8EdLf6lB
LdgAUD0ki5INzVqXF3kjXqE+VN92qTQN+cAC/NJtIGdWV9mlxKzaHq+k/VwwTwP2K3Wd4B0ongi+
JiQb1/YescuOUJcRfrQsIj1gukO/d+blRo2OLyXCZcV0iAbkOmEgtBzqDaRDMmZzMrYjwU73UvoV
0BtmtMuS/L+7k27GqCD6O+9c9ggxuFJ/l9Z44A1ymwkbmR9cJm+mZU012QhayrbtVrqDuoY2HqWt
ZEDL6PPhXjI1FeVfelatWsvYCc7TMdeNi453oy8F0EcY1ghfFJqSDe4UqPZCCpuuuY80Su7Cu2HS
aHTTXU/PdmmaZ/loebKj3z91NbBgH3X72tA/G9c7hSazGx2SUD3aStLq8IFfx4yeU+/qv42CJ9qC
o0iPrEVka5p/9bTGALQp4od8UX9mO51XY1keY3h6XTNeQ0+nUrDRlHRr2r1miPZ70+IHExd8Xhri
odrSQzaRiG3wtSpOfjV/FDnNcduVE4V02y48RJ2GnYA4ZTmgPNSyd6xL34bojKGohmMqxPGj6fZv
AvlWgQ/MEdbBJoQtbZgArMFofS6pDfwINxQ90fkT6ZRL7y6/tla+lIuDNqiubSUCD9goCOIDn+fB
CpgkLIwkBJ6MkIZDnt53yoNZIQRfB6fByX4N2zykCINk87IarfYP6h+opywpBCwCE3vf3gwxht49
0ikYU39WdkrimShmMMz8LsfhHNaYVJCCl+guyvbdxRrmDaJC+ItKpVvBl4jcq1n/KLXLiUaoaZbl
H6L2QIeaH4Jp3xhEggHq/ckr9gQ4OQ3BLR5CmjkNeYXwjhipkkhIzJJmhxD5JChKAAlg5xKedek1
CvDbjtWu0DKax3SX5wvCIJgGuBzDPwGcAsrxmYUjH0DUksuQGlrgRDrdLG/Z1pIjCVJbMTy8aP7/
c5AFm8JOGq1NaT8K8IyRJkUMUQg+pjwPicVcCBc5UuGVsfl4y5DSL8nqhA7MzuZ5ceO32Os+yFvj
MoiPQrKZUc0T+LwqnBsEl5aoRFkNXvHlTnYQu3KK6k+JXNXOl5AWQndNYCYP14SxEI6+ETTCNlGG
Wrbw2iSXwDeCzOdz0tiBYCiw5Zr8DT7JM9dSw38nrHExM78nPQ4prTUoYzE2H760YUgv5JEsWv9I
VsEkJp0s1PJ+5TzvP2j2B+imyWt0qkc5d9spfRScTj7Mbxl3mVYcMEioAchxp9Kp4AkR3mZYmnYM
TwffN/iF/KXV2pAPP7hLgSmE7R6ZEUOT8JaGeA+J+2gFcGcsQVWCesJ4uTJebZPhUyITk4pAZs0Z
b4cnCniSChkL4EInzu2s7zYShvlaXIbWnUcWCbzrVEwr1zQlTXRYBhcDUg4Ek1G22S22JKesnhEe
lnyrAquajYrJm/YB1bfHhkw7aNO3jsA9IXCGQebabH4zBde1C7t/Yc/XylLgpJC0WHIfB1QCJSK0
iYbEFLkGbGXse/kkAmwShdh0MwqMfA89sL3Mn3MJvB2Qq7hKqjWPP/HRsclh1VEthXC5bczoSAMC
mYtK4B4poAeP+kUL0RUP3BgVYSfDp8Lf5lTp8HjQSUi1XQdDmyEqYjT9GunqFF63FQoHlcqqBVyl
tInxp6xM67ej/JCxTLkRmRQdwm7res5OeAVJTf9B056lRrCpUaXrOVXVStIXUjppuwgISJXP9WyE
mCGRCZGje/kyPQ4+VV/8lksGz7xghLn/Up3LrEm0tnSGzkucgcD1SCxqaoYg83bCT6idb04yTiG5
EmkouaTeuA/eA9bwiLQOZSCGVnDThMzbjuO7PSNR0mbbSCpTwh1maZu44xFyo74FmONpKaLA4AiQ
ivOZ2ePGflqmtxEVGcnubMr4CUoce17HbBDb5Dsw4LW0kJA1v5NKInPmtXTJpUQRBI44Ql+shEjE
JmNUCuGpg9bUstdIFLkxafvG2xT+LQ9IMgqpedBi0zYC8tHJZIlLG0pl6g/NHPkeFrX08bH9ug8o
anxSMwfqRw9jBoRbkZLygz9JjCEelkD4ydDvnIjpBNo1lCyCC4rshxChmpSzkZQncovnNK+gl9fJ
1uWkGv1l7w9Q7+Du5YVz1t32g5/yqb7qYDkBE7neSqVfZmAzOvBDfXyXuL8t68P3iRRJlDwGCNhj
a0xZljBRA6Z2lq4+QpcTtWBHlTFjmdvk9I/jPS9LYgUEScrVs4HOUwoXkiBzS8GEucrunpMLF3mf
MsKtRR4MekZ8oMZCxyCc3kD0+cTDLct3e5o+pNOYghWzbPvs1toZGKh1UR8HCT4mgbZuFTOGAHHc
1QiCM2JFqoBJvYU4QSNBJppkZ0tcQOaG8chEcNgETRgKkLB4Nqdf6WMC57g2XdkJYjF5n4mhD7s+
U1JigeopZPtSfEkYNyPn2c9ueRzpvzsDenOUZ/9tPoj4ol4bG6ihq/FxZFbNQJep+5UGe9ad+DeT
9K1ocYSsYyhUbivHIC+UJVQ1Z+WhTSjPQThpMU3SYRgQe4TUj+5q9egAgWhRHfP4QcT+4+zJZIjy
PKQonW3BYk6oRYnOeVRJw6xiRwqMyrcw044K1avozRWo6hPvY4bxa0yFhHck4Gq4/HDSgwDJker2
4abDvxESgknZlPrcOVACDAF5Fq0lgq8P2Ld/C6VZelQpOwct2Tj+m3SoZ4U3kou0ppIy20ixUOTR
SYhT5Jp0HugjACw3QJ7E1hqzPRzJv9zlYYyyNxL+QmwLYKszLXI16GbIMJEEqcwOj1q2i+lXCCUR
r5B1Db2kV9Rn00pQHBYCd9vgpBWh5iNlpoBnchrKPXB8kVzwTIuSQRM2KtGNHpDCii8M9vx9LzPS
zpusoVvUywvgPcS+3wwetJzAAVM6ifvadGgNIZoOA0b6wwPbwaWJi10071d/4HekWKsoBMGALD5F
q6wNr1ml6cFpOIYnyFJMDqA5KiepHHSk8Um/mwrjDa+zex1gMRI4gnlM9yrnwUCvWE4eQ4f3KBaL
5QlCEY3ubzmewF6sbCfCOcJbVpDW8/4PXJqRE7A1kOzuSeKVemTy/AAx6jy1WHCkDHBggJrYzj4w
f9L5SyQOhegth4SJaFrrFvp6NCyi3aUJ1WvrlBQagPysMbOB8ysRTOCVuQN+6UQUmxEHBcdormYB
Q9E1dAmE8itsZt4sqxJS85MkGlNhneiNdRPSg85rAbpSzBElAQgBQZ9H0k3zWjaJsONEOqJWEVCb
aK6w4UntgqJ95PU/oM9xTUjz+AYJAELn5P3Ic9WQ0vSwrXCZO3bLes/rFp6hXOjIhGG+dCePiVab
U4pItjNb7a0Zhp849vbyKQ6FRw2tWJaRM1vbnPRDloXcZDeaO63DpQq9UjnBinZCfg2FU2K2PMKi
cC5ttzwtFDGipBLq5gHWzZN8Tje1K/l7CQwS/wXokoMPUCwah1MwqStHNniCdhNv9EglW9pWUJ5k
0kOyX/oU081JXp7DUnRPFTBkjWJAPB5Q0wbLIRkxUQnlpBF9555pQDn1Q7zaRcgR3eWS04oVHzdk
IAbVxACRzEiC7z7W9wuGX6QrWa49AiMzG2XcuIKTTwMNrqPL0g+N/LVeGIStZGIyJXmW+C7vNUQV
xWZHaYi5xWm0lxIzScZ/TluuBlr+Ili9sGqdd1kS1BgURzLJKkAYadejy1M3tfAU0xxRaAJFPdbs
jGuEOMhLjtGgwNxX6kXhKRIBnw4KLZs2dG89QZm2YmXey5EsJABTG04m4xG9PUm2K8kjhRGNH49B
iBYOn4VIe48DVotIg31XGX9yswZUAthkSHu3UDHSzevvHVgL4B0dbsfkID/ktp2UwpraC1WUfloP
CcHT5qeau5WhfG+gjag2tZ/hQgrrnP6BzXYbmO2oDW8nfCUwGOnRQpIHEYKAVWZYnrDsJl0/oJP4
OWjLySB2CG1hGJJw51vhX5IDAf0EEqo1e5tWEWaGXdhuae3+kfEuoT3yXjWo2swJw/1xX+2SuinO
Uu1e5TYzAHBL6D+upO8GWiStMuV/hhpRggghFCuBH+GOvltF9BnlxbmfxZGR+Rh2YZFbK1SkwRs4
IrlpHBDu8sG+CGRAtmOPwc/M+Yvb0rjv2Y59T4Pa+xNVxCsmqTndZV9LqqDm+ugNy43NIItTOoc5
tRaRC63IBzm5ZK1DKEiZns7M4JmpmJ0gi5phoryIRxdqUmaZg2YxuthrCGGXt0ZJCmQhE58DcVJO
PsmNJ+xnLFRiTQqVCMmCyQ6e4qZlEgr0eDxImPLi5qHM5l3ndpDTymOL77VX6r/5aDD5S49COLvy
mRXKD2kClRrmCPmD9JVt2ifyXwS2d6h3b1evDnqExxdkGGppmyBOgXCbUQIH4W53ujsKBwhNtzfH
Bfrjo7MSNTaIcVL1Qo5D0YSMi9SRxStP/BaKKLIr3X+fOAIrTnDPHA4hVaS0e6WSdXRiLycBQpYC
eNUM23BEMbcT9bvGM/Yup4gsU0ups4Q+PFSeMlXKALKG3J2JvrN8lQh6cnp5KIQ7MQzbjJ6b9KAr
WAYcnRKkBa1zgfgAV/DfZXCIYiINsKyD4Z909Lz4BIpPFpyb6OshKxioN+kfMRbW9o/iMmQH/gpA
XQ7oPvWPgkHL3Ufs9amoIfm99gHKkWW0HbP5xcxaAJXsYIzW8TbswDB8E+gXVLgAbipjnVfRkzKN
c+s3z07pXbrSeEr6mYCjJRZ6AeGb6ZmMuBGuTHQ30qXdZW5O4k/onJJqA7qUILmnjRutiV8LrKce
cPdA2z5QFyvIj1Vp/iQZcy7U1kDQTUhCZGf+PlVF/pWQ5Oamte6DHMroPG30qP6YHcTq72KvgCIe
eW/sae2Oq/szOtNPOJPpIbsA6VNHvrUvKms3p1W/RmZrlZu4a4bcmBalL3Znf7qp+aKY28WssWdV
2+7WifwE/e3FX02oiWyswPbAoDUscXU00I38ZpBUpKQDGBAiA9/U5MSu1pi0WnmJRYNYUk3DN+Wx
o6vXzveWpumMdrB4qpIUGFdUAOOc5B7O7JFGbQLbzTnY3kAhEo4kVhOabUgIn2qTs7ufTDBgwIM4
La8d6rxoz+nbxOj3WmVGP4WNybjT9XRwAEgpMNrnpYAUVDUBDqpt9d74GXJBWRLswAF56FY/HrWu
+MxIZ40iLlbGMjxVVn5sxu6jL7NdMs1/qOR/5yDB+xH+wGYB9/OZP/ZyBywrqy8T6lt3SnNqVmMK
QwNtsWRUxpOXmtO3jpQZVg7qYpAkOnr+QltONAjITVlSj6U752vLzSFz6M16LKYfh4QttQbj3oky
1Hir4HtayH47nVLAHkuku1SAjy5qbMSAz97COVlmSDXSLqYpo4z0Q72WqmOTjtoO8WHxQKfnUbv9
Kw2QiFzN+KsHMLxCRCQY2XvF/vjU5XpyUE5+wXU5OymbYaQ24vW0VmSihKuoi93+qEuyqlCIU5Fu
iVrY2zJ2h9qHvd2Gq7xRqIGi1k+8aznKqj+tPjEKAfM8zixKsrzZah0sbLaY5zlQYtL83eKt0lXL
/tZ19bUUy8E0gh/47kxCtmho9eMF4dpPBH/XQ1fCKliuSR4CNCII2Ob5Rputd4UbbmE7X9gEvVgV
670areCg6uqpAx2pnfRQMjqjBruBqaeyde5ZqJK78X1u9J9hRoFoCG4vGrN2Wf8M9URnwJ+ejSKF
FYyv1+hN78g727gn2G+qxEMV6RiMiCKmz/Q9MtMI+LQLxIIebn6WXaK0dHaBNdiv6eDvljI4pDQ4
eg72csTUwcpic+cLohS6g7Uu2y6H1d3Bc2hWeuuXu7pBc6Y3x12DfSXiTEg1+u2XB2dMS8iE8jKk
Qha81unz3WQwRxfa+I2OUtQtnbWqdeatNSfGfURL3uR0imPp+affo/KPqe5cG989KxYTDNgXA0ed
BsK2FkB2MoZ0m3TTT2oIU5PuIw6x9wk220Xg4oTRnB1eejjB2HEtIE5SyghuOnJW0Gxs/TmkbEDD
LjiRG1wneANawMSi/Le5BbWyGd9MfEoDhQe6UWje3YTY1Xry8PcbJ0gaRs6pkKUhhCyDPMoKBlgQ
ZJZQLdg1wEA0cKE9L04N9xkPDQYDBmwbEdM9FDjZ75euBA+XX4U5QG/Nts37An57i/ehoC5uB68F
v6S8j94NbO2aml4uyNAGj697xdXlpQdfxHI+7SHzP93RRvduiZB6mdVrXIabxLLQGViieTVbYfqF
CeGekx+8K9EXDORmYHmnYD07KYaSVcA0Ho2BElnHmfiNNJpxbhS8x6g+BzNRMzUfvWR5UjlVRGPh
YBs7XvLULfNRrxS63gm8KM+YzPvSN2fIfPnJaZfTHOv1vWm3LiVl9GrAkrSifoZmowEbw5714whO
/sBuzCMuqTCoU6qiGGFpIRHVjosGBcAOn5Kxu46uycxBdqidbN0vQA5Isu4xbD9qfUgNhHzzSg+g
o6KfQyG+qitsboPR6R9peTB+kGNI5hpOuXLLhOuoANTrGUd3paG66LjIFYews3QfOiivtwOQMbUA
25KIZraR7fScbKtx/xmc8kDBmBbR5bDbiAmC8glkZKhTJjsiGNMZs6MuzuvaztD9rbxTGIN2T+8A
BIpcmXShB6Ws6JZ4RA/AkBAbmoU+cea0F99P9wmNMEHiKMPuBO/RB4jkAGecs0xj9ptqXI5FAoVl
0tHVwm1pnHB4j8gqaqBDWU9xZT6EQfee5vbXRHYpMGsnDbCkslcUZltNJyuOqnOV9UjNNMwIziDu
LK0A9sPC9xnBTYXEZOkJ/GKg32pYqFEVJ90It2UznIwpFSOGm/ikbkbMBia3IhGsbJuGMToyf2ox
ndbepOURIgaoIdXDo5Lyrs/VpxDGOurlicSYmlqerBvQUmnMbV9oCPhmDxa7VfqTEttMhldANGwz
hvPJigmV/ToBArYUsLmBgS/vL0OWKdNS/CJGskOPhkuPsH90SmnADPg6Vp1/H6bOixL/8zLvMS+o
z8ILSEn0pbNKAfNWGhNk8PKtVoBIwClSwk8hk6MAtS4pmjzolC+qMd+p3XzXB92Nrm0yH0L6hnk7
zr39MbbmZxJNgTmnGmVkxa+GVv1oIAmaA9nKk3YAJ8EUU5ITM4h2shZboVJx0ri0I7gLLW9WC52Y
fvHXstxisHpvYT5zitdhPG2dotpk0XTOiDoq7JFdrXYIoYtKiUcvSWXuqjDq93SuobR2sOGXLly3
NsRxj1OcETa9PtzmArpyHVOsThUndBFtTFC5OwmfNxiH3DnMox39kb5DAkCrDn2WIKxLbRm5D/gU
/6qk5PCCRNYictZSFo+QwVpGGEmYbloQXFPGmJbB9zSkBBEFLTm2ILrlsOxlmkxUoWU9dNPOH6y9
dAmKb2NEA1e4HxXAs3BVc9uhKc/SGWNQEILwWLKMU2Boc21O6T1y1Dj2+s8yu2WjG5ahqxer7ikv
k10KpNN40SAdbMEcTNddwWMCIj5GJLx9nlxazISzlMYlobya9EuQQ7lIl2/DkumwcS1dVrlv1Vvr
2EByHCnnBCFVM8tQ4w4P8vtxRVprF0+8g5z0vh26Y8QWoM25Uc5HwhBJAPFSa/qHjP5GTxXs0L0r
6/ADafyHzJ32Rdz/SseeJ+TPvsKTh4CjR7BZYFtBpt7GPb5vcLJTVF2cpfxLZ4/uJdVG5gBXUOr2
NgqKPuQNmhIjSY6MFJa8RhffU4G1xb5TgGtZY2iBhSt0YSAKmMkBFCK12l0jiTVDzNqXDWKjuBVo
W5nrnbsaTNSo9JlGDOla45a/Sdb9CPoN6/bZz3DLJr4BoeysMv0gL3uyzOiBZG9XmhojS9D6NS1F
tJLHGEF08XSp+bkWbAUlP7iQmn/Q5+js6FRSYA+pjeqqe+t9Li5+5lhHoM7hlPtZ9/+2U4TbUNqg
eRud27H8EhWkIFo+/sdwYJByiR9qFk9UGl+NDkWpLs7yk/VVAMpTLt+ZtTpIdwZdi0tIWRBPplDF
5TZggtHroHp8jOdiIzGmKH3Wmy0dwLIWFRg2k8DjwopBRfZKm3w7oFEi9Ajh5HSWTgDjP0lyEdSJ
LGzkBHdaFJ+EKDNy54ZNQLPBdQbLWCkFuODOmwBDISfH6Fh7L+tmGxKyKhCPyJ1oC+CHFwJC8yYN
FrHuWK908GB1tPezSrf5giBnZ5lgR2N/m2GJ7N/UiF8jb3iEhP6o4ovRxL/+OGt3rocIp+t+Qot3
iFGCFUjQSl31FoMgFZy9woKVfoEr4D9oEtSputLvLU6HG3Vk+HMLJzZcA3vadChG03v6qb2C6d34
bGr9m4+mD/LcdzUHDmuq7zqQvou0rghC8ZjgTuTsnSR+pT6WEMjjZ/dLlCiZv5VZERnDywZvtfiw
cIOaSPeTgkXWwu/qTkLxpt/kQ78w8mXvwMXS9VfZKoqqyuybR1/TV7qln7o6ewrifDe7wY3vGLRk
o7jp0jPXsJ3Cx6j0ZrlDVyMMmp9RZv+bW+1ktViUZX9EZUKufohESzPfgONLCxoVhiP+VBjEpSur
NwnfD8PQ4pTLUBMmrotF96PQ7sSvL6pfkBD89sYhXUmjzWnyo4SUOAyfp7R7agCvJTQGBLdmsX66
ABVuPT6oafqkrXBjkXF1DCYh6g4wXjxLeNDV9GBl4TEmQfBmBvuM6kb6YXAVWFwogxy9wujjeVPp
3XeGSxe81N6dDtuIihwBwRSgSMHrah55EeMnnnQbT9cupQOeCwJR+Q7E0jZHhwFT1gAdZuEGztbf
EdKnDJxEevCg6Rh4orrnRPXKzfMZOnt2b8fILVFHLeWtH8sL4zKWPF7D435LJS+Y8IAftHUSTTtR
svM9tRLCnYR8pBIY7ErZqwxY0rjRWxxRUIpNeuPEKPHMm2DkajTCA1468rTZYbE2fDvRpwQDXUs2
Rov4r+u7JNZe/azifgMNh0En92h11nWww+yuHJAGVv11aIdfWeN9ad3NUfCg6Cb6DmrATXaqywj1
ZOPTAdKldIFOPZ0mVT0uKcP4KqEaC+L3viuvleZtpaEqkFI5gYRZBVyVWjEs1+z02Cc28yQn8BFz
2luNsbGmcLWMj3LENAQrAddIHYFKoTci6uAtn+waE/qrrHl5xG6f3QdJQnB/d5Hn4gHfBAAD/Ry5
n57bPamWAXPMSxyUk6wqvLCU8Y4+tgyPymkk4XFqsLgsosfeVTRf3eJvmg9IHrNmadrKV0/BbWNH
xbCVw3tOoxORQ4AOSys2ISZiA0MYrbgQwtrsxhdITR+Jn5/N8diGCNZoP1BItmltcxi+Fan9b9HJ
4HmKesdISsaEq9ytijLkGSxUBFFiJus+SA47ad431q7Pre18tOxFiAB0+3n94l0k6076n46T0JqX
mjtl2kRn0pW7DZW1Hy0cR7pxIk8X5bmcKYileo0Mc+N60aGJ23WclNewa9YhlscQmw9p5t2kMqw8
ohAqjR1dYcvz1r3O/I61MbFWaMMYam661/2L5Rj7UYfvk5j3dp782LNojAYYAWUf+qTERg/cU4zi
MUjSRtBOveQ5oHcLbU/IvbiB6mwix0ufiRUxjHYRSdYrA1o1JYGd7Y2pv09Dhn9GSiel/9oEoBDU
qHWwFogDDFInw7ugrv7Jy19y6ArOeKbHPClGo5y0vswtUnFEP80gu9C9J1ZAGJQP8trktMuxRRwZ
dGdaL/nFowIJ2JLrWTatjgM1sFDcJpjhaPhDNy/SFOdNOWN4iOZEv+aWu8ZiAyqihWja6O69BH2F
1Km6i5tAueomE32rrGdxJcvRCvuXbIYAX+X5T6cxF1Kh12En16FJP+ti3C8uWGGqB4mLOGX2zx6G
d2M2rklnHaAzvaOM9Vr0tO4izUHDfGB1qgC5WMlPQyBX2jdMxdGUb14I8+D7rN3WQWMuoSwuHO+5
H5AsWfAUROs7eHDSvt3gkHkw43rZd07wDX362qbmkRJWfjtgjLXJzvrIus8Qgfeb8DxU9YfR+Thr
hclf+da5E0EaP8Dkfnl1eu86dR7DSdm7P7v1Q1r53+2CfoDnv1dRfyoiH1LLZMIosFI8JZvyxwLW
SkiAJjSR5APzrnxTTU0JnKh3py3+5lHD6a23qOBW9WWYxz9OntDjMkpADI0R+xROwljHH7lboYK2
CKoF308ylalR1zEd3iydIasSNwFmu+fP1u22TMThWFA4PiQTh3XqhzY8p+w5tN1do/ebQCMbDtKv
DN1giSELXsJF3Gz0ZjyOFTnANDDOnP4dChN5A/+KWvsuqid6N9m0rzrveSzj70TDbmhsg03cehe3
GbZDSJGeteG26WiVSqrPXA53nSEupnlfrqGdDcvhQI6fiylOwONNDtOiPJeI+QcEztFX3y5+Nyv5
3bhy3vs2+cHV54Lc+UXPRg4z/kHzYBwJ06eMNxiYQKjEqmCYoYAsM3JGTYW1CaywuHT2Gjzhm8LD
3Lk7vane0RVEPK0aD1H7L06+rDpBsv6To8ptZKbePBtQlbNebVObzhDEaNJjeeQ68UiES0pBaGQS
oQVkxQSSzpv8r6aHzBKSSvBfQnd6GDlgrdreiQ2li4CFZOd9ItW/voqK79t4HCyOygSK12daiIt1
jMxkJZ1POc7Y7EZLHdMM+HHCG6C3RrXd6t19q7rdhNSA3LzmWveF0P8ZgpYsK+YToN1KtmxyG6YP
jUSOVs6mCFGSiJhAQmUnmEpETJ/xm1Qvt5MoXziUMQvnSByZv/QYDtWtvzRvLJyzJKelOVqCWLaw
GeIlfJQmy6K5K4ujTA9pu8LyTbgimz/H/llRk91Ku/1MhdC2CIYxLzCQaguPVIHI+A3NFLahxCcZ
2jVhkElFHFX+mglWWjPpYUTiyyTNypjCHCktyRphjtJjW/ZYuF2zIXyW2spX0UoOvKQmR26mQ1oz
3tSTnnaU07PLZAcxtyy8z8HnRSbjcEaf/arAb5watxfDhcNYD89ligyQPC55Nj46IZDgZSuQjQW9
e47tGvF1qG81oFVuja/S76Iknb3sKaQFhgP63xudz5sPaoj+SDJGciuVRktSO+rFgyiawHL95hg7
2Z3xlTPehIAKwuYFRXyqNaDMKGomxlpFOKIgdcCEjjDYp4DZEHCbJLavPSlNzJkiNNs51lbKRPUf
hBFOjpP9xZzjvqN6TYiNdFe3ivEYMfhC60uyh9sFkhcG7vAP9Y6jXJFJMPP8iVQZUVJ+Le2XjUcB
Kf82NwE8Oeay+bM9/cr56ybJFYrVWqpyeXkaQWHpPnnbNWNLsnO6Ydi0yl3bzrEdAMu4+wHdx5Dh
iJABMHILO+0PEKgGn54XQi/xTwBnS35NaCyWVt+PNlMWyTEwFd0m/D2c77JlipB+ewbxkOLl0IKs
uUGPLeFGufprs0zXhi9iRGHDF2gWM3otWsxuh80YpjIk7wsDQ/yxrY1taZEJBvSDZveMjkDanYdg
Yl5gYM4C4o6FworrQMFVgA30fH39ihv9PR0v4a3Is1jS9KQZAJ1LeHUm+hbxD04sq8yEOtPD7YkN
ky46dNNmvKsActCq6YlQ1j21hWHMfyd3Ytwr1t2nJZN1wiLp/Gw96qm+G0sXsTw9PUm5sHDxjtU+
NNxu1/rHIEywmrQOUyHqFCRb2gtDhAyfkplkN4kuG6Mm2ufdrL+0Qca8SrfnLMOqoTM3kcAmlMIR
lR/5SFfb69ElQnVWQcnXMHzX5MHD0pkH0m3yktJ6TFpUaOSp6E71lPB7YxY/DGwuPMCgMP3puUn8
BWBir4WvYw/J/dxVeyerLkvofxXdaZAZiki9Kbg/d36M13tClBHuRNJgoMO+bGP3HxZIh9yf0agw
nwej+6pM9ZaXixgUN1b3aFvTIXQ0ZpLVkYisx95F6+yDRGFbg77sD6+RX5/gf21jLLeEi2onw6M2
4zRdqX3nNpvGxiVtKHSD+aD0hXpsHUXR1iuXfcQhmxv+qSauY+Rk3krqLxg1FbsGdz5YPyaze5OH
TDorhlAoyZaM/1bkvAMwJvGZHn4ONFSX77EzgA1WBzOs3z2wnmWK3wufU7haumcvscDQKXFGUnKp
9r1qfmP0mpYLbXTtrTccWlS4IbTT39aZEJK6YMmJvAJjbkv+1k/TxrJK5tOPAD8A/aMat6mWlg8O
imnjiK6jCv6Ps/PabVxp1/St/PiPhxgWWSSLg9lzYEuWZVlyaHe3u0+ITos5Z179POXZ2FiWBWnW
BlbsVGSxwhfesKo7vHxa3B4sd52kIcYp1tq2utulkIBPeJU8c+jvS1x5yuimauM/jTP80TUb22lR
ThIvZPAToAg+9aBQFXS6jdXoCmxBSYZiPpcvBoome9bwtoFjFS+GgoaeY15JVRUEi2W+VCDLkLBC
eAgDl9jcVqbcur3zrckUgSMFg2L46aTDgMML0oC1utfHvzMMn4wW9ZxG5k8A+VeJrh91mNGE4qF1
wifJ6dDI5K5ewuvUcnZKjNvQ6nY5oLmJfsFU9l/DYLrVp5iHI4JAa2bJ8beQ+QtGaHv0+FnqwFaq
UH0PjO5HSagDHD2/KylwXWHJ9akwKEJPg9x2nFpDLz4VsAKjyDzo40gLUCiN9RXDfa1lfKrhsU7s
u7mOp42VhNGqDrNm0wdBe5PABkAoc5cldQIWLVtnyRtf4cAhRprsd19kCK2gQyQf1gFtQkhByV8A
VkCO9oJasrg3MxdHMLiKHiDX2X8OXfNrNGMCFbeYgvTpgtwDnVIijY7QWJ8weerfknfuZel3VxGx
Q5GV/EozuY2ouNQU/PRnTRrTgQcc3uTUuL3ZBbZaAwgaYhNoT7svi/Bx7CikYmmxazy0PlsCHFGV
d/DEV1Ft7CwBVJrfCKQ3+oVZx32W0ayZstvOnvd5O+y6yHqkSfzTGqNNmNInDCeED5hZffgEXK85
WrKWb63xG4XzPMW32GyuErugMlAAPR+QZU0669ZNxWaiFGPZwR5usqaLqvvGijb6IBIA3OvF2IUl
wljtfNuFCk1AcZ9hvNiX9X6wBnSTY4wy23ZrEcrAgkE3KzDQz1YpCXv2kiMCepUjy2lj2G0L+DvD
4qEBEmXZ9TLkLe0JekxhAbYszMiV4D35t5DGv0BBoMA+DH/h+4GDVGE8u3V8X6PC0RUNoN26ghM7
qozGzfAJGUty3BhrWlNWu9qG5R72+a+knF/RJybQW9LhtixR34MljHx2HjSrzma5eMKmIuPXuG34
3xs//xzHAX9nV6QvMw1kHynsZCarQMhrgvplIOF21YTTMxav7jpUw5aedIQIlf0wNhlMvf5lWapw
XRQgnJLJwZuybf7iJFTXvdOSN9YW7ltwJGmba8XYIkcVOeuRxiVT3Vjx+BvXd9yAI/Sc+hmhymWg
AhrFh8oYbnXhKlx2OmdHopoSRkn+QdueOs3Kp53Mz+tKHmZx3wfZPvVe9CPma03GeND/HgLnh9HC
5Y1eoyrL9RUVFbu57V8HZ7nXKuN9HcFggSTFdOZkIR3LmtD6Lhwq0MTtY9UD3KfYzUCa85KN7aHu
xnUWcrJ3k3HjYkoV4qUIXczmkgWlQyVhcKmJe/kNDpPXxA66Yk2oBCVRO4oTcRvcmAs+zIgdpMtG
H/uUUwDrEC5T5XcJBzTPQgOoxzq809UNKmw22D/dnBpy91p7GFPYoXpClYc1RGhCrR6PHd37w3BQ
F2L0lQC0fVWAxp6Q8DR+TrriRXcZtzt08bc6Mae9lxftbYwEHWY+KLJ017XCWoG6M+/S9xDznjW0
l/9ZjHxb5unt2y1FBdxhVhp6vJUmS1A6UICc8LRBrpG8M9lzk/NP7qTrlrhu5gd7kF76D4bsyDzw
hPAL3Rjwtfky0IgcuGp0UZdAlLy8YUZrVvcsww03qO1svehbhbWkSGpKnz/4E7IRkxm8wajRwHlC
sE/72XnOUwnoQv8iJMbIQw38gKaBvBxBPH7EhJnx3YTqxI/TKxNkWHqbA1XS+kPS6N5CJz4azZCK
g0LXB/RRZyCPfMXvgXm70YsODCgnLafEph0A+02plo/K3eeewDpsix81nzkmiDabZK3TL90NqGHR
W60WyOLN39BmRXivLUz4A3Ua15njq2wApLHjPTrwTQfsO2VCH8q03kaSfuQNACj9ZaBZw9sQJgHJ
Uq2mmLTxB5Q16DJoQaPVpbFg8BNbbA7haOh0Sy9AXqEnDqYOpVM0JijP/jKCaIX2JFblyOQHBZjn
z1R3sua7PvLDDvn06I4nxm/BMXcdmGvicp266k5QTuBiRtwQ0EiHX05c3XTDC7Os0zG95igBANTW
pGLWbQ0cSTNKdZmQsI0tIIzvSIheediCgjzQ8Zv+8xlG92vjJ52XoOOqu0nWN91eSMjaIirfRvnd
pBtKvA+rQkfeBOI8Fe8dLT2wsoyo4JU51eXAHK2AkpG5tA1FFXv2CIbk3iysne5K+FzAdi9+zW2w
Zj7GFMSPzFetVglCnpplpJ8ijfcpgjkCsz+901kaKr59y9kRLsH+oYrb60yiCAahbPxpmZ9hOuS9
jeavXONaBa+J2SPr0K42NaKGoFPX1Dj1y4FZIlQ3LQkYhZ42rTed4FN61yKrvAPfOmHJtViCMiUa
aMlk6FNCbxdithJAPdDQEMW+DPO4YtECS5DTr/L6y1Che+TBSHnMWHJUwXKSQ1BW+rfr98jdfh3W
y/MY2XcVKUrfK44VtrXeTE75Wa+XEUUu3egtScV0jKpTMLJZRn6LK9l7o4C+D32TXuTINtaVwwwS
pBuO2/xtpXMIHVx/vOZtXPMtW6OiwA5jwwzykxPmV/qHOxEiw6ueYwTX+ZXEGNiVYPwTQyu9scvP
LB1gR1BWD6gxrPW25JPmYJwbGiN58QrV/m7E1QJoldYKfiZ49FpYGEhNxdVWdIRD+VcWMjkODR/+
TJYLC71NpjvKCyzaoVI7alDoEBM+5SGaBqpH/QH+RVA0EwD1ElGEctsZAf5GFsZY5HbyAdjOFeA7
buivofXGiNepjV6tonGQmSxbjo8bHUYxRCDiFXLXMbX59HfJYaaX3+TGfyy90Eh/7NhagbQCwIcS
Ax9MA1hNbTVJ/Y3vkhtqpfed3ftEf4jRwikVhb/v8nCtn1hwfOs1m/XFbU1txaTRZBMQQUY1vAgC
Q7Rln3g07iyTvgYALZ0j6GoR/d693otd8gZ7LfB3B+hCHZLD2gKNVfv+hhNdD86uZQ7nHikvFd+5
kbZWeBGUPF3geF3jIDOFtFY2bUdKzVL3ZHhJ2IR6/TLtBliNEJNAKXCHZ2Hp+9F/SgwKYRp1UcuX
ZEDhPDaBtsdPs9M+RL74ImLnblDgYzxJOKVwRDUb86F0PViUxV02hpDPovanM3bZtWfIeDWnWHzM
3SPOf8sP5MK/Rq63CZXHQe6QA2NU0uTwiEs05nyojPXyNZkrCr1UichOW5rWTZhRwR9d92WOQqSq
q0UOD2PaIIHtREOzIcIJ7geJt1Y0BGqbWP6iQfo4vv37X//z//zvX9P/Cv/oOuQMyvdfRZ8jBVJ0
7X/82/n3vwCG6h/d/v6Pf3tKKhfIowl4Gf0Ky/U9fv7Xj+e4CPnF4n+Yi++F2LODYy+L5zIMtsOA
52KWD7f/eBzXlK7ngPCSFipL78epkrxJ3bRYHuxkhnw6jZRbMklKnTycH0h9fCFFkGm6vukJx3WO
Xoj6Wah6z5cPQxYaqJGY4sGowD/Inv58Qnx43fWKbhPVfOfCXLofh/Zt15KuEpbrWcJ+/45mZoRR
EYTWQ+okrEgM5onOU1sTRwmjs3s3VcuX82/78fN5pi0811WKmXXE0duGNA2jvh9QFAspmBp2jeZQ
OrlPS8XGPT+U/kLvV4pnOZYpLGUqy5OmeP92APAMKmbG+ECXydq1qgjtazngeCvnIlsPyC+j4B5X
D7IlfBlDi7j+/ANI8+MTUGG3pW1JaZtkv++fQJVu1c4isjDxSYGc+2GzQQIRAYBhLhBXGpyxIeRD
hmCR0bylr9rtEi/HlWPpBMrPpkS5c4lqqBEIWi6/GnBId82YSdBPwoDw1jlqPVrxZ1mX+VOoOPZg
xDhQqFvk+ju3f57HqCYlJVTtllzsUhTTMXVw2kZTmxRt7wDGx3XpWDQmhkY8TJg3vzhB3t2Ffr7c
LMJgWbQEDtSSzQQlaQm2+/wkvS2yo88kAdyy+j22mjj+TADWzLidveEhN7NwY4kh3zVt3t80o6SD
0TV29OTUJgIUXUjK/n1y6+rVisNgUw1tDggok+7d+Uc6sUaldKXCAtWTtnu89aUJsz5LsEkLvbi9
nYcayAKf9zavRXN/fqiPO9ADM+x4KF6bwoXQ936FCKgYnTu2/QP8KI5q3HWu0CHyXvJWm0jKXqzP
j+ec2BSuLVzl+cKzpCmPBkytrm1U6OHaNs9Q6Koiyn5WnlV9iuoa9HtAqFKrFleKfJtrGnbewN2w
bTv8C+XUaO15sMacJmsOOc2evRNRMlm6yN1GIZl2sET97zotkvVYimXFO6c94XkzbcD4yM1i0cUL
nMy+hcljm6vai6OH0EH8LhwgnwWqdLj1ph4AYp9/Clw7PcAKt1ZhOPaAPWT5w6vFuPfzLICV0GA7
VAR1eZPUIzSQphvVNyBYIEWmCejKPIBUt1T3HS3hn2Yom/sZQbPuvptnS7t1pN9GJ9tHM96bIbHG
hsPQwXcXbeDfrZDzz2JU3erC5H88DjhupcPkuw7/Pjr7/HRxK04D7wGQxWrMWoFj6QLkySyuzw90
4iP7FOVZWrbvcM4eDVSKxlKJ6SBTFGGe7dmZSq/SHOSvlVrwvp2l3gVZIp5sNSA/yZwdzo8vPt5p
iD0q3/RNE449xff3yxq/NqdOeg6UpAQ7pJKq3fYWW7zqhwbmnZdhfGW73vNCYeO2GiR2JIjHI1sG
Sh9L9mYN+AfZ72GuEmAaHYJmS1JQ7/bULvIj8fP84358Wp8T2iKyoBwmlXn0tNFQN6kBN/hBlb6g
GR9X5O5GLkcgecp+Ja5L06vIVAvyCJSEzw+uv8W74883bZvN73sOMapwju7g1HH8NuO4AVFlUUSu
UjoIYVb/SdOlXpXNkt85tVFeOOGEvnn+Pip0Xe575SmhpOkjrf7+A2GA1g9BsNgHN0urW38a/EfZ
+OaL4Am3KMxBgsr5AlJmAQxmJMbcKJg3EDPFX+df35InnoTDUwhg46ZH/PP+Sao+RXTfHxApy2f/
sXDS9nF2CmcHWA87MznjiIiL4eg84o38yyl6Goxt1t2lVafV/tzQeandsPzUeZNzF05edk/fDtEl
M6QrZMhp3htUJtAQADc1h+0Cw8WM1rDK3Aub+/gk1zNqM6WuMB3+to/eI3ESm/bGgiVbMX4da5w2
Ftu7sb3lkACFuXSMn5o02yFA9R1QjebxBp+zJfHG1DzIHL0dV6afG6z1ghDK6vnPc7w6397K9k0W
CbGU8o7WCe2EZsZ80XxT7Ij7b1kQ/hpiLFpi9RJ74c350d4OpuNl6drSsXXgzYBHAZMJd6hElMo8
2KGjsbxVBBrF/NV302cW5XOs2ps+g95VOi8SL1WgEGDRhjFIYC2qg8grHFXldWF6pHAellm+yq8W
d7ovpHFlaZMjx0PASwgQClH4oMT83cuSO7GUv01bUhR0Z/qEgTeul3T+WS0OiERRvDYoDiAWMGh1
E66ceHP+rYX18WvqZUM0TJzIcXD0NUeq5Aacg+ihk5DxxhJXqKFp/E2vAoXEgp3o2UdS1XQSde/y
/yCbswYxK98/2GPZX1jJwju+PxwTIIbDUcgjCVTcjr96XcY0bDiTqjAs1sHgPDezY34BFyuujEQO
v4K0py6sg1bgVN1KNEH5w8lc8Yq8zAxQXMrbJYiDw2QiiQ2WurwZWwiqruuif5o21XpeaushD91h
BYgznK7recTzC9qYhi7Lr0FgGjBH+5jW0px8zuZo+Bb2RUY5Z/IhImDRgr7DlE4a0GsMEDLr6VOA
sux15ShsD4EcPYZYZO6HFGyvP1bOvhjscRUJ2nGYDoS7FpLnjWhKFEQnMCVXizLcm2iMXTgE/aLW
VolR+XWXxkhHl8tIQDMuaD4SdFCWMOVvO4mB4EujuC9b6gjchkBB7KW8qxxREMXX3ZZI1kbP11xW
lowXcPEUF0Z/TB5he2LUkNbYvmRTc8P9iahPElTaTS5BcKMdv3RIll6jPex/6ie56KomoqRhQN+m
NqFhA1n5Y0AIizo4uub0ICysSgPTwulUS88ly+Pio6rdlZLybGvRF1xmpsX2gbX4uJnVYZ/uanKN
p3IY609ZPqqvlAWXV7tS2oEkxkAptmEyCz5B5vbeX+RHyXOX9cba6fKYLobXrhp0q+5SUCoRMOmp
eByHBiWnlizZdapmIzIKbICwsLHNuuRmbjPQIk2HdoPTUqsswWVgPAdQlZj/tgJ8BBKnmx5C9I2v
S2l7GBIOlExmFJH8xi5vJdRBgNpymZ9gi5vPkRDTq6q7eDdnZbhXlae2XQ7AFtoj9WeypXUAiOuq
oLNy5ygZ7SqVjKseYtxmrlMD87ayuwa93iGwV2vZZWj8ZcOZg9kYCovzYN25skm+ulEKTxM1q4di
zIdVAk1vh2Orufa9Blse4PirEabDtd+4+Uom5C4VNZFNLWnItaUxbtNeoWza81QwFAFTltJAXDNr
1l2wYKzl5zPNtg6dTENjjtxFgDVzHs+fMt7Ho5xN7ZuW51uWFOI4GV3aau6zkdr4KOblNQsbA6Eh
SgpE5svejzILKE+VAS7qwo2aMvWbS6HfjY3odjjhUmRrVnPeAKAW0kQnftNl9bWJRgfI9mqdNiM4
rPw2t20kATq7uhnryf7lqormVJ3XEOEr3CDDrrqv6tRbi4VbeE4h7rrU0q4Hf8n3/mh8Ak1m31ep
6jZpBFFqCIuQ5kI43aWTH5AI0JjtGxncwEnGKbvKYUsEoO3nMsDzYnDmz22TeDf+jJTVXI3utm1Q
X24bJCCqrhthHyM8HISTu1o8IF7ExDWyu0Zxm8Dw/TZ0kvqXF5pXBmfCShgz5ZAuFUBndC8Q1CV+
T/40v87EWutWldUXMy4JFQ3LAIhGFVv6AtnUyKi2WY9qamxX1edWLsH1+W/5MdagquAo31eeaSou
yvcxk1Oa4exbMB+SwH2ELQy8zfdfao39N5yn82OdCBX1TeDrypTpus5xdJxRFh+H2QCzXPs3CdyU
traGq8QNfqq8up96JLKiMflcVBQSwD5c231UXYhC9Pu8Dwt4R9sEWU551vWPw4IoSSyj7UVEnVrc
Gtn8qfcamEDCvzCvp+49Yg+LfJY3tY6j4kVlRlT2VfTQhDkAKs9O91z3AUrMY3AboFUCBNys0ytD
NN1LOyNufn6uP8bCjO4QzknbkTpDf/9dWZ0eh/XUPqWTbO7sGkQiPLvsx/lRxInpdE2hbGEq2zOh
b70fJqEG3Agwl08UzrTW79IdZGZp81QAcHhRDaARx5VVHnR9O4ZMcpN9F7ginX+Mk09BEsz1BkPM
Pp7sIZ780OdDHIIRP3ry+YeouTCEfWKjeMykTRDjw/01jzZKBchlBGdaPhX0Qm0OrAgm30hrpst+
LBWW3N7DRDnObYjSy2o9xuAixp9+Y9xX1Wah+dFWT8GSoPGHJR49REIPdHnUN8h1LZK5CEfx2LT7
7AznOB9qLLycoKW7ZUF2SLaZLXdx7V54q48HORUcRypLSZ+U6e2g/1sFHMZw5gKuyZ4qSNdlIN/E
PF+KyBpwmJ6fpznenv9S4riOSbndptLuCYtqMTny0YIJos6V1RA2h76HCN9HE56TzfBpsRNsHFqY
/V5vf6baad+EykDjLgk355/g41pxbSUd6fiW7VnU5N+vWMf3zFxZEqOOEphXaMOxGucfw+LIC3N7
IhZ/P5Leon+bXKHMEqhCNB2MKEHRpeumdZTA1xNoldDNzK3beUFF11o2GQCtp9qVEYCZcMYots7/
YXFQTzubgyKOMHXZ6Gj1Ink/z4Oq6sPgYYEETab/PCWI//cQI87P79vJ8v6EZSifWjnVTroQ9tEE
pyJtBSiK6TBClyCsvfbFpyhE2bgyVrzwld0gs+AfMii2UsC4xcinzB8g+kmvvg8WTFCa4cJheOqb
Uz+StqRI4brHjyQtt16KRtWHZegXesQcRcOAHAZGAOdf/uMhwQybNncpoZFjHh8SqnfJFOICq9xY
3CYFEqomHKwoXbkODbn/xlhUuz1aPnQkjsdyjWbGM2huD6KsvecodOW1qst5VxlpcjBBiF7ogZyY
xLfjj0ovI34oZY9BbsEXGqdDHeRyu2QoCsHs3lRBJy4dEh8vLxpztrC4oDkrKGq93zm5k1TG7Nvt
IfVm3KIH7CyXqKTr75fkd0UNusBNYJZEOPgg/gHhJQMPnKHQch34E9x2K/Zvm0gV6/NTfuK5iJZs
jg6X3Jipf/9cFLGrrvLa9hBW4MmWSDVbMtpLpYvjGiJ71ZWeJ4UjfLas1KHF386NMJ/oshvGcuBe
qGjXeFpYKd4ly7R3cyiLKqMSu1gkfuff7sRl8PdxHX10/21c5J4IGKZ8PizIgbmAjLJbomRMx9ob
4V66T0/Egu/e8vgcrvwE+JlbzIfMjcWTI2OPwH6PC7uFCaFTLvexH4svVV06D07uN7ez5bkgmgea
Vedf+9R0O1TpEH8wFf3Lo6MxALIpMidbDqMVZptKKfnF60TxUIQa9mE6wd6sNSbOM50Lte0TO8ql
7oYkjoWwE2Hp+wnvXdMVeZwuhxmi2JWYFdyp8uBPVCvPv+KpgajeS17TZtkeD+RSeu68ZZkPBaUF
mIBzDHZxvBRMnNgdnsmlajumTVhx3A9yvSbphFVMhzAJ78Ebflts4/Yfvwh3tudzsZh6qKMN2NDy
UElu9Ydk8JFY9GJH36YtwDTv1/mRTr2MRUXU00eQZAm8/zYsM2QZ+7Y7AA7UznrawAWvpW/nRzlx
X1Dp5TSRHmH0h0Q6r1D6NOChHYalylE9+ZXR7LgejfoRQNr5oU69ECY/SEhzOXlcze9fqHFmz2rR
lDzERl/DPpRrkr30wkI7sZfovPqI49D/gLJ4NGtJUtWGiXzAISnU1pf0ivIQfG1PDw+IdLzubDQW
1FRciG5OvptDGksCS7f1eFl0FdpFqqnbQ5eBMALyM19DhWgvzOCpjyWJ/XVVGb+f46qHHRWuUYhu
PAS0BO66LsIe255xRmzM3z0MnAuXzYfOl0am6GRV0V6hhXxcMLeXwZO11yDM3Vvj7x4XqV9tM5c3
wkodjIqo1xltIH84bdRfFyV6H6vUdMyt4dT9jTEVxTd8EPJXHI0wHxdLsFWZosltkPDjqwQj9tKR
fuor8BFcdo2tt+jRCrN8yHXj1PSHzE5Q6se9COZXvDq/jE8cZR49bm5ggnTTPl7GVSJhxtVhd+jC
5gmLqIfWeJb58PzfGEVxjFHiIr467iTZpQUDusuGQw3ck/wtK76k4YW9f/JN+La29EjU5fGbWP0Y
ofoVtgcgtTPyJfO8lslIjXzy3AsXzamV65omr+JK4EfHPVQagbKqZvZH2wl4uKPzPQtRQrPAjqpY
WdfnJ+/UOqDQ6rBVFPmGOjoEBstanALC4sH34w6hekSZ/4ihLC8Mc+KlaPVxzChAVY46Pmto7XRQ
herxYHDxwDW7Q98zRFRPe+f84xdiJF+ROlH0/NADD9woghJtD5gKfoE8hbjgP18KCtgWlX2X5qV7
XEXp47g1JMiEQ2Q3X3V64pkVWpDehdvz5IyxecgAgb2CHXh/BfDBmjgCyXgg0abFMKKEFgztn0UD
fQWCpedn7dRo1ttraViKOn6pOhzpwU1qPHROGdxFUOwNurBxZ97BqHYvlKR1THyUdFLE0HP4/waz
3r/aFMdCtV47Hiwv/YoYuLYmyJANg0ClPcCaZFlP9YVlceKyo/DluHwzn6LmcTawON5oRJZVHyo1
wj+x6ueyM3YEette04xDV2OtL11CJzaXosnPdJpA7ewPoZxrxML0yDBnsmt7wk4CWQzrwqc7+Wb6
8KOkB5rguChsFsZCH9EeD43ZbjJ0BbV/zRbdMh/kVPWcTjAmufrEhWFPnIhKh1oeBQQilONhJ6Td
VOL33SFD2hKd4nbnTFDbaOBe+HJ6oR+vFlrQri/YDYqo6P1qGUFKVVHStAfqEcln1TbZixcb+SFA
tO5KDBkGoz3mTef3gzi1Idh0dGcFKI0PNRjP9uChjEN7UGFhH6RXpevA78unpUtGgBJjto78P7Wo
ySw7xFYiSHn7tFqanxmaXTdGO2krOtNeI5FvXEVxn7yef8BTz+fZbCPHp1oLnuP9rEwoU0IapqAw
1A5YK+FtVI3NT4PfbnSpUf3xC3gOsaguHNvgQLyj/ZoUXqA6zB0P2iLMnIZNEIKM9YIN2dLXQQ0X
AsSPK4vh2C5C8XrKeQu1/pba2rllFHVAaXYIBwTtvLC6A6gg1pEVXkpRTlQ43411vLimuW072RgT
FnrxZ8wFaPU69tOEJJwYwpvERSrTrFDC98Quno3n89/wLVt9v7Q9l8KJQLOVCNU9brHMcTjF3ZxD
yBwENOax/CTcGLVC0BeroAatQG0Ok7YGGPxSCFhpHQJaKoWo795bbnFodCraWAmOu9EGBgu8+aj+
PUAyWxvMVRg7LUZtNLzMtn3Iugp/+hxrYOkhX2uU3gOyK996MUHT6/PnonU2NmzVtsBIe8jVt9zx
dh4yoPECGNIyYIQH9zPFbg0OdrOcZkz9xUQ/+wZMxVPWuStnThDwNozXoZY7qyhfvLkzr0HsZJhu
IAAZEvXCxn+1XWOnZdHczvpscoKAKrjNOhsqnjdt4iHfG2OJbl342TXD2zlzKTjUNpLY7YvL4pOR
3HSFuVMKoSnHze6o/oAIAbJw/Sb+FmZPGcDeXKHXhbEOp/of+KZ7rU8lJrk7/wlPxP2EAOTP/MV1
Bujt/T50+i4uEAHOnrx2eJzD7rYK5u1Sw4EL3S3E5nU8DjSXIe41c/hXWtFA6J2XYJruqyZ6giwN
UKWvarjxMVY00T9OjPXTAXDjvHLYvnqr/W0rpXWRm8RJM/p9yDLH+SO9xU/nZ+DjQfR+CP3zfxsC
OkDUgq2aD73Shk7e8B3LCkxLzo/y8SYlrrdM8OPkVxaRw/tRWpvyLwXE6eDPxbXR51eOfXN+hBOn
Dt0okzYH2BePa/v9CMgjNUvXW8NBWgOaoT912WWmxXF+lBMHju/g5WsT3fNJxHEBCx+npgKXLh4d
+7dyDGRfUMI89DhEQi2ih/pz7Iz1YF+6rT+GXO+HPfpKIh2QukAa49Eo09HD/xRTOWRRnJvCnNL9
EgxYmVe9/arogD8ix3uxJYf+GRP4/rCja0XsJYHA2kCRj9biRA5akvY7e7/10WacBEDu/E8OLiT0
xbPV+E+ibyDxldbGjlsklcvfbjMOlCIanAjatak5wjEon8RFfccdhld850Jk8RpEvrzhzvTmBsRC
hRTLYGBzkGDDMsHZoWa3zypYMnJ6Nue8A23S+njIt99zCzU6b6AZymG1GSLEAnoQw7B2auwDwhia
sVPtqgmpigym9VWU1Ssxpn8VGU1Rq56/+8MibjAvwUUjSEdIyW6+kTbqvFZDZ7PqPExlJhPxDhei
jqqvAzfneYencQThHkV2cOXULSIaYYfgSyIoavYIkiNmIZDI8ZyfdpCJLd7R4ar1ZXTjKQh0Nu6I
3pD+NjLzpz9IRLaWuzmYVkHsrB2v+Rz6Q7Tt2mFAqBK5ZW/sMTRI7RvMG5FEbr8jRkRFIUtfWlNb
9ZjJog/n5DrpEnSGFx/b3nKL3dxBVdY2sPpr5RDfQUJ+aqzRuIqTZWMu7bJpDB+p1GxnuphpK/k0
dsUvr0ZYsZb7Avm4bMbgZbTVHvys5oVBG/PVQ5ZVj6r2DojXv8Lygdmbp5+8YHqs0RuZZu+Wwsmu
jORqiOuXoBgOjsqeS2fBHbK4N51s0zNkqELUSV2xUSb0fywRIJ28DLa9tccYIt38y4dcBVJxKz0c
b1P/c2Isw9oVfoxkEsJiAwgThOBusc89KHfajJo3NrgvVeZ2V1Du0VdLkq1CaaIzgIt7NHZZYP0q
SFS/qYcOK74ekekyRvXDGQ0c6ujOwSVPV7kskYRD/D4Oms35k+Pj+UQdlWId4RdR6Yd4u2p8ZjUz
wLUSKQxX3OAX9+jHQ9bX+SxdHMoOlGuOjkAzK6QVLlH8Keky1DDQMMVnie/9z1+EepDPQavgVx0H
PamToQ5hOf0eBW52yf/Pi3xMiThMwFMoituW+6EGkDuTXdi1YgjfqdZx1H9bfOO187pq1aXmp8Cq
v+Sz4V6ff7ETXRJmTth058kcAPsfzV/WSdRIKBDvqag8SlFi5T2G0br0smfwvGhVwyU08eBsNNpi
WOxu05lFeOEpTpz03F6gHwB40wI8Lh9xJJpx6PmojTk3ig71VWfeeyVuagkiLXjTuIv/DXm/C6Oe
utfeskCLgjIx7XG9FfONsKindNxnvVXdiNBBIrQP8Uypg2CHKDgikngNkg4hczZZTQSAD1GE8x/g
xGdX3DtvlyvFn+MbJkrSYiafE/sm89EinptoHzl2/KXsmuF+WBrnHvO+8q4Pl+LL+ZH19Xl0t7Ez
KWxBTqQ7ddwFbNwmK+O4m/Zc57qyFa3ACF3cnx/zML3//2uU456fR1g7QR8Z971XPvEfT0XffpJB
f5/ZagO1+FKKeeLGVvQ6NJmE5E/Z+rz4W2gXLNgyeGE67S20T57nwCaCnrv4BuKC8YjtKYITOsqd
rYACjm8hY4GgRXgYlbLvRFJxm5LdbALfwPEos5xgO1ZIRl4NDUoYrWvPyNgMlQ1Zrf/ZKNWhJG1U
CYo8It3hama8GEU1rexumH4p5JNf7aIrfsKpRqC4YCCg3J7xgu3H8gB/qj/UIvIxCmyQGK/AWcYd
N7mgr0x+ALApWPrhpyErYBRyzO5mSrgrb+JeDGETI0FUwCy3xpZAZPCHh8mO6s9Ot7R3PKd8gBkJ
YBnZ2xv0YuEvdx15t48Q/CDY82jHS5DjWidOjnX9cn5pnVrUf/8IR2ETcjRLjGERvOR2/p53yb2M
O+O6tr3sGoGsPy0SdRgyqe/nRz1xFbz79Hop/u3TpypxptJVw74a6WZg+OnM5nThzDi5nDUAA6Ik
jcjjmL7EYsLrUDfaG/S30LrcSQ5KA7lL1Ltys/hx/o1OnIuYjVBxVNDoxQcCnGcM7eT10fCf104A
WAuHukXfolgy4T9xfrgT1zXlZ5+aCTeQrkW/n8CqMptY2PXyaNZDuRrnSdxUAbYBIx492/NDnfhW
1D88KtI0ukD6Hg1VO4hzSaMa9k0r1KfEiOvbNkVY9fwoJ444n46UJGaiFEe18f0LafHxMuzEsG9N
e0BtAB5/XYT570wU1p0PQuDP+fHeyAZHZyqNIxouGskH3PXotVTX2XHjRt1+UsCQ1YKChpSUZ8ZH
sGarufdWMM9rAEgtlneUcsPlyvHNnfF/CTuvHUmVrd0+EVLg4TYT0pfPsjeoqroLbwII3NP/g3Vu
zu6W1pK21Ht1l8kkMRFzfnMMzQ7+/ZX89VGybyYitfZhaZT99VgxolZ3baHs+9JLxBlnhnc1Uh1N
inSW/+j9/P0YXX+X/0820mE4/M82YqW3hbDy0rkZSKMOMQagdCkIPIN3MmrXD/xJXqs5GjaDwfIp
NeX0HwWNv04mzlUWDYykkw9dd8L/+zGrKcNF4tXGDcGG+X7RqnjXFFr2/e+H9O+43fpr1iYAGQdS
HH9ugxlGmLO6T+0bDHQAHeL4ZwQ0Mtg0hGt9NxqgIB19Ai1RkqL3S2YYNAQrzTj9VxP8r/cLTIAN
uc85phNj+jM6AMurVhMZvzt/Tl+GtH9ovf+aimRwhoP2P6cyQzU+Y8XrecwMzJ9XaNvP7LNY9d4y
v/1UdNoxzXyDuk86brV5nENPiFsfbUkmnA0d4U2lWWQ+sugtVZTVO3LJCx0fo1K72dHvdDXgmaWC
4P2YWXdodOOTwWm6ao1xqasu3ThAvPSKiln/usbZwM/tu9p9X3i6TVl7Y5UIA53hNl2ix3l+6RLm
4ev5zhjVc5K035Y7h87Ah+IxvZMbO42UnzKbx9kunyqvvnQiYlzRPojo0oFMzhQ2rbmCnCMudvzc
4hNxJBmhOdtlcf6gt/F5iKCwZ+EQ9Qed9W7Ke8+dblvFEtKA/ZCRuS8nXo8+AeP65U/pnnGdeeuZ
7MLzZD+n0BAFjDPoWowYHFyvhF7XJ9veV+zd0DCy/fIqHHraL2d5GCKEzn2C3c8KSjEePBVts+7F
GPFWlvrFt/RXslNvIkvX5SC8RJ1+pP0wTOocpdqBtiFD9pCQ2rOt2eESXQp7/qY1UQJhIf9KJNhx
kHqpdxfWWpd0wHRe9BHAlAZcWA5l6EAxr7x476TzjoO6mfCLSw4yNRga+jlSrubRX/qTKvXdUKdh
ZtkHqUHkm1+Z0H1pjOIQ1cY2Yf3Sc8jEoCGUA65oNWHLYBBCkoD08Whi/9Sn/ewuH5Y1AGXN9Ne+
/91o1ZFlMGMa6EzNXw3jTxvehDZRXm3n1yr6GCWSwbnUNlXSXVvG5RbHDZiQ2a4fSsppKPg0NT0P
445YNGN3vo8m2I+cc2qVR4CdLoSkD5U4XpDlUJWIiUZGu4vM5CBacOHS0B/Z9j2UqjnFZXQTIzZZ
7CmsyjsO/FZFmBPrD1+6ADHFs1EXHZpW9yefF29TVO+y6bDe2huroRoPZuF26sp7faFOETvWr2Ry
dqLKnjwFHtVpbIZqdCCW7o458Y2BNNXp2j2xiY3dTXe9N1wXLzuaE3LdCLZWYT8nhXMrfP3e95ZH
rSeNOAyh587QgNSz3Vp3o4zecrd9s6wqEALSH2vb3HGZOmOh11M66ZutrS1b3e9PXiqf9MhldJmh
FnLs668d22Cwm1vBYhHK3sapm3PNWlNrQeVm3Y/V/PMdGRONcWbgWqp3dqEd4UQEyuNIiNWs1Rru
h2pBPvsVFs6eyoPLk07TQD/jA8mJHERI4wJ3yd8d3QaFiDNovCyjty/0nMmpCQqpnJH9gD3Xo7vW
sO7cmSeILS7ORA8BTKIWLgITM2M65bKwLbubvBiptbxbvOoa6e4l05LbRp8PFdgyVyQ4HWbOiljf
th1mIG5Hc8HP6MSWBt1DPmK3s7pr4y2EHZOwS7O7mm+EP7JhsueoWsh2ctgoimAOo5jEUBmsZjJ3
qoK4+QIedWSM66LyOPArZEycVjlzl1qbnFK3C2WBk9oqXtJEgOSabg2V2FsIAW/rVS8IrrkrYRay
44wv3iCf4dyMWbq3a9PZW9T34MJNT22UHSqG/UrPeQGJe2tK+azYbYE8KXfW4EEBahskFy2k/3Id
MprDGiNqk0JW9Nd7G9QhpWzEL7Kpjz6YMYgaGQTRXPVB7DhMLpHVopH2VVf6btLgEDkm/PZhOym5
LQ0K8KSnF9qyhuZeYFm6G6cw4XdNGVyodrve/pw+hRNcrByorEE6Gun3Ub8CchfGMwz7cxk0aN0e
9aie6prVsRCw/OaXg64nYHK2OYlZviWuAB7PfarssoNdZ1D65Jnn8UYr2h1B9yMPdOYBGV/om/bY
9V0Dea1iPcxYT9kOx8VUwKrNFLWmLz/BI3N959rvOPc/01a+4fD5Spf6vlXimWzAXW/MB5pMIIJt
bd5kmgVTZbRw5CTLfI3LhHKVPRNe6HVWbaOdn32BmMynBnSa3JHxsa4q6/Ng287eaBKuuMkpu006
RwjXmXk49rZlXkVm2oGoIUyQKcKXOC99s5NuogKNektneU8AV8Gjat7ylukt4XwiySTavA5lAq4D
r/ypa1mcU6NPr1aqM09Mv2QjYJxsx2JF9cJN6CO4q4AKmE7MnnmuqbAf7Waf1ZF3zqmWXvgVQ8CE
VnuxW8e7orSOIHdPYor3ei/ki1VIyIekgYOlzpPTSGH12cm78RcTzZZOOjjPTyzNo41nrAyypRIQ
MOBdJXMNrLhAq/VJ7HU6aFB5d+ag5nMS9WoPERRWIBYdWHUYPJcB4uwAxQNG14yXu024dXfAntpU
+xGTa1D/0FEFabGgf9FoDrMhUAzOc2oycdcJxHZDPIfLwADgJlWyOScTN82xqeUrE1fNI15ypFT7
bBiqrQeJ4Jt6ZBpOrr73ORnH1N6RZT9nusWgEEvzVM5PrPIYk2F8eFP4IyOfze1k+Pcj2g4usVMj
jfOgIwojRBdA4dv3NnFxv/utuWOFwYjBfcJDP42nXsgvuCiVDC8UenJqHetrIS+4YUrhlXzKT8Ug
5/rMhTUClg7CnU6wDOHnptBxo0g8LIxqR5X1SZlqn9Ls0uJ4N0U4ajTDwI9Ygi2VDROXOkCvtg+T
vngsmtoLNTf9IvBYsJlX79ZEwDktHUY2AU6BLfI2UvmPaQoqaMnbD3rXoRD1Xe3qeI/NMQ4IZwCT
pDm1qZV319OCX5ZFg+mSveS+cyp4Vs7DSDLD4jcI/cikyRmCT9AaAsZhEt9XgDZ5t4eRQJFmdPfx
Ej3r7uKcO4yfgbmkBz2uNeZ8o2urPHVM+6II9VJogd6AdszXgngVzlWz0xRFlLET2sXXmm0/6ReZ
Gg8Qqjc5NxeeCeEUo3NsWICuz/mpZHB+YSRVtiFhdri1DFrI2t3rpbUnI3wgJooWEfThWO8Wc0YY
HJucsWOQFbyXvLqvInMVtu8zVT+bcCtmnvVxzOU6K8Bh/qsPnC4m3pNSKtc7NyzIt6HJ1fZL2b61
wrnkQ7QXlhHWc8lKx967frRb/55d9bp0YSD3iBcdm8d7I5lSya1Qj/xPS8L3tOBIR5eFXl2puiB1
6xR+6/CROstu/XhrItSx7A6DB0pk+B0b4jzbWEjS67oY63gaaQqqYD/tByyHyK9vUGoQok839ZLy
o8ZVdoUpKDNXocpe1Kx1Rq99BWS7yY3fOIIPIItODPPgdaQAV6j2Jxp9RqCz326lP5fmcM/rW9f1
owFSvoEv2r9qfEXpg6yNq38ec7VubcpmDHzzYaCDsq5GKvVb0NzKGdyuHH3rNzxTEx+4KeUKISSV
LCbOXf9hGKIdGEGWBAGTFqFhWy8G0fRer3+Aut3TaQP9NmxTbTkzbmd6/dEYP5Sloa0UgBbI4tnc
H2kF7SnR7Ey+tZigA5lMPGIFBJKb7pI4XyW40VlaNChj56eq7NCFsgG6aNMQucxKuZLPX7LJ2q2p
CeWkJ7/2b9YPIe/6a1uMNOu7Lzm3711cHbrKuBnrawEXa1N1/r7th3Nhe2ef8AoA+nWZ32jZVy5o
D5nujPUqxrmBKsbmCW2Bnoy2nW/ii1Fh55qhP9qHqVFP9mAHHOvIL4+2Pu4ne3ky7PZO86sTYO/j
etAnqvCmDgkrqsKue2gSlhYk69eloy3qALxRAIwETNfiPa2JpmXmCabi31ON0Dhb0D1DjtqNKr8D
RsVkoOCMs7bTiKONk3Hs+3X819/YDVDEvDHCEfAgyLog1WwYE85tvIDJH/WtHWHmZElEtWE/5596
5OxdjVMToGYTBQneWi1yH0UrD5oWk9ngJuMMaF1gWmtRqJkqoBXIuq+HUBq/e3WGsALAICEVQYt8
3frFrKJIUqDKoB+acRY5pnFg1T4sI7oJng3sMnsCuWJuT4w97dYBr0L2p3UXClR4P0nJ2PV059d5
uN5aGy4Ji/twzeajMnL0mOltXxWHYjCuGB8fEoW7eFymu9nRfv17rWCt8/yxeTYNkzkwxhApPf25
eR7T0TC7ysRm51Y8r7z+y0Eu8thPCyuopG5JLoui2FmSG4CCHfgf1Z+/qpRrbRI8IlVDSB0MZPxv
QcQAP647BVYXd04+3Tm7xqL/3TP2Bl6iIMM+d/9RaPvj/XIGMZFHrM4macyUi/NHBYYBZdOv5Zhf
07ne51xPQz/fD+KkOvVgiWlfGj+D9x+l/r9/p2WA+/jnfz4Vyz/epBaTLtIKuM8QVLai/fbqnJ0L
GyxbcEPYNZIawKj9FwHuj8LaSln7n9/6R64sbxwooKzNniTNdfzqG9XclfWhqV5W0YIb3Uq2ZsnP
AKHFauyd3T3qqXGV4/QfH/GfVbe/Xoj5v59x6bZjkket95QDGTZiHsIns622hvVoD92pr06anwV0
Ef/9xDb+KKn6lL+oRrND8ymo2n9lUl0NGhH8Q/MJsYNgn1enX74OeZPtNFyYDXcq+TbhLzrGEtvp
LMf7fLGRptjWBCrSdLiBYDM4s1zvLq095vtyicqEW1hM2Eqa6aVgvPBmcNL2LoslbfK0Tw4mDWbK
GSo1mfesdUTgnbb/9zf21+fK4CYdZLq7nMHM/vxxNi1pLJElODP3X3gK2Mb6CGppHv/OLX28/vvv
+vsYGpbrGURKuIPRplrP7P+vUYHPNhGi88WTEZviwAiztZn8zNmhrQJD3xDp+Pffx0D+H9U8PjYu
UWqGjDRALTT/rF0KG17EaDvmU9vK4+Lqtz526LwgzsxHV2ptHkjWtxuhN6+OKl5NsNlRLk9+B7tG
s7NdPqCy4i8azIReTGMnV8B/XNa00S+71nDG+sccGIeI2TE3y3jUGnff6/pFa5yzX9YnfUoDrbY3
lTueioQRvMrpw2lK3mPTv1v/gZwbdOsVZWKHEePMbFlufTv9odb4z7Y7cRLkFDqROq16m730wrzo
sY/iMMbiXbhrqS7bVjzzoDM7qrmmOKUwFE14VKp0x9T8jdV4gazNa0lCYtPP2YOJUqLU30X5jQEb
PvxwEVlzTFMhNoyIBIn7i4LCj7c0l1ozdylHC6RwYK8QiQms1OQ/OsrZ+01+wHkJK4iD6CESscyg
c9utYX50xXKTmH2YLeJUlJ8x1YMIi1ozveukCBwo70IWG78ZTmmdbNnkH4X+Y8eI4mb/oPfLsWKU
ehTWU829jQT6wYzbF6M0wq75LGk2Kt069MO8nT131+TdtTCrMwwQNL5leUc2K2R+Yesuz3GuPRte
fKM3Njv1ctclJqHnl4VOewV1YZtnp9SooZirgbIgWLD+acm7LSXgoI/teK+xJOWO0ibtTWvUwdIZ
8iIqPi9eva6oL7Ua5rsh4NX7YoyB8njR2YYKsaBjEU4yAf4BUKSuMZx8G7NSSQnR8xdw0YWFFYCD
TYZ+8Fna+TN7qfUvqtk6Twkx1ui2c5sd0VEqqL4GO58sbzrcZekQRKJlJBlqU6FhY3H9E/CPsy/b
m2Xqzz7blc4zwOE6H67wT6YOm4v27Ug3V3fDpAXyD/5G1GwdVp2n0YUQWG8bAD3bPhP0gIlmIUF3
uv65n9rndJkKJKHUXLLKkSypDdSU7AIkl8Roi6CCDRPVqDg5F3rWGxvdAEXuE7E05sf1KLklPPrK
f8V+zX3yu6iHXdXE31aKKjrvhrdeb8LKs5Arl8bWi8A1sD9DA/oDxioJGEzFiiEb995VsnsoY0tR
m3K99sYtzddx6eSuXg8tVbpwRPtRL9XJGPNnzxyt+6Fo5QVpo0/KoUaZaMuv3q6M4ySq/KQU4xN2
Zw+vSW9NmBJNfQunTLwMgFUjNGBizp9MIdtzvXjRo6ZZXjCSn321hob8VqYy/K+zGSonanfKJ9aL
53BlngvtLS/SaIcJfAjr1DTDZGzne2icUFcsRh4fC+L3wZCQZNOcmN04c1fujZhpbO3p5FbDNuPk
WT2Q7nB1Og9paEZyNLBE5r5Vg0utt62mhkdtVT4740L1JUVWzl5g8Y/CRgeWWq158dyaD70uIkF7
33bdJzRa3nPrGNSU06bLz3MOTMNprINkywzwNnoy426zNEPYra2eVsidKhHzlTad8z6yMC0ovT21
fvZk+DFspvhWgiQNGzf7do2mPmSO+EUE7dXSSlyB+QkwfCjB6mqKXXZs9FSebRxma1lxat1HxHjv
NYC0xSztbdobr97kAOuqc05AYbGTRtPo1sZh4XqjhZEjRXAicbCjWzjBlGjFZmRApFNXB0t2O8w7
u6T0CnBi/QYdcRphxWxyPt3VQRNdKrIe/FEwE71hpST6bksAhEDwtoB1LZHYQnSJx8dK819VOrw1
Swbw2aYK/jtX5p5/FFjh+7ynFNAHVUwilIPO+EtFQUeuuPv4pYXWpPljQNka4Y/aSUy27UnX3Dst
a8M1b9JYJzHpAf83mdW3qqffRm0iL40crO+Odi8LZqIT8gm0GhK2GHFsbGe5Q07yzPxNbWMg47DZ
Ts/ZfcXZyMUB0qO9V9X0PWSNwULDpTStB31zt75FOoh73lRJr9V0m2+iNltWqEAy7zX5nUv3nvfF
0VDiNAL1qpxnET36ZbVff/eit3sjnvyA1Ey6vtMIN4RddbC/bghOP7ZVerLHiLW9jT3cmhErRCWK
OG6avCqWZuncPMewatHdw3cxsl1HS5a42qlsjOHUxC63+ZO+ygy6Lqh6GXiLYAHpbtRQBDrOFrNY
DjbnHN/imdmAE+yEL4n9izitRen1J7EEbU8L8lPCfe9uWRz5z0Sv0ke+JnIFwrVy3oF4o1Pmszu2
qQ0WLn+pyCKyTWq5fRbugW+q8uJSmQ4BQtBW+rthtU9sxHNNKrKmJ8Bpe/4w+nE3MgGgz4/r18ID
X18LWdYX/jGWzZH/Ul35YZjsznqMr9OZA4ws5Zp5CRYZl6Bqvq2yj1qCW+CLSWWvrzRJxR1/xEDc
Al6LmLJ3ifeZfQV/mPglC5Cr/cxeRolmBTGs5aIXLbNDKG2h1rUnLfbePLa0bcNIGPtSaWqha+OR
44d39YU/tKH9IhB7tJZM3DcMfcuNnjbRPSRDj75FdbS9Zl8Ca0vthaDtZJybaHiJS/3TVpa3Mezy
ouoaVRnVpCgfrjqLKF11qHoWbBAZcH41xp8FgWWElouJjJroBiyLk8jAoWTTGrRdMIykUY+J1cy2
icCCi0/FyZf3gScxjCzuoLpNmcNbnliLRzeOtOd12790+6mUdzKNWW0PndquvGl9M2VFydXMTHm4
sKPcAB+mShcjY7VQ5fjFzHGQNgs2rcj3g9E6qJD6HFmSA4Tf0uYBVCBjAXJbeKDg+LT6OpB2zXit
F1GoT2eLgbMSWwKh7NvMF+3jlGrW1Vno8vuEZTYpf7fNVIf1Oec9WsWtZXdfZZp+VvSTtgZD09up
zz9LY34nZ+JuxmbmvlVGkPdj47mohArGabyj7159pH7+6s3atGf+A1/h5EnWK1AXm9yo90nl5rfO
gPqX+X8UUJqj8BWm+r7yTaquA3d13a4ipGQzgbay4PwrZjsK82R60hNc6ztw+dk2zsflKtvp3Uut
K7PAOEKVrp191kzxEwOt/dZK5Ae98V+aVX2NOmJC0UYfOAd6j7CVWc6Q4Ty0GyCYMDiRsgQV2dpV
YBopRrxCe83d3AsqZ9GCAtcHXauhfas7/x0FpveGFGy1Z8SsKB1aUvt57m88OEyCIt6xtulQbIul
M+9XgexZT0V2strkhdY7hRKteS7T0gg0nimXsfN9GmNrkVmw5bKyxX1vx9g9D2gItH0DnO4u85rx
TKmi2FS6IMYdC/M4m0jaddFcqDSPb2S1/U9pK0CNTmY7R4+6+IERPTDahkHsnpJsZ0TcJkwblfRE
2CqmR5JRScgYMSaHJnKsH+CH3gCBY1lNWiZzLZf6x8ayVRJTMWdzM7k2VbFYp/bBxCvZ435Id9VQ
5lR3lE5EuI9TX20Lw03uuTPH3GCNaEJMC7PiGPOU3lciZj6mm6abOC6QlEcGnPNs0a4uhA26XvmQ
vPhZhiqcOUZuPMQmY7dtXhuvHW4GudhBK4X8rUpoJ2FZmAUW3UhVOQ9TAnPE5Vnx5Tg8qpvUzNRr
DeTP2Rp+m34n2VwctEFm52RJPscx+dGl96s26L9Rdpev0VJ6/SbtOAMMqmm/0qJjwWg6MuLRA+SD
Wax2lydL8yHGaNoXZed+8XrKsBogrRj5GuYzCrGVk8kDtezJCFS5YMJmcSnzlsiDKrcXD2nSVTQO
sx5PcOeWmyhxeQ5lmDH0lGcTY77fQ5zSvmBnaRl0vJo+tKOY4r50e1oOPmrVgbtU5Pekk3r56NI2
O3tr2V2fd96aUzKktU5TYXfxvVZsOtQr09zuSoNQAn0Musz7WuDnrEW1kUJjHgJHkQsXsq8JM7I4
gvM72zPLAYNqe5uEZj0cyIFtTeSV0aRu4ZidmY88D3W7Ldtll+SS9Ts6t6FkRLk3k9++pKCqkI5T
PIVFyVNfe0jsgdWF02MRt+nX4QUUZaUYH4tz9qHleTTbhyLSfb5I/3Dq7CvCmbZRzhg0M3vCeCS9
MNyOEmNbXZwyu967XgULUFGecm+N1KLJrIl9pdW3i5d8yYn6aC+zp8lnoqPt/a9OODscFx+KcQ9+
PnOFjoWIRA4NNxutgTw9mNYl8fQ3AIF02li40hijxxlmtn7UluUKDPg18yMMUsxI4HJpZqSC5vJS
uUUIturMDENQFNrDOIIQLbxjtUJrhgyEqf2cKxp3bd0I+HOuFfgR99CqHbZGMVLrdKmzDt1X06IV
1/s56OX8nlk0Btb3yWoeLXP+nQ7qopr4qOKs2JrA1/au2Q0XPg4aLbY3bvvRv3XMJAIq2R/XF+cn
9ScMNTJssm6ig6saHHUemjtf0vLLwdyXPDM3bivms9Ngp/MYYyHKitJy5CSYeVguyGzA17VAWKu4
ZiyGOZKOEnwuCqi6+Wl2zK1mlAP1eNec3a2R0FWqCn9rjrb1pM3pq+0Mjwut7E1s9jUzHXQPv3jT
Y1hG3r5eyuug68AnpouHotPPsAFUEDbJm29Fpz3HJbvFQQ5VtYkGYh2uby8bM7e3Q/Z77v1XTSAf
24i+GexQG8qZ8Pmyp/NLVtXC3W2XVK/b4VaOXD4ZHrDCm/TvbK6Sja+ApObdr7XDaPL0c/P5AHIx
YDbzFBXxraaGvYNFDTzes1jGfU2QApzhA/iUa+rTJUZ/NHRdmEQ8azv3JxqwFJCDsKI5bPxm3izt
P6EWpCDLvWVLFnTxIc/iO5rIlzypWSiqm6agW9E0t5VAB2i2vxa7pyzeIDGd5ksejcdkKY9WjYwD
lq6fKDblghYSBflQ9h5dqeHQDf5d7tZBlHi7yEg/SOhNwcyltkXEinBIh4QsJDe3aW72jWd+IinE
Ll4v4m5ZcMQWsk2ORgZLqlroVsgMF/qC3EAfpyKIBVGFqIJUu4y01PU+fVVx+aP6cdxDlHUZ06yM
UFdxvvNlw12oivvQTDztmJX5Ls8Qjs3TeKC7fGeV1nzTRX7GrUHsTInctBjTmewYe/cEw2HJK8rX
VJmdMjEz59aua9UbPZ5rVXowTPoJO2CTNEFTWbumhXjrjY9RiVzMwT50GrUusKbmNS0s/TGtlfGM
zwQJ1xLpMJXpVBkNzS9Y7hdicFQd2qo5OKJodoQ+iWh0bDFZ7FoFOEbOAliODMUlO4q0O3f0rr3B
YwfjW1ZiVGemgBlZGuhKsgmTvaT/mt+OJdGCzESyQpJDDxu8VVOrHxLHeKCqHQNVyS/x2tCNdXkU
4CEJCsJvpqclVRY4fnlrJs6epxcjV3JGZFi59Y5h/nnlWve7aell2NrDfacPp6xat8u029cWyDYi
6jHMEoWfePdJ6if9+vT0rEvqTk+qLo5tiju9TLqLW6bWhhvI1kuYFO+qfZE6J6txbtNk/sXs8Zur
EQcxx/OSN7dNl7zVraL2Y4w7uV4zY2sSKFH2k9Ujf+mKFy1qzl5veJtIed9GiyfOSjl6TPTe+oMZ
Dn10V1fla5/Fz2PS/KisjJ6jSurbauQGOCOBXO+CGAelFuZcA41Hddmh18bscuj22NcbnkhmdDDd
/GOmuZbrVlhlHqW4fjzJvGWxkpl7H/IT0DfvxnLsE4vOC45e9HPaQzkyATKwrsxzeqLqNm2jL/xx
F3Lbb3NLC2pimn+I7b3P68ePdPZXJ2Qfb+q+O7MEuJHJ2hjowLzoESub9EFb6h203et6zL10QvLm
7CISQ7ZLH2GwX+rBJ/ynkaSpjqaqwpKLeU40np5kJtLsaSnlnhL711KVK/IUoDPk+MzFJitm8sb2
75Hfvn5DzNAb8ZwnmZovixMdFnegOjntSmVs1dwGFT9Y8coN/L/lzJFnKXdmtzzF44cxQpev+ksu
XibHgXX3mjc6PeTVpJYGwszDkWYgyU3SRgmm0/omJl09xZQUIesxuWfc6EN/TvRGbayE7Mpsuifl
W1dlVmA/tSNl6lvQfofUFRvPas/wV64pkLQuZvGxnoJyXQHxfCXkeDs51hH713GFoxir6Hvpdutn
W9bzweOu5c10W+0lIy5XVq96q0KDe2hEBK4sln2a1Hdxbd5LMRyUJqBB9qTBxMNqo5tNyn3rJ7F+
Kry+gz975yxOv1Q6PVWMoM/0HvYD53vUJG+T9dX1CVflktXhuDDtPo/pwZnJQOD0tJR2WmqMraAe
NqYht3OsPyzayBxTGWaj5DpHkEVhRE9eXeUy7p1/wveg6cnepVpYVk+LwJvouKGWkGBSsti1U45t
nrJEZTxlhvwGX0DqRms/RcvqUtfy0KkaFARNsVWTd08IhNRVjdn4/51bc13VJNrGUPNc3kEURu5y
JGkDMLIbr3ZFeATT0yGGHjxYrPXqHGciJpFy75VmhvWQTak+F+EyKoJKeaCoYdYs98l00GhjgnBW
B3Pga5Rxcgf9RqXiQWNMn70B3ptONLg53O+0rzSGfbyNh75yIiAOmHrv2NmlL8eDMeTh3Oe7Lq/C
LBNbFu/Xmjwlfp+9lntfSkcHOfrY9WLOpbkiSbZOBrPDjbaliYNaH3YZl1WVyr008oeac0L3KUZP
P31M6tiX+6U1KMfp36Y2EGHQKwe9apQ9MMzx0mPKjjy5x1FOLlcLNNe6RBwr1yu4p0BU7fg1tjRC
VB3PvW7f2ov+3tL367T6PEPoStfXsgg6U8xDmxQBI296b7QHm9MzxR23RRCNLs/9Nar0XJQ8QYc0
XvY0gctjThg+oLJqnzBIa1vX0bqwNUi0Eq185wx9I46ybLkEW0sGCydRqmsPTVps8x7f3RR1vA9H
XP2GNzR6zdXixC9nJ+h4PI5UWtZuf1TZtxGZYTlVzPFSqDTcfdOOh5b1cwk+azMPTqAxIQX6+8eG
VC6dORj7D7mur3E68JgIM8zHWdresiNDSFpecKafU887odK91RGcKK280wv/kgwIYcrqK/V16uns
LAvxmdOI2QhNuyzwAzo0zbb0wJP327FJeYZY+05xLrk0cMBS9VuXOvPOyX8lPvlfgTPTSvOTzbwT
EZK84sRooKq7RTCV1TEnR7qWoQzpvpfYe7alXXwtiTo49nCI25IFiAbtqrxbKNdtZLFKeGku5b8x
PzxFKv8weY2+Ux+jlNtLjB2+yE+mr+Ahj+dI56qx56kLeGxu6yneRRZX3PqKMzSjduYHVmpjBizO
NFx3WusGJWmaylS3HiG4nn26Q1CsJYE02gmIBYab8ddtEo+ChJ+OOGwtZnjdqWkpjjbwLgaMCUwy
kCub4jA1/PWOezB7FkKwtCj078dWGWufZdrOwqZfJF50nje1ZdH0osGhiGF1wt5R+XlZT0Sm7Ljz
RDTKxps8yo7NGN0oTPd6lv4QRLoWUB8wNgSKyvrGaeuga5xHW8q97+i7upGHUpSXJh52aYc4nOKm
hVRXGcv/cXZePXLjWBv+RQIkkaKk28qhc3X0jWC7p5Vz1q//HnlvpquMbsy3wC4wxqxZlCjy8D1v
2BNrsHKJd4sE23Gdiuswptc0jTOBcTrF2XNOOyZoACN1qHa6VTxLii6YJRp8U7LVIb52Zfrgu/py
CKy3woMBFZfpuktC6g0FFZB2dh0TkJo4PGztXaho5XTmzunFtZjux7o5RbE6uI27oW/8QfL5qzV6
R7ZvE1K9vsma6UiReTUAE8zLLIu1n3lv/J4nQuAHTeX+d0oZNtXVlcnprAcvoTPQLWcfsGnVRfV+
iLLdoJUH7jiryCjuqT3APvDdDkpggsgINiC1u1SD1xPHkGNamC3dG0blW85IQvJA7AM2M/KQNlPX
PEMyh3ENa99n+1ZF/sOoeZZl3O7jKvsoquGjKsGFtDc7hMKQlOJm6IpNoFyOWf8O3ckSYt0mEBw0
fvxI7FqOtKC+dWrtNPTZjsNmp48Z9BvbJ/hDnwMgmx8Dp/Q4h7OiP0Wo4Xr/dNBbyYnjmjZfae2k
Xzj8lqEXT0YHTFXOfAavOTZsVfMe4tHVbYsehE6L1iVO2fD4oQphTpC66XNd9Bz2iB08slcXPLxT
W0a7lLZWX5c5SHUP0Bre0ZOdPf/ls6dVHMnmobUavjTrsedQNfTwd+UY0QIVf88j9F4mnbbg7BnO
TmP8oQFVnXNo5stLE2XLebfHA/mnXxn7fionjAgAkxoZ7zoAhFUc5afSFyGloPHi8gVzemQ00YjM
6EoTr4rikCc+DPlJf8YofDnZJPN2MVCpkyZLl8Smlrmno7wv81nLwM0GGb+80oP4vvZsTHUiNnjy
qPsAjDV27jOSHBayie6KJIgXQzVUy0F4CCymIFrnUR7vwjrxb72UTppZy/3QZWKRVMDTWge8G/GG
rQQKuR223DWbRtvw4CluZEJ7vOvxhHC54+eqOaR28RToZNuPc0URUyWZOMYiDnfDVdiU5cqq69d5
1/MDWLd15687omeARyxuNawXLDIBB/G10cAwKDXQBaQe1GbowsDHVkNtqJxx62eE38qWeRKtmVM7
JVd2FR/THDsGt3uLvNpfVzmSibYUu5nzgoPulhQJRGbBP1YXkkvXOcbarBIqOHSeHFU/6gxDqS4p
j7XJXj+KQezzkOPeKsS9ZudPeuPqa5wo9yR83hKxQy/LDI+2YpM0yhDYxtvkjsN/G/Vsiqw4lFa/
GnpKnGSmc7lc7/G9L7JjNxBdn1ai4uiGDqBpWrJq0uytJ86mKsp7N4UB37dgDbrTK6rvOUNkeoit
nLZX+pHm1il2qiPXZtqAcf07NOnEcoXfyyC+hah9HRQa2z1mjaN3o/neDVDsUfVwGuSE537JtXJC
HiDS/G4+ELIi7ddGmfHQTTml3JlSg3TAwi8fS1vA+IThORYHkyOnTq2DGmkV9MnK1eTe7AaM+iSp
4VR8UMj6AMmIqj2ypLI3gXU+ZzPh7QZVJix0ioFkcq+1SM/oLPYDbyh8dKvBQsAS3nl5ucdS6BBn
LWykMSFfni5eZwY3xDLvC3TCA59iJAlwSroH01U7KdstAB06B9qzmXzDQGwNw2QXcaVuSDmmhCYp
OMCuBDHIdWe2v2MyUqD/vxpR+gqF6NorgOYg8JBybA9y3QWhubD96FEidN0O+IhyE1R5sMjdpFgC
gJMgDo78S+iN9dB2sM9xL+LIH5q3RGVQtaee+GTtZ6lC1nlLzkqQP0FEag9BPB2ytKTHUbX5Bl7y
s2aSDm7MIDzd5Xtd/VktMBHYlqo1bZMbZFRoubN0nXgw9NsErlbieXx5RjynxXf2akoCIp5KOwMl
gGTZ0prKVe68FCEuCPqUhLezESbx0U7ElAQsN8Bxbz9fRK/pLSc3RWdkh0C2MEFNsHngVEFz4Upm
BYcH6RxEDNZ3g4c4Sxj0jYjxmup1R+h7v/Bg5hL6AJl3WyXNsJpoCr26voWxhRmn99y41AaFk9wO
rUOHSw2T808TTp1aKBuzuSwMqJsNwRc6UwRXoaWijSaN4o0nnx9jQ40HkE36YRVajGgxcN0+mnCG
1sKNk4cSBBFZhl+eJpuuROC6+q5x6uqtJfl0pc2ZlV5VeU9KaNU28jVuFV5K+IDu5ps86HWiBpLh
3tUz8QNgB6jS7fjiMVpYYWlRL7LW+9X50FUqDfpTNDb7btAIykmrHEGdA3ziDr2B83kXPkYshoyW
Ftg0O5WNf81kJjSIS8nF0AynW2qk/lhjEXV0OnHnFKlc6aY9PeRmXVxlRvQuLJ5CFoQ4XZHwvK4l
IPpI4QvO2T1XvQYAnagVCMxHlGsxm/wUgeGM9n5ScDL9Wo8evcLX+IDc+RqbhgnbXSsIYsrDfuMb
MoGLbY7vedSonSiSQi6w9g0dUsX64d4Baz9EuvCHE2rxprkBoBXeJkMzgQOzQVkdgUe1HLArBR+V
8zj/oB+RXue+MZ0cWrfIpkgYNfKhfqinwP5IkqpBcmfXv/qpDSTap6nYSHtyb8OUExleQ923iGJ0
aJ7mEo/bJlmj9EiP4wAPuHOC8Kj0ql/l3jC8W/grG5tkCrRgFbu+2JdqcLuNdMeXVoiInrVDxu9k
milwjs8lSlQxZgIsUp9iDDujrrNfR5GphaeZ7fUgelC6mfjveMRLsKT97GlIdG9vyb4sFnRZtPum
mQgYpzwE8GhUt7eyCEUI63p89GxIYDQqmqe09OVa0ud5sHx6l5FreP0yy0K1duL6lLC5qmVUTYS/
w6K6T7W8JcWpsOAQ42S/jMrOOmVpY/6anCJDc+BjSMvMTgIHwABYMPGq5Fj21njs2u7NyuEu4dDh
t0sN1yYq0jEv41MIhlvw0cLgsWd9E6CktoBu1YzreNDMX/lk1L/iyMIZM/bpbJS2nj3FONEZdiA3
tIss6pFYrdrGhawdhA2U3wpbiNdpqH5PkvwhmRY0wbxGoVYCpte1nmZqOi2KyHeXWJ/py86gokg1
AIy+J64qNpP8VpOzq0LnkzFo0vhYDMR9HUso/NMi0VO1azzPypc8Svsu1+kAdy3baNE04QpwM8Cx
Dox6Y3hWdx/FsdRWIbmaAfCUwOD0joWm7epR4m4lq+LBCyY5HntACXdFnhQGfbHw8g+tz7o77moA
GBQZBvUgaXdLJ5PFsg478epDfokplfkdGKfQE8noSWNdpMlFEcfR3gKiWEciH37rJabnKHqfrQ4y
67oZwqqmeaRxvXB8B9rF4GKqZbVduYbM1W3SpkbSY1bTvi21dJOXaNMCnUD5SroN76XR97KI018Z
Egq1NfVQrG2jGgAf6xhHG6/Y0/ymNJO6vnJLz76vcbZ+G+te/MI0yh0p+CPMt2Kjoc/NAVHL7ahS
x1uOCCYXfZ55qCvGDnJo/qg5df3sC7N9SZspOao2Le9lyQU2lSp91uj8QkgIvOCkm179WErVrUcD
CLH3TEgYEcflA7dpbDBlhruT78RvfJ1c51M8A1yrnI0yuHD0jastaDP+zNDlsQkaUH1j+VD7Sbse
nAqJZu0WS6MQv2pUuvd1NpQ6YEhbU2RoFLPKkenvwTMLeicOB/9QRMk2B9xdltF4FSpkuknRKDpG
qGWTaII56EURkED/Dt3gLXbdDxT8NEBj1EjKz/Jrol7lVSeq37rTjMjeogFbsugelP+fVIb+dsLz
blkNXO80tmL0nZO3Y3P3buE7zHSPUKy0Qo+Puja5R5QUUGaCAacxiA30O0E4bRPdcOhU6SqsAkhY
Xu3+kPQHHwj2wekKbuuKo8Db9BGuJpljVAtbw1mRrjywOhsVTEYq7FxOHWwhh45uM0Kp62l79hr9
Sj9sojXuhxZcAuKbF7mGkXw030CFdGZSp6GIQITkKH3ElMMk60XUMNOoKD/axHsaWEVOEWyMxjwN
IVQ3pa01E44WTC8riq8VEEwlDZqj9RHXlmerxvFRyvSehm5Bp6LasULtY0Qa9MLQCSMM4xWI0QtI
2KrEBo1aKPw1tNGt4UGYtYb92E0neFVzP8O5sfWhpKrR6cyq6CpOwaawbbvCLeDBRjNiNe0znf/H
yBQkxwdcwDN11JvoVXGBpgWjr5wsu+uLaD3/AYrDm1w3fwe9uAoyZ2111tHuIfKlszwIUC9IpmMT
JTeiEs+9wydUNq9tM+z4KumRy33X0fKUWU6JWz7alWpB0szmILKpXtjUL3OY5Z+f0LaQAaawPzRa
sSHOi2wIsm+N4iGqQ0ipo0JzHnQ0HWGFErfwh1df1uJ2SLWrVD1RV/xqck5gcok/tLam5A3TaB3z
qfcGzAlpnfwMg4CxjEwqiTBbwx6iPUe3bObi+E3+oEbrN4zPxYD4TYwuLgDhzqKYSKE6gdbesWh+
RB4gpGn2M+dmGWmAcs2IgY/+POFO0mjTPULPp6Ts78MyoyltrI2w+9nK6r0NtRe/HohZcpO1M6XL
vioPFDjZwmz1dzaZXTikD2mh7cpogmNoI0xAiDzT9QML4130MT2tuHAYjvMweovQet7+CrpFA5Zm
6/kHxROocOu/UuX8Q1YN/qK93LWD/WP+t5yJmEMRJitiJaB2EUOPlpu2LHhFnHVrjByWXabdI/df
uzXQa+rexFZGQh7AVOltZNI9kj8M/9qol2lBE6QtDxwfGodb8NSUzdXgVjdqzLlp1t4L8VqHDLkV
MaQ7fDwXBvB+7jukiVUvadZcY4+yzVLOV8f9QeYehYf9qwZ3XMiKUsTp6UwU+cF0xkORDc8zmofh
aIjq07kuxzrbZZW+YUNY1jWesDk3PDoO0vIwM+zFPRYkRyLtXvCOvA4DCsZYQnIWgb0ykmk/xc1t
VZGjyrFmbu1quJtm7AN3zlt8ydfmUL5VbjobeMs84CpcFM+R1Rc0GuLXOtR3scpvrNbn8zZufZEd
yvk34RyIncCxgeRbumrjxjT5Zyp3jaHyDNPnatNhCWukKalqufei68YJBsCra7TacvAFEFvATl94
KtmAG7jXjYSv0SXtQx97ybrLnBcfZRkeUM2zPSJLd6WGPFtqt2gnysWkTb8CEf6yTSJke8RPTdPt
k7BakZOCSYFz29cdW3QSdXuovD+CtkdjHphXkangeiqMeFu+dKuyP/yCgrpJvVdTjD7E7BxLQXtV
ekQGm3phLnB3fE+gQ+2MoN/R7N3loffsw6tbDN1Ie5ON/Fp2QbrF7j/ZxbLJkIOp27xRN7nlXkH8
c/uwWpaV2c6MRCfQjlkZsvMUW51ehvJeklSsJiB3nw3KsJwN/+baglfoQhXNsmqFmSm0IbTV88dh
18PKxCtiYVXslg66STiOEgVez6brR+JX3s4HuUkbINxznq8hiW+HCKl/fEIYxucybUYd2mwgDvPy
1mjmhql1NWQll2PA0b4h17Ne1RWda9taR8YbhlmrKDfQ9GGRKMVxYntGoDcr80fwzSjt0WRO3BTR
n8POdOCnKpJ8sRM7Ace6ScCB9ZDDQYH6Poc6gCyOvDHNsZbzkzBL/7qujUWmi0eXpgf81HhP/urR
0NyrrENYCJ2yt26H2H+pkCBabrKioCTez93ihvEwCLBFyCJc2ADqhxcr8jYannyDdZub4tburV8t
k5FNTlvFxJPGe+kdyOp6SGFfmfsG3N0HpEfMtrDo0zZ9vc/cZjNrEO0EEJa9hqmldckJ9exTYPhO
hrPm80wmxl9spXfF1mqeB+e1ChEtG+2uSZ0Nqp+FN+IWOCeWJl7PJavcjMBbAh7y/BcyqxjuvtNW
dOggSI1Bdqeb4mCE2GbmTnAInHTPbW3t4qbT2toJ3eAKnOuIfebs3bwfguxkmdFVqt9ylixh4Iaw
SGv5xm9r8uv5x8sOT+i4WhtED8zPbgynfVfcmoiH8yA/lp2BCys88JmQVWlv2hDQuo42pXR/iNp8
atLi51hbNzA3udjy5lgYPFZGmlfYTJfmKBFTaVAoFNrGgZi+S0KWB1oLMud0D6VH8DDR557VksD/
CTYf/Zueex+2rm9qupkJ6OFyfiRJ2ib0Netq5aQmWuHhVGrTW5uKezGm256rPEwGYOCqvY2gs+S6
mlYS3dSy7rTrsYdsoJ60Vq3yaNzGjnNVacVaTnyzU6vvAk6oxIy2NkwBhN7e3pjUAxGbvCF7hNHR
gxzDK+Yz6bV0p9EidmprXbqQW4W+gIPh408Qrdy4fiO1el8i5mnDeN107rVXU3nwxDF8ytdizDYz
JtBZ6XIcOO2zKv+pu0SO0vXep3w8w+BsdBAkjuR77roPraUM2uIhmFohjuYMXfFLurDbDZ17H+kO
0rWJKFv+DB36yP/TCsDjgpVBH6rMnlOuJ4aYDn2fHTIaMgavVlPxxivTjSHvPRfRr1WUV4nrQki2
QWtRgg6djs+P54R7zOb5pXzFPvKVPgg2UattuNxtWUBJCYXTHOzjrIeqq+Cq4FZMMXjkZnLTUb20
tYkGwNk0QuySKrnu+XviElcQxp5/1/xng2/8yFEdA2bTYBYwNttbkUV7j+crAmKexwk0Mlrxx5bn
rmnLgyfrq/mxmzxMN/Rpu6BNHooHX7fvVFZOax39xmJ+B7GMbxP2OwgQ15EZ7VsWVMgEND158B0a
UzE7ecTfxGNNIXlPhbFpetwYxPSqtPTapqDreVVT8F4QVjE/h/lJu1pyMOQDqDS2plN/C6sMcRQN
XNi9bHcjaH34oES51QBhFb/UMOVhbIM1nDnkf/E/LYZGGSSEOLaebR4wtzca0JTwAXYNboiv+MwB
TBfz2PPfa9Ot0kuE6iiMaCRWSwnTinLtKkWVkKbw4ExwAAAPyt04fRdD/jMJB8jd045SHkMZGFzB
Bx4ds8zeS7JD3PQIkznjnfwmHjZaH/yM+2CPTAVixGtpO+v5X57Fwg3/lk9qOfx+KlD/NmFLUoQ2
c6qE2B73vF4u9GuPL8vgUtYEzVqPwzvXmGh/QeJD2IUYCA6GZO8NFxZcbj8pwMnB327KBFK/yd6e
2mm8KKoU8jmvRPYB7hrBkaviwY6bFMsltm0ZHjSPit+rA0x/i8ciRKde5NqxmswXnFvWNhu73ow7
SIlAhfpVkoUdjw+rGibDZ55cQdKQCz5rROUl1Jyp7ZF+YFHRTsFTLJK7LoSnq4HV9JZxpzGFfow/
8AfZRpF/SBp/5LYUj/sI0XsOcLGOQEuWYyqu8sE60QgirJ7zaoyym9bKn0rcUhbV0L/h7uwV7IPO
fQkBLcVIWRXVfdl5kCrpIvo8YpvZ4ceCVL+T+6jVadoXciuS0FmQR3QvJtRlVbgWaMOiqttSMWKd
QkOty9JXzy7lItD6h7jL7q3ev7F4+iBjMcZGWf3i2u2iJfg7cM1+7SHbWepWSEONWm7X5fUzSfKv
KVKQtsaLKxXmNfkEbyV+FQUXw8KcXkI/w4jSoXmj6nx8s6L6VNgwFVGHgjo21bGzC6w5SQwfzCcu
z2vhjUdqF3ot1Xvg+PghhMjZaJTcplZ/NKlSYEe9u368U7J8laG8oc6/wztfLcoASUfsP/lTvIo0
cetmzT6Kmi0F51pia4Sj9k5lMQ2mAVW445UEOjhL34evWtEFhoHNNYowyA1IXXVbodeg9/7ejcmz
lyXXjRne4mO4MZT/mGjtvg+h3qQe/lNEfF/PrkSzLYcsOCF6dm2nJem9NcqN7VbAhZJPADNg40rn
Y6Kls59BRI2/Lh3bu2hsx33T9BlaugT7YdVvZ7OwPma3jvCPwgrGorMNzrOItbpcRImfwPeEgoNB
z6uVcZRLYMgG9WMPDalTMK8z/xG/sJOZ9ZB1Y6zaWqPJttyHyuWUGrj1SOcqLEB+slI/JWj/nL7l
S1c5cEvSzrwSb5m78T6w7BfUlUe/SfGNGe+LgcumNd+tW7r/gL2GA9UGrk3fVLf2NFw1YbG0tQaC
qwubwGwU+5xXlThhN9cJztKLfDTdJX21dVhl14Wu72rL5k5mXHP/2SS61sCNau+ExCmNjvVVm5p3
hdbdFThC6JMLmil2aWStTJvAQLvDON3INzLQ99ow+0UBaCXOmm76VsNTkzKiM21MU2YgOkrvG+jU
hsoIeuDYIVeenTFZhHayy3BkYTdtsfjhR8fFujCCD3vSF6V6cuv8Ja4Nqq/ukDbxs4yrpxyDG9pJ
myGOr4NwOBbYFeUaBsacRhmvHCYsfK7CXXHBeaaJezW26CcqykBDmvueN5S59ONm/NPmap5jUpa6
9bZV5E5jXUdO9KqBab/Q3ezUR+od59iVpvfhEqB+H8AZV0W8zSJr5yot3wQm1kwSuYrpwymuzasw
ghb+taj5Qv5PvW+C1AlbB/uyzTP9u+H3quwCdzxFATLCTVP+9gMYqlN9mmcVeLAAq+L/MabSbQTw
/3N1OBNul3RZAnQu/WmAuDamLHofbX/01obqmAbsDYh/pvYb9fa57yTabSzBHbjkDjamsKRm6fq/
5OJD383c66k9pdHBNR5K65X5AmlD3ZIfQxVs+Efy/YpV64ElP3/9mC+16vPgdOUkNhaE7509Zgcb
p8RPRXsaLP8kUZpE8W2fWY9tNK6/HkkyjX95ZvyZptSx4SasbraNPxuJcAMnsNymPVGCNHfcEKZj
3dTf+DdcrhpcLXUsZy2pdMsRZ8+yjnvLt4AvT8jyjIyqGsHgLOer+XanAmuYEpZw/83M5r/0bGZC
6FIpk1xHx7DOBvWCmG5+31WnTAu1lchhx3NjhclYi+m7xTI/pbOxLIwK5zRHmyRZeeZj0GhBm9q2
92eClmoRJLZPo7eTw7VJtku5aTR8E3XJrrMvOrmoivGbX/CXyX76AfOC+tdqjWCFd3UQ8hmiJkJ4
VpxiFZ/6hn/4er385VV+GujMc0TAhxgQZFXzZwFtcTsR5KMbGqIeqLbttR7JdU4d+vWgl7YbjsWy
0Q1M+k3S9MTZKk0rM0umRptD3yjGWgsyJ+IJLUjx9dGvxvKQIctu+OMY4fDXY/91wlKXyPnkbPBy
NmFbx9bMcphw4G5hqQFf9HdNEV+l+RX8kJuBf7Qg3P8/BrV0vsd5A3Lk2XzdNkQrkv9v0IiUDq9N
fmRwFc0O6ouAYxb+MLL6m+Scy02HDdYwsNvFxt1irp/XUAaEaxdJOT2SaRz8GoWBIlPv+z1JNEoj
f8TOv3m0fxlQmFK6AtdyQ9nnW6xyJ9KozM56LGkv+M3wjP8Uxh1cwb3nr5/n5S6H58e/Rjr7PObc
+rpUvfUYdHm5i8r0RouM9Js0sr9Mh51m3m7o6Zu4w35+fgH9Biv1CzRIdV/uR0P76ViYuSrV0mDo
hIlK/OtZ/eWM4hgWUlcgqZIYk7OTERhz0iGSjI8o5yhaH/TMOqZ6uCktJ4JbpS9DHmY8LgtV0zXy
4hdsApZf/4bLjWeOUjVNjmcS3+Aofp60L5y0JxEJvFrfsFrI/Ipvy4nK9OthLp+t4+LeSFgGD9fi
MX8exhlQWaqyLB7Ji8CQgg4mOnFPjP2ylu03Uzrz0edIJEaZb85VirQ289xGyhsNqg0glUcUuQ5y
e68td4gpARF+iCgBrPkuEvhyi5kHJIvDRE/iWvbZh1fCBsAkJ6geIbw4TgET8ge86UUP99DxbyQq
9zzfff08Lz8IhnQ59imqpO3Ks8OR9JnWw7yiejSDd8LWXuCmfxdgdTmES6mIjRaQoo1z0dkQ5ZAq
+DJ4whR28u7NBpPm+PBfZ0FKFIcCrCTH5qA/+6ylmLK6kkX5aAxQqcFd/G0DCfbrQS5X+OdB5uXy
r6O1GTuplyotHwsCricVyU0nE9Rppn36eqC/PTDYH7RQdKHjiXS2DHCO554cM1AfBQkHaphAM+rf
vx7kYjY45eO5ZAksxhF32GcfkmrzQuARmTzpaf2O/g/JhDPoaJPjx/86EFI/IqN1AmvUZWx82dSw
L52senLLeqtNxMNG0wsI9tejXOwLLqeki/USO64Q8jxbVBlTYnRtb8Cv1U6aPNBq2uRKLSbrG7/9
y+f2eaCzVVBg+zCY3Wg8jt0fek/8MwcHaarouziI+S/6VEq6FnMx0aEKg/vVn3C0fy23TNqeaGWB
W6vzQpDKqauWGHZtTEj6EGvpsfznB/hpOPPz6o6E8qeuwI8zR7QZIKJfkzgm1uaU0FHSneibffxi
q5tnB0GWBOl5qzPONgVvUD78xaB4KshoCwkl9VHidI1Y4wZSTE+dxwGCieDXc7w8JxkVUEGwRpQC
tzlb9FmN06ndVNmTnF2D7JfQ+/DLgQeaPOEks9BIi9GKAZOrj85+8el7fj2+/ZfFQ+6tkmSVMm1p
i88POceBfTQqO3sqkxrpMK4Q6MfB5Bu6XGJtzAozQwuWXhI+FLoHnPDeaGG+lHaHZYx06KehQin8
oucCgSUwBqYb08XbIqjpHmK9a6jhXUN2hSF8uqh7Ne3DtMeJpJEof30g4AzpiSoSuvKd/R7r71r/
XCE4mQWdgz5e9Wa/NXFogV0ERBvgftupV4O2vw07bWn4Pi2jHJF9dkQHO0MbXMIb0/+ozfHEx/cb
6VMs1W6WK82eTDNbfG41RgnAM1ijltQHzxFvnYe6NkHV5xPS59EWpyOFEUXjGW9x2SKOqUWyhQ36
A/EX0HPxuyy8+xE7jyz2vvmcL/Zadll2J0KSKOoFleHnN1KZXqT5JqBtEPvNlUt46WokeOibivBv
oyiOWHIrMJa/KI7CHK6c1TjRU9FF2bU3aqj14+zjm9V1sWEoQ0rqIvOPOaBzdmxMngUbK2/Kp9AW
LxU4v6gwDq9B5uTBqvK3r0czL/cnRUYFxZHp6HOm89mT642ycnV8VJ7mN5xZzi7C9TH6VQyAcjP3
ybVXRQxXKmfbQqhHIy8AnddvO9xlLHhp2MHQUHA9+8aHdktdR9/kGdrlApY1gD77t9VjBLL5+mdf
foH8akHbRtp8hWw9n993KQYX5XGdP412LPfVaM391SjeJiPuXF8PdXkk2QzEjmPCBOAWdb7ZmBN6
4kq5J73w0Rw2P/TehmRO2yKBZfHfx3JcoaixTMfgEPw8LQhbWha6o3tqPRJ90+C2jqYrgSZrsMpv
DorL947LKBUqpp/KmEHqz0OZ0qiQdUv31OPagfgOqzRMpKrZ1AobPw07vv88NfAUqgdSX7gbnn+h
WOT7NNAa7xS23U1DYDE8uPVktSsl419fD3W5OBhnLlIIeJntIc+mlsdTYHEJt05WBdW4TJtbHEzm
KK/wm9PvbwPZBvCpM18PXXV2Drj4eNljaYoTDM0JB8L41jX1EyKP71AaY/7Jn6sIB/TAllJS4rMK
z6ZkmHGlxYUlTrzPQwpnnndVVNoKifzRx4bH1WqsS5p3mIJIqb7Da/4yz/9hl9wugMUuPgG/E1mW
Ceek0EKT00C/RqvQzsER/A56m3e3f09UgEWzTOjYzgvlYqK462YgRp7iCxi3mIrMa5II5ZTKJZby
m0LifF5/BuPCAcZHBcPJ8fkbSOpRYVTLYNMU/+7MfaLXV13vb//bcpxHoUqZU5VsJVC+fx6lrmw7
LbIAwzzNowuu3Xq5s6wM8V9X459xeEF/AjBpWZ6NM0h8FtMptk+qThCaVWzZsGZxjp9VSV9P6W9v
CRCdvVdy07XOFwSWVxg32UypHFOSh3KIjt5jXUcfqbKvxgB279fjne/Bf6ZGFhLOyEDa6rzg0qqk
LY1xnlqzgWLyO+mfxYBF6pD+/nqgC2SSkUBfOFJsjO24wp8tCbI+urjqGnWqEC8B+drZNe4BG3Rb
ysM3v9xUnbw1wvuvh718ngbtFxYglQXI9jlqj4DMdwk3oGWMv4s/jNfSuqIbusbkRiOw5evBLspn
gFdhcc3mzSn6BOeez4gb0hzGhXkKMVsNySYdzH2Zbbrgkf8V3T1fQqz9srqf7vjNPM8LqP+NDLBE
nabPuMznTyHzZogmH8xT1tDXyg2En3qoX389v3mdf9pCDHJyMY4QdHnmfPazVyiT3IHsricnnN/g
dxl+tEucJt7ZKVH2/3kohzatTu4rUDZhYp/nMyWpFep8biec3xAlKw07Lx9H1Vj7LoTvYoWAQDIt
gso51cAjzw4AOdS4pYzkR8Uh9ggptxwdqZxuWRiy0/uOiv/Y4iG9UIL2AB5TFNoXX1zvJ5ER2wox
bA0TFvO4BdaENfwQ+KcU/P8VdpyH46sz6Sdxo3POH2RBB8KLhJE+4NCAWpPQDNEm90bSf7MALx8j
l4M/exY7Oyz3sz0yNaqwzYlNecA775chkO/27q2nobdIIJTZ4pvhLpcitdyMcwJxWq55jvtLzG47
K+i9h8hPYZ9SJ5vWP7Hu/dftca7hSN+lArF4Ze48639hDLIYGugK0NeRYS9tEfyEmds26BltXFS+
XvGXmwdlqevoFq0MLijKOhtrMtH/2GlVnJoJN9h2b1lXmvluSnxdjRPKD0goMJO5GfhGuQ6Z8tfj
n5etwrDoj85hAJQBGPOcfXG5xjMQWZichN6h66n67hrA2kW5AEbd2ZqxbSZYp30efHe8/mXmFv+h
ecsDhpB73g9w1dgOZuigo1R7CqHFGMKMVGuo7eU4185k2jvufjLKrSX8byCHi43ToEjXqZ6lQcvK
PT8gusKtvcrW/BNM8DvbJ7a2cu6+frKXa3UegtxohYUhOO/5k20GLZ+Qjp0idyun+jku96Ftf5Mu
e3m+zhNBM8eKteZO+PnyoXkrcxl5D6TEJwric0BovMxg1eGsTsTLQPqEQ23rumCzzWOk5w9fT/Ny
AdEVo/rX6evMYPnZNCvk7A13g+A0pv9gssC7xHhiVY37MCbCwvkGMbjcbzBJItQTzBSNJ5T9z1/m
WBAz5ddjcsIlCN2QuUvUD3wqWZ8uXpfm/uu5CfPi6LMtOAbspBI7U5bL5+GsQgUSkCV9MDW3e8EY
v9oW0Sh+C5wutuOkYxI0mWrpdXCSpyKsTgNKnJWMcDid2g7LHsL2oDILjE+ABZ4oXT3yyDJSfVy3
eugSO1sNYzRsQ1VE14Obxf/H2Zntuo0k3fqJCHAebjVrj5K27e3yDWG7bM7zzKf/v3QfnN4iBRHu
6oa7GgVUKJOZkTGsWOtoSLn/mLnMu9RsNlS/uslUKhzsyJRo66ayo0cIoxEsldIE+GLmDX/9UBFU
axZxOo++Yf6p1X3wfZaXZbWtKtklTeuvIFlWwCg/d+Y7eD5AtcFBw/v2jLXc3+lZQIrCAcVcUaWx
NHSMJzGG1TKF4BadfCa6eqokZpoNIFE0zxKogM0f943NjizGbNAcpmJgUp82d4yukkvJSrULOLLP
mp1t1DI6qU38lUn5zwO0Xnk3Lpi8sT4h4EDSolHumjXoYexPoaa32otvQIkKTaq5B0HjbIGEM2Yk
w1d1f4mze6ISqoj0VqeKzPsyeZcHIy8pd5TKGTgfwH6aZnV4gBvrQWu+o7d239jM06mENWARceO6
BYRlcik70+qUEXG0sx3Bll5nxlND/X6FtOm//4Mh7iGJBP1wLtn1dbRA3zBmXDaX2I16mOqYYC8z
tRBsns7qvqn566TKFjUPG8dNTYxM6dpW7iVWBziUL9ai+1U5T8iHbEfd+eX51rGORoif0l1X6nBY
dau2771VYQcLVdgbG2tTeiHS4F7oIJ2uf0NGGXEIZK25mC1da6MYnGPCS7xz89za3l/v/MCo3HV0
eWgf09KdBoyZFkou7ZTsTGMjfenhyDlGFMqAEreQEuZ19U3WAxRi71udXwthlUtIO48sbRrPKVom
BzmM92eFGYhNFbzz7Mux71CH2f0PlgiGDdJ5YshpJdA2g4qpzF4/KwVsGE3yKQdTATPnRo6bhYdf
PApX+ZLKoj6YErHHBw8aMhapZYhJnuoy2DNnJyI3qPkPJsEj8Q4h8g8jlxZ2UpVvWmUzZUtVEFaZ
nBX6B3VRQYd59irvq1UXv4z00Pq/jc8Gk4cSnI7OoMBmVSOzyE8SNebBVZEViTcxIIiAAFOxXHNt
NCD4Yjf2/1WqXFvwSrOyG/Aktua/P1Kchw9bk0Deoke9lZzTqLGetDhm0lhP42OWx6gkCoLDSo+H
o+pYaOu5sgWBOJT5VF7kzf3jML9Z1z9kcrslq9Ikj7D73Fm4x6jZg7VbS5GxcOqU+VODHZv83BSV
U/rJ1wuG+aTvfbVOL3XTtWs8Tb5RHJdZgyDEe/SE9hKcAlD0QPz8OxskYONR7CIxwWGJXtIw7z+R
mKd7U5fM19hrw8dUccpzmujjc12k6RKO5NbZJRmhjk2eLx7J69/rdVU11INRnTNo0GWoLKnXcHQN
BzIvF7QyLOXD4f6nuLFFliibU/OVqWNMYVWwgehR5hf52da/QkTJBBhtuOJFhS46Y5JT+ttqBlgc
HSklg3AQUMT0noye7JuQQtRnWkCKcYYVPCkv91ekiGhl4gFERf4/2BEwj5PigiUNRVnIlXyKJBQv
smznNp/9JF+nTETGFJt72E4UTV17wU/TOcYFUqjQdd3/EcLLXP8GQB+sUGXagsrQNFLuB1VNKBkl
p1JRj040nEcxgHrfxvzTYcMRcGfqbCB0xD58uM4x9D5d20BC1Yyd+6mF7Gddx60YPFMLaZPLvroq
Gbu8lI0zLjjZ+Xt1bXriSbyADrrdWOVZy1V7g+xaS2sNtrU+jdsntTETqkeat/BIzm+HRpou2yIw
oPD857Z/WC+D3GrrZVF1pjp1GGRTXI0IjqBYPfiKJBy77xj7+3t86zt+sKmq13vceEiYlbnkne0O
jeLU8L7l5t97w6t1TVHrZmEwLBbDUjk60YNtxC8UvD/JdrPgDW8vBTASJLeEVbM3WDJdF16h6NzH
EJDn3dZjnPD+bs39uljJf01MdmusAIWZzViezdr8Vhf2Q9WDLC4Wvsmtcy+iUKJdKofaNC3MVAUi
0dwuz4Lfrw/0XdY2MM7KFXSgwAs2SiBAha3z/X9Z3P83a4gQ4MPxY7CEc9kq6PTKQ7CuzLhYE1og
tBWAlrhv6tb1At8HLI3CAhJtk2ii1etWqN9GZy3IHlwTLjZTcd/Uptv2kveplJwlrOaNswG4loxe
zE6ISsb12qoudbuqd7MzQ+aCzttA0b0qhi/3l3UjAKH+SkmLKgLvyqxaIcuBHrZa55zstn1sggJW
kTF/GLT2pTL8l8KJ3vxEEbog9taXkZ6Ql7A2wi9N3DIPED8BEUzaIdPcMyuqtoGP3Dq1VXqJUu9L
pPq8Ed5AtU0vlxz0jesA9BUCCpOgXtamZa4i1xgdD9XsDC9/DWcQ43LhEBw8s1jCKt+wpBlEd4ah
klEToF1/P8vyjT4zJOvUKA0Ae2gOFBfGfj9N/73/CW8cFI3UVlZIiZhemr5rkcQIsA0ZzklqjOrQ
wPB1hGAqfrxv5cZyeNIMURuVqd9Nsz/YyyHLKRh3BRQRnzsl11/KLvCOdQf94MJdU24s6Q/OlDoa
4c+sGNkr+lC1rWKeOurOjO8k9Y/YAaGc2DacRHIFZt8pfX9jMzlwBAnUPgEyCc+qVVXHEoaVA2Ri
EHFD/LS5vwu3rosJfoJjymOnkVpcf9VeDs00djPzpBSa+i0KCh32VLVZ21aE7juY37IfKFC3+SN4
Su9kRr61d1wjXIhlbry7VKgFnIYGG6HbxDkUjEMXAMi6c9QTNI3noHsL3CeztlceOiiKdWw5c/eX
fusAfDQpvtkHX5sQZVs2LHEnyUEjx8w7VLaq6L0rGOe6b2lewgV1h5sF/kRIQSNR/JQPpkYJxayW
VubJybJXSxpfyzHOVmaL6k6aHnBD+1jWnpIcNld4+T/ft37D0VNhEGBuzh7Z8cS4peUwLo7eeCL5
JzDVix5eZbleNRJkXHb23BRtuXCq9HmqyuAYL6cu0/AWkfj1ghkRKMsKzaOTUxrWVyOR+4NVoAth
mJm+7ZXcWdtaZQgNRX1tJEijrGI0G+BMHgrYG53M30uDFq1LVcmPWQvRRBy0ESPnGhPQRRwfQ6dy
tl7UB0c+nrnLahhno6Zl1N3Qxp+OHjAiW4C6NZRSR1DdVzehPMAn5ffUYwutdjdaLVtPEZUEyJG6
xNrqsYXYgjLAq2amqLPgbdex5clrLwvbBddz44UQT4Pw2aBb8KjXu6PaDkwFnW2cZKUia9f8f8zK
OUBP9RXGmb9FoqAH7Wjg3KkQUg8F1H9trOjMMCx0VzvbdvvWZwXT8IOZrWUlvNw/ZzdCJniOxV+a
yYzSdNqsszS3c0cHPoREj1dFdnL8nz3yFw+OVBQnlAmsdZdm8oLjuJGJ4XjYS44bxO+kl9frA5VA
OakxzRP85Jsxa59QOFlrMkxS0Tdo/xhef5CMTwhOQhkcPDfO93xYyDdvOHdwHRwIjQafzd9d/4Lc
Qb63UEf7BGxFYTai+z1ES9XeG8VKnX8/cTUtehAd015TF9ulFRSFcUJZ6lh7xT9Fmn33xuLM9PqT
V8C9oEuHIUIyoFC+8G7So1HKBT8mFnId2dAApo9JdY1GNy2C64WmoeWXICPVcw+B7crujH+o135T
1Hap1DXfUR0UAiGAxn8YtpucWRv9vhIibPMcFvVvRom/g7K4f1hvLUUAOfhwpHmzKDEwMrOBesQ8
R0aiQGXuxUc0p8xtI7v18e9NsVnUJDVKvbO6a10WQ1gwBH5WB1/+HIVWc6Fzlz9Ktp8snMS5YxFH
gxqU0F43eNevP1DrjCV6KcAAwjz4nGYFRC2CcKd29rJffb2/rFvfCPi6DOSW+InQ89pWblpxikJI
fJar4Uut+M/J6B3um7j1kRgGAj1HQEBSNDlvldF3SdKX8UWCUuakup51YAahf/AQDVr4SPNHkp0T
Eye0OER8OzGF7pMEl7ydnF0kfarKOYb67yC0f9FJkZbaxnNHiS0aYZTEHXM+eZQ2uRZBMRYB7C7h
Eu++qXK1CZHi0XvtTaViGVVoedzfyps2RfcfB0Ur548X/RCB1MS0A1zwsRhZr7KTKlUrRnNTqCeL
Xev62/vW5tEcK3TE22ZRo6EHd3026Ku4slwLTYzOM5BzMJBr1UYGOILBHI4OOm3w1DQDUwi68dUO
82qhq3LjUdBpj9H5Z6KM+bWpS7aL3oKVriaur5V9VoWPTVNCNiu/DWpI01FC4ElSt2WU79rReiGb
3JqR+6BJ0sIJvrERDM7iL8EhkRNOt70ijdLh2NXPnSF1e0eNv2RJlG1jZNA8pXoJMdinsK2mvbH0
Ls5DMDqDcBXgdOiI4OmuvwH8q8ZYR6p8SuDX3Np24G0CO+/3KqJ3G0YpwQLyQhzofg+fc1mHeBT+
uYVzcOMC66D06IcCK+ZATM5BY3m2q1ejdu7Tc6QXkBG525Ky8/3TdssK8QYdPEZcxMDV9Uq1ISrz
sea1MJwSvR33OYLTfzXAi3Pfzg3vSpRBjEmwwdWdHqrYR9GqLaXiHKd+uq2c2v9a5Jlo/FTarjSt
Jc6AG+u6sid+z4c76+qeXtEps84QkkE7V2z1AIDS2OjawgbecOWGKFcQsvNK6dNovYPWtdD7QT6b
DfM4o37qin4BxXJjLbyyKkRNOp2rWXc8NyBaS/TUOKm59jIYKE5DtacsPH83bhsHDYcDyInO+LRY
jSTnAEw+S8+Q6wm96sSCj3+AFpP2iwWLmtIzpZ8vjavdssrLQbwi5vBm4/EQdSNhmCLrU2XJaxJB
NzyW+s+8lf6NivYJVYVnYxxfreiv8Y1A/8BU0fpnGJj0fXLBK0PJBbmlfbIy43cf5HtObILWUvO7
KuSfdaaMC87sRq0Ai7gSHhCKuzOEI/OyjlLWsJZagY1CmLKGLnDjj4TaibUfqvzBz7tg4ySW0Kna
qXa5/esLSKuNrj1eHVaA6bDraCMKQUvTOEUuKsFRqmoHTevqvVXVAdwLUVe/3Td4K+q+sjjJY2He
LOTEjY1TrzFO5AW7ivZdzcRjnrkk0OMqDR8L/z2DZKLV30e43O7/gFvX5uOKJ9+4zjo06x1uZu9J
x9pUNlIA7w68QffN3HAALBPXKd4jInvxMz54mpKZfjp3rXyO4tF9rn2v32lA74/3rdyIQa6sTP0Z
XNt52LEYJGUOhvlMT0UDkava362WOanSW1jVDX9NeKXy/OB5lNm74CRVAxd53J9qwcJMFPAkyxBA
cYo/q223cDluGbOZVWWsGLQxOM/rLVQ7TSYDk+1Too0vUDB9j9W2WJkRakxV/Pn+Rt4IVoEdWswA
ygRzs+pKoactFIqhcfJzCebXIKpXRMQ/27GAE8tWok02Lvlv8fMnqR9iPYT5opRE9XdyQhjMNhKn
DnwOYnXI0NuFfPxLyIDzSlC4r4Lcex3j7hNk63/9cLBKR9TNSDqBjU9uILCxHBK5knYPNUfJhghY
/p3BA3J/R+fLA9VkgW/8zxjDtIlfRsRobGt3qdD8iXrniS7GYyW5b7WmvQapftRi5VH3l+Zc5h/y
2qy4MR/unZ8WjZ80TXs20opmqvNZ0DMDjBEYErtQd//LIsGKMblDijitqydMJKIPkXQXnrGHNh5g
fY+93TAED3KW7iwVHaSmuGRhs3A1bq+SGrNCgMFUz+Te93mFbp02qOeo8L92nfmrUNUnG041zTde
1WBpIGV+E9lUMjmeKpKrWapTVYHT9q3SXry2/BYiK7V1xvyYVOVDmnnBgk+be04x4m8xP8GfjNtM
8sa0byCIrp0WfZvGWYEkRQ0FMfj7H+5G/fjaivgVH85JG7URAZzbXio7/toC9s0c7SdUhwetQO3G
McsnL+6ORQAUaBgX3sC518Y282WGgBzRIJjcfECtbtTBfXuWhxiwMcS1VbJT+68oQr/jZ3a9A8/v
/fXeuo2iMaNSu5SBcE+W67h6EkEMEJ8zhjVaqX0fdP3fzJSfXam9EOrvgsB/jArnn/tmlVsnx2C1
uHCgh0zLXm9zJfVyDz1mcpaKT/JASuTqoFXapPwJ3MDfGuO7YZTomcjn0Zah4ZTXjH0HiF9o0fe2
Kb4lfbeUQd34SSLYonRPhYWy+WT3jcINh6x160vClPs/EpN+FxBWL2Y6Fkhd+EttmBtXlZo0gSKT
M2Ci1cnO92WDuqfiyWcJ9dlA+tWRGW68hqn7EGnmHpHl+1sufv71s2Jd2ZssT+7qtB+sThZQndBa
AdVZnJO5tYNA9fA+UEqADpx8VEUPeubP++Zix4KqQmnVTYlOWuZ4kGb/D9gjWFh4pWCDBytLJHB9
hBD6tuU4zJtLBKcmuuEeXKlJYK7aMlYXbsmtveNV5DMR/XNsJy8jsXhbOEHSXHKY0f0VtNfGo2G5
jJWEYdouVFRueAEqz5T6VPycgFheryuNorzRadxfyhQ1eLDyEO7mEE4aSZpva0dG2qiRqGjlrfH7
748IYZVI6Ph4eIRry1JuoRneKfUlrJoXJTQPuekgJG0tgOJv7SZ7SAgMcIVhh4kjRwfLoGHFMak9
oNsrMNAgFQsz/Y62h7a/v6RbR5KsDTMCYkRr5npJo5Ynrl739SVAEx3FAIjj/DQ5OfDRglX4ed/Y
rSv950ZDDgQYboq7V/sQc6VSXkrb/CFnDiwP/too9H+6Hmr6MB7/h3MpAlPMiWrMbKIicJUuzlOY
lI2mQvTOpPMSlfIX3kf7r2+ASLsprYmJQoUK0PU+5lGhGaM/+BfotzQUqSVvE8lhsrFiSA7v7+L8
/F+bEp/0wwsclejk0d75f62PAGLD6jnxvo89/OwqbMlLKM35VxPzNrR7hB+2rSk6B8bVwsqVTj2Z
CWLzobtqw2fJGVd687ULmr8duaHgDXhVMEXy3lLDuF4cus9Krchedsl893vVBwfU4n60DKusugYB
Ik8u1/d3c37ZABMKlA61GsArU59cVI1Ujw6uy6iNlVuE320pPFRw5983M/9oPGMOtQJ63446Q6yg
t+zpNUQVpzK3tE+aEZn/UNcod0YdR4+63KIoUwG68M2hPP21ZeqrVKANxiBE7XO6ozXCGkwCnjKz
99ex6/3M9P6lbep/cgNBX8PaZwi/3Lc531TBm8V5Ifuk5D79imY0mKAA1OqiuW3DeBZzp7JT9dte
t/96to69RCcdM2RlJBKTA1M0spGiBlGcajn5NWTZBRn0t/uruQGZcZgTonpPYZcy19RJplUKOXsu
y6dQRSEv/1U7aMowNDVALR6pB0ak1kysbD2V+Q0l29fq8Nke0KVX6of7v0R4kesYhR8COobbLYgN
pyF+7w/ZUGdNdE71SPvURl35RDNW/nLfyjzmxYoojzp0CqCtmLw/ptp1cp/RFCoqlKb1dPial9kT
KmkwF+VbL0AJVRn3CNkswfJuHBvBf6Ay5QuucjZH1PQISMZ6V16MvGZ0LXVRQmicU+I2zsJ1nD17
xNQE1swy8jdU7yanJtYVFbGsUTo5465QKhaFYhwyBWNn7+9v5mxNGKBkRRjG1cPVTGKGMazbLi8c
92Siy3lpYi3ca1oUnJWgU//elMCa09ugyzEfj66qREn8TNNPquekZ63REBUiuviqe7K6vb+qG/vH
fQNDJHIUApCJU7FzO6flZUZnKTDfY1c9mIWzQ1B5T/3k/b6peeGTvBmECskX8Qm1psm3KkwL8ZrQ
VN4iJUDGSdl7HQJuznjMocXvre7ZlfUt3vU5C433pjKfvaxdiMhmN4KfAK4dDiGmQRVow659KM0P
KXKou7wxmo242NpJnIdKN/bCYgffQrTLFXlhi+eNQ+G2CV8okagWi5+cHCQk4y4ziu5t6AJ9U1dy
sc50NBFNO2m3cRyla0+DfZxplnSfSYN3KsOgeIdYLT44ltttPAv5l4XYY+aARLUGDD5tWzLiWSdP
iUq02yU9f2us9s1E3yh15MPC9xbrunJy1za0Sd7CFItjNKOZvyX+cPRqfavE0jHW/S0kDgfVQire
bTexkIxvEBfXqkPn6tuyTH/c/x3zI052QcOU14U69CzdDdQ4RhTGq95yT92BmfihZq4PBWl4LvJo
wa/PnQS2QH7QhscBzshfIl12B8pHOUwU41o2/VdLDQ7umC94PXFTpjvLl6MJi4l5m4aL3OWIuedv
RSG1G0kaUTI2UvVgxUJ+IgBwlpSxv+CVbp1jAkfOCpUbwELTYCCozCKxMzV/M6PgMWzTR6mRXzsT
obsUDY4tgeerHKbvuVWjkmjvOtfdJ+HYrROjWXjYbp1eEcICLaXsyIN+fY1H3+2UvrDzNxB4jDM7
zYtdFAuf8vYe/9eGem2jbUzJiHwn59hUF09KtwVaIYyOnNpo/E5bcMFL3DylH5Y0cRJ+C01L72r5
G/JPj7YTfKpU9Ie5HHFbLuTdN3ePUyOQFNTepz5f78LaSNBIe0vMtn5GFwlRsrxNL/ev3e3j8l8z
U8rNBhleMjlFv/gDqEtZIQD5VPnvqfpLR1eNsZRN0O9seBatKABHF27MMtvc/w03r+OHnzA5J3bd
Q+9dFfmbrbaPhaG96oWx9sNh4ajMcgKuIjyElBLE8MPsOFquqwJKKau3sKvqXZz3zc6Mq+jZc2z3
nwC5kBc/tJC4L9AVW/Dj8wFObIv2JSEzo3D2tEeUQJye9JZfvKGegXJOMPpPjhtrj41BKQoe6Wpj
eX24cdu+XJuSqeyr3MqPHsR9D0NS1Y+9hQKQJCSD3D6lpU2rZyU3Rr5Cj8vdVToK2rYdews7No/E
+dnE+7ZtCz9GvjS5XUGAD6Xb/NYy4FYAHHL/Nd0Xuq8rWJ385KjEWzTWy62ZvLRc8aFYorq5cd8E
LAv+crINk5LJ9Q8gtM8SLa1woV78jnLo42grO7usPbQM1U/3j+GNCwdZioANiUYXcce1rbg3BkH5
Ub+5pmeuNSnbpx4ErfeNzBdEi5C3RbBc0HOdTheVaRNamZ3Vb8Fo2atABaRnZuW2tqXHOJN3943N
TzwJsIDlQpdF034a0shFo3pVH9acOg3SUakoN2FkIx9pRv2WRK9EcMr0n3VA4n99pYFewTAKsp0W
yWw0NuImkuYm1Rsqp/THPxuytjLiYWF9N5yXQHiBOSbVJ7WYwqkVl6p1G6T1mxyoK+KHFQexC5/B
VG0U74vGnVFQuYF4R8p+2MqXFmmg+zv8pz14/cbzC7gcqIiQ3UAqfX1oyhTeJ6Xne2aNeml674xy
KxRh6XZIjD1z6WvPgdknlbZRkX13x/FRQsuprqN1GOmHuIoPGepQYNUXQo+5S4WWBvIhKtJ8x1lO
mSh2bVI74t6E8Tcjqx8MdNyYQ0oWjvO8P8V1gSKK7UdIZZ5vMT6SF0FjZW/wotSbofdfZPckwvai
+xTaw3tlOQ8gh3eLM//z20qeR8OGjArmMvg3rjc+g0ckLPIShZO0sU5BKxufnDgu3u9/3/kNImll
YJp4FKw5eeW1Fav09Rb8TvmmlpmQ4TaHEQkspA7NIQgPvjtkx1ZWlJ2H2NvS0ZqvENu4PoInKpA0
pq5tR1Ubm5lGel7o1UsbyJ+zXjvYrrehWv6r0dTvtRJ+c3L1BLkKPRRbexnHcp317n7I3Lf7+zB3
W+I3COpOBw6JWcScdErUNF0Xv6nKfqz8BzdkMGngTWiChYDEUVnW9Y0SpuC0FAw18wJanUFW2yHL
dYnyQHmif6xvLdCEIiDQgxW1ylej8uR9ocT6b88vpeAYdHIqVAbN7B8Jwp+dh/72y9hYwc9uBPwF
3BXVrF0UW91OSlHWLU0mQvZObwYQq1p6iRYp8sFOo7T7wB/jDVNR2tqwh2Qbjw3YMY3KS6eH6Vpv
gu6F2JupzKTI3jVTqqJH2Icja1vXIejGXivNfZ6X7a7HWb1CqVfs20xN9ooZZpvKcy1vVVo6/OmF
pP9bOKVQUCqGr6wDclAvc3ax+tkasm2JwDBiZuN6DOM2XGW+FtH585J14FfmW4Hf+9L5VbkyfL/m
m6DzaiSDcuzkptoOKg139N2qf60o9B8kJcjf46jpdiAK+7XuKeUbpE40MxUgJJLXoLicMtYdWHaw
NSs7PCSFaj5JaWeFK1Nt1E1baf7nnErYW+LIQ0S8Ikm7wXLqIwNkyjrvhLq7EmrOp9L1jPOIbtlx
lHxE9Iyw3RFhoB3uJ9G3+0dyfjUpyUFMgwsQfalpd0OP/UGusrK68BXWRna22q9u+UOJdLT/ys9S
uuAJ5onGtTlxWz+0AcbM8itUWN3LEDtnnUGmVSm/NDGidk5tPzalvXD95zUQhhMotEJQT0+K2uC1
Pauk0FqlenwZ9X5Tl8n3zHmFsbzu3Jc6LFdotC5ORtw0qfFcUPwR7dKJwzFjJe9zsURTSzfgJexE
X1u2f0TeeVU431s/fPKlYKHWM4cWiikMyM0gagSJirO8Xij0qKEmqb50oTbQ7NqsHTZUCuEOcaNn
yc/WlKpQIA3eCXGoP4Xo58Khqv91vCJ+hAnzGMSAgLkmfn6g0GPJNT+CqcBmHTbNwQHDbgXtUiZw
48HEkqBSUiHJFvQ/18slBOgcbpl7kbRyW+mfSDa2tjM+eX2w0/yRyLoYGZHzV6680OuZxQRA4fiy
xIL0e+jPTSyLsWtf8d340so7s2nSVe5I6AJ3Sw/X7Bhhh8Edwk14FkH9aNcrzJPCNP1hNC8FYgNO
562MIg3RAB+2WTmiLmg/WHIVr/KqXZpSmkdj8IwxfEB/lc6SOTtLkRWjdxpa6Tmwa2OtVSYDgnJd
HEpBQLZKut56UaxeecjGPN7pXacc1bBBfNhuh5URZt46HKthZyCXttHrEvlTU//RAsZeiJpufAmh
bMfYLbM6ZIWTL2HlXWugF6BdSt1/KqP0lCvGryRYqhpPAwh6Pgb4EfpQ3CvolCeHuosSG4n2Jj55
ncoApqdFO+Ymir+8OsIKOEtTdH6ZqJoyKbcS70aVqvGpMd+r5mDVO3f4cd/Vz2rSf2yQmZG/Q+k4
Y5OM4sxAe83LzoXxSHApSGuar5HCBGX6PBpoZdfewQD+oIbdKmiXxoXNWxtJCgzwCMUdnPLERTEc
3uqub8SnIvaazZgkCIpqavyqVbksBkvbx8pGPtWLymDnOLH5mrctkJbU+E2cA3dhx2hrXmr9m1so
/b6NNWPL58qekrpwLqnf09aKmlEoc8fvAVNcRD2IayqI7zyO6aDuFA9uQCBmAC+drvF3UlWam4Er
tgk9KVm5rZIzj5eYxzQZ/NfO6uu1U1vdKtHtf+VYb09+asEp0fbD0ZchppOhld9GUu1s+tHPYGka
8oOmAo/3Wza0R0NGWalwiq/Qw5A3See4CBr39T7Du8AuXucbzfE+jwPSvhCC6xtdQqOdjM/cWCGq
wgj3eocuL73N2GkSvYOs/cvHmPPAo8jTz1+4rakTbRo3L1NEgs6KUVmHArmxVYSo6kEnLtt4bgO9
cOqbC9nmjVMggl94MwQYBWLMa7+W+SnqWQzynZI6/65bKNNKSr+wsFnFhZUBtRHqWyKnoRtxbQSy
DlNrnDQ/x4OkrlyoAdZFFCiwCxEGSEOdHKtm1McVipXZypYl+WAYXsqLZUvrOMibQ1D12ppesLVw
zW+t/uMPExnCh/iHklYqqmfRaXSJtyK40zcJGiJ/+UaJGAtaEtEmpDA/47xOWimv4iGVziavw06O
euVJtYPgeYC3f+Fz/nFMHxMNZieIGQS8jmlPGIUm75RcNsw0d0lw0lv0b+DiQ/a+qAuaDnGFYi/1
6kdZq/NXzRx+58yW+7qcrt0mTV9V2dV2CRqbT7WhBC9BVRQ7P/Mo2A1qu9KBo3yWLKs7yMTEzC2O
EhxRuobbar5pqaVvSquDqa1JnE9S2yavttVB3joqHiL1ZbhKFT0mMoijTV4o3Y76R7ymqm8vrF98
sMny4aIXg/rQbdCAnZw06DHTxpe94pQiwaMV1UUKkxcl0b60yZLgzMzUHxi+0CDEi4o47/rskEMU
hpE65que69KLlNvjN5SXwk9VnKTPvIPVQvVjelYBrIKNY25UpvoBD9jkpg5xqnSJnFgv0tBo34oY
jeFEGsIv91+laUYgrAjQGJgLai2zR8mobNv3nL46h2a3jv1iF8GZAeZwY8k5GQJyQvftTaOG/9iz
yO7FvBa09Ne76Li5XCpBW51Tsk67S3a90T6jTbTQd9CmX+uPHUorJvxiFO+mRTUjzK0AEXr3hXQ3
Z4SqsFJnNfqQDJd+XJEdD2m6SiofpImk11/VwDcvaa9Wa1Ao7YYjHCAk7vPooDC9KwLf2VaS7B6i
JnOOzEGaZziv/KcOYr5xZdqp89DlfvI6Qj7zhmASUkFeVD3mSfxbhYnzJI8FwyJK4r1rXoBjL003
/0LWrr/XxmgOawaPeI2bwniGzrd/u7/lNw4So5ucIIb/hCbFZMu7sK2UrmPLK8uG8Xj0IoRDWvtw
38qsjMmOgyPHs4MywZ4+TbzCIIYr1irPZWnsU01PVmCyL3UH5XDora1eO2p5tGnlcBMy0GkYISQL
UnAZR2vh4swoDXGJlNW4o8ytMoQ/raqhxpWYneOZL0PZFpQgBttV1oWJ/vcqhb+/oiKiMLej9+mB
Snk3MAyiehzGIniCAr9eI3HWbahX5V8A3MOGaUBj1dRy+m104uwfp3D7fOFWzD8RFW5R6BTjS5TK
Jp/I7I0kzCMnP5ut/9WzmpOCRuz97zNNaMSm0HxnFJ3MRiTl1xcvVMJGgWQvP3taqP9wO6PYOkGU
bPJQSndFao0/vYLhMMVoTCTL62593/ws+v1jnyFiEFG0QGan0LDKpjC7Oj/D8bsytL3UHeoIScES
ncR+1Tv2XnXONtOHFkGoZi3JR91avsirKOjzYHIVrpdvQlNdJikhSW3X/jofEXMym34vj+qLErXf
4OeF4tJI4ZJeoq67uXJyCjHIzVNN9+zatOSZdh7KXX6u5LJ6rvQo3GZoVDwiXJUeJDuC1F6FTgfs
RHNs0Z97gvp52DZlqm3Q7xt3Cx9iWnLiQwjYLp6RXwQyQ/zzDzFQb/WlGmtRfpZ9H6ruSM920RCl
24yrcGTgmvPvqdZzESU6XVvD3TRqpRzo2tXPri6PD3lag6nnhz5U5qA+049pV0UrQ8uHg1wi/58/
F9c/dvLoyqGXw+zIqZXq7LWL9FPW29/RTVli7LhxPD5uyuyxBc1qhQMkF0kKFFx9Je8V/xPRFnSc
X7L/o1KXSkbTAXfxHSDuArKNnwJ/NbnzbpRT9PdsmM+a+qjWX1LjKxowafrLbN/4v/rwEoXOZuHj
z59FavAwmSo07wA+TrPp1kHp2oHU8DVo2+ZUQNd6AEatbjw24FDXVn6syY63Q9oZTMT66cZvxogH
LsnWQV8FW/DJ0VZ2Q30NHy4t9UGrF37i/IuD+hA/kcSBOvc0QUkTqxnlvhtfrGpf5yu72mvRgred
VVhgsEJbhf8S91B4nWrJ2VI6ZvQbGdBJ/QY9w/HYd3G7csLmlGT5IRirQ+JEm763d0VvbnPbfqRs
v9VG84tsQqFptRuraDZh3C9EYzcX/98f9qfu9uFu5qi8KH4ZDS9NNGZng6Bvg/avAeK2CBeGzedP
ztUeTMsBLuwKBi3o5Nwq2SYr9bPXq+f7p+2mCTHyoDCRwx+TiICiigpntxSfRQDAbcqLanvfwvza
sgh6djI1Dbo60zukRsb/UfZdS3Lj6JqvMtH3mKUB3caZuaBn+srydcOQStUkSJCgAUHzRvsc+2L7
ZU3vtKTZaO2JUKQqKysdSfz4zWd4ZSHxuhub502eGk35WKiQ6C7Rm3OUFlrG/V+/4+dx+b7i+Lx2
bhO7W2kH5+7bKfzuFNWLnJrFbZs7sZRXrvMcKII+q9bqrE03bWALGqh5bh6dgkPF0Iu9/L8rFI5P
cBvV3piIoAXhAv7xE+BasOaqaqYT1Km7xxVzo2TcVA/fg6aPVq1uy1+sl//HUf7+DT/V0r77yrPB
uCoWXCoFdKTjGcQZ32xa5o9t/jvtrGNdlJFXaV88u8r+u0cbyxDI5VvFBcABRrM/ftd1dt2tKah+
qSormKB7SXki3fL2n7OSVCMisFHP+ww6rUP9KxbDfwaKn97+p0M9IqXV9A1f0THnySfQwY4di7Bw
QCbxXncV0C5Ww93U2Ry/zX0TGoBBq8OYtlosEo5AJl/Q1oFGo1lp0bzSMeso617++iD9xzLDhwRM
DhQSxDQEtJ+OkUBPw9Ew7joaipW+2W6PY+V2vwjLgMvgUP9w4QPJim4VxNgguw2cwE8JpLYwyUtS
wX3HdF5nbkCos7JhSziMX6AAHNflEuKjBLMponFyMuLKVKC11Dl95uT1pYKYRC5oGWhFF5sKOKyS
mATssj6cGcTmB7dL6dAdh037ndrbvZp0bACWHdF8Sd223WAlYkZi0l8WoKP82lCxa4lvo6y/tLZz
HVR1LSs7c5CcwCgjHj2xFx0NtsWcYunOAeOALTjaN50XSdPzI7f7sLNwVhmdnjdmvs1Qn/fhkKDg
ytvAvsTsnr3J29kMKvwVRrcNHa+ejg485ji9j7LznS8inZiLlLIMmq28n5b2KihvAxfVVWWJ01aW
cTuN98D+HzcUGv6WNzxwivHNmME6pSO94hvi7zsrthu5W1e7Qz9Oe9GG6tmcRxa0s30tZwQzqyni
Qs8fVrqF2IPsoBjZfdNMZ0iTPG9DK31FzKfxJt9hw08yhKqqjCERSsOFVd82sVwsqV3swgyGsQ85
mjOO4Fnhdu9jX7+o2nkmLS+jbZMJg03nytG11UBq6Y1dJ1GxmpJkM9p+IcZKtu9UECNcIFro0voV
VWEHlqmK2LbAoMx02lQI2EA7hO3tQdtvIGGAGEb1kCoaipEmAkQ131MGRNjMLnC8bsTQuY7M1moD
1W8yqBlMBmG05gsyX+UYoP9bhouLl89dmmyyggrjBC3a1iPSZ4V2BtcjIOrFOGMe3EeyYUUAxoCX
MFOHxKsBwUSLyencWlV/7cfJLf3eEjNKu7aMID/rZOYgVEyd1U2I0IYUUhheSGygdn0628YHBOMW
KF8i9vvFUC0+xxHczUu7y3uIP9YmBvTocmrJpnh/rEUd8rr6HaKPcFUech9SqdNVcPqrOdzP6QKw
9DiZFjQxAcdCSv9TCkkMj1grjspxK0o4kVp194ZW/QYw4LL8IhLfgsifqx/ZH1qaeJ8btBxKO+hw
/hiI0QwvV9mu8jjrbRUNhWsn6zCVj8vmei9zVW9x3cvi4zOy/Y/35X8WH+Lyr9cf//lfuP8uunVg
RSl/uvvPB9Hg33/dnvPvv/nxGf88svdBjOJ3+fNf/fAkvPAfbxx+kV9+uBO1ksn1bvoY1uvHiHn3
5xvgI97+8v/3wb99fL7Kw9p9/OO3dzG18vZqIIG0v/3xUPbtH7+hL/FddL+9/h8Pnr40eN7xf/+v
hb2L/3jGx5dR/uM3uCj9HQU0DLuAw0SfBRS03/42f3w+hA7P382bcgCG3sATQA7it7+1YpDlP34z
jb+jA4ZKD8zQGxD3RkgfxXR7SKd/xxwAmCCIL6MuRr/6t//73X84PX+err+1U3MRgKON//jt8yr4
8yoB8wDpCEaW2o3lgb3IvW1V32UKA7S/WduW/VE0nRkVM0W/h4P8PYEsWo+mbw4OOmpQbqMOW/91
Y//7J9Pc+sCSBQnmTSVrfarUxt5L2PYEcGeYINBhajvPLPpYkxp/mmn+WHAR1dKFdMFoMOMI7m+5
lwaczudmkPeu1c6Xhlrh0mGA1XClRebt3TB3wQqHqUGwTfWJ1yP9QCqfKWCB3hw27uy232vQimxC
gCnLZHJmwFu9bTzbSutisbA2YLe75bRcvzvZfxzQ7w8g0rgf1hmOIE4cFLrAGIPQBQhVtwLuuyPI
ZsbLWnaQAbXZNoHsKvpzi1ZjOJWLm0pjbI4AhwPKYzpg0GuyueR1vZ2aBo0qVVRTuAysrHe2XVhj
7H4z8vJrqZXtJV8NMHRpo3Y1dRNkbPqhs9kaetrSB1iX+gH7oPA7p2pR6yhnXzONB8D1mM9aD+1m
6Wy+HAR/AXZiXp3utTValvUbRJKapu+iCjqUiSEt1wfSTL9TCv0dLtFlEWXZ72VfgY4swG/bRplO
hkUOW8PWy1qay0XzWBvmi7FFBpmDm16AT8y6vgMCakncWqhdaXYwZcXzIzZ7+2IytCOhIPS30zBf
P39inTlf2zVB298NZG8bT5LT2jfAanoHDy9yPIjh+iZrosHY5l1OXAcVbGWdkTnFW0W2fTuuIi7U
tq9qp3n4vJknPUPm5p0FBQBTKlSkDAd/P4KgFU4dW99UUWRV/0ggtf9B3SkQw8KQ2OSDPxmz/vvG
x4u7EvmFy3lEk2QFepMxCw3GZf5FfvafSw+AD6AxMCIHyv4/Lxz0niwJ5rJ+MLcO2r9Dk0MiuTfL
e2XL6gy5mziXEybLueGxPRG59tVcMAPjRQOFWzQg4Tav1INuFvpFVUbyeQ+AHmjtVWoJi7K1oUmm
XPuRK+NVv3VLfI2vi09hpwFbyIb1exX1rLI/VNcBkjXoxgM8uDWmWAAonPlo2oPKzBwbtaLKeKx6
V2Vzb+nBLKMZ2aQq2U7Xe7Csoc3p7JnVvUOTV3eCjeAlGkxmYRzerkEOV7tD7jb6QXd+UX5/uhh/
H788QD0wib1ZKd88ET9n6N+tvtrkFAJvVvfH6tNz27piDFOEfZ7T48a17miUjQiloMaxrCRbEmnm
WzwzR7tOZPECxvQmcfJGv37+zvmKrom8So4YVm3tWesLnCG015xBH2AlN4uLXptYqqtbfvFU3WSG
so3H2iqdgFZQQG3bSiGaSethoNoL3DU5goDHopIS7zLTwGXouGOOirZ7ywDzk9ABiFt3hSI1CyQa
vO9wukZEhVyyMpm2FwYUrPmsqotWA2qsenu5wMp8yAzIEIamU3TPU8WtsFyZkdatjXze1J4GpN+T
xdhXQltgB6yiORgOTWutUEdOxJqRSn7At6a9eLc48/mTcNWHMIo1E3P3q97FT1HyJpAHID92rpui
MG5/ipK6WHVKFkPf5/rQ79dhfaWzbH53APZzAWf8Vs3l6rtuY90TaS++UUgHZuJeF+PsA0eodzyo
crbuOQTEwX4jmdEHhrLUGVqCN2/wWQd3TjixRcWZreBPBr0s941D2hNQh/do7YnMsn2oV+avfSFc
TLL79WTa3bIrC9oEnZ4ib8tPtj5v58+b0hXVASJlqaMc/Kqe7PSvtw76Y32GLiI6WUjRQAa77SL4
4cedo2VlvnC8157xb+1ksqNdaCrgIwqG3hV2MEhQt2doFt3PQrEIEkNDPFOLRLrYRILoYT5aonwu
IRVwwQqEcy2fuiP0Fcxn24nqqv0mPXdJycghGiOsYvHdTomjO800g8Xk9shtq4s9ZY07XTT9ReCa
Cxq7tt9X79Upev7VskkVEkjQJWTQgNXUvPnIBRaN2Yr1azMZ/tIXzVsHvzVw82a1My3h3RHYbfgz
xHS/wuv80SS/xAQYP265twMHmVeAzNGat0HY/Cm1RS+Q2G21yr1OBT8vuYFgOC4c6EEu9a8r710f
XlwkFP1S3g81VQFCf+PrJhmvq2HmgUNFkfTLIK9QAXmevboNTXPoT2vNunB2Zu+xYXAbdNdxDjbL
RrrOTZHSHihPd6k7v3bN7aHp1zIuSV0AN1NCrGeyqpgvWh31hRSB18rl4DUa9smhOtS3k6ImFyZp
hXq04Yflg256M/9bC7Tr7fzrX19bnyIl38VFHCIPekbgzyC7u1kt/JTXNfBrhRvI3O8x6gRvFfX0
FfPGgxAVeTZmLjIpOZxlZhsYy6VpQk/c4BXblL/Dz5Fq9bdhmbogHzSGErTsEOch0dfZ/BHOeok7
mHDyHeCxtVuRjWyBKKpfkUg+ZeJ/+gY3DSiEdXR9b8SVH1eHuXYciUjX7F0NeV8jnUhbVH+VjWE8
QlEvIhSVIbfkzqaePMHc4qHe5vXNLbwi5JO5hoONyxml33bXQ5TP19E1/kIL4Fd0sGfvvJbzAwjJ
HXwBa/A1Wt9rTFiEoQ5lBrBxf94gZUEvQYc9YqlbDaJ/aA4aOf0roXTGR32EBby3ln241qVMaic3
T6XDCaRqGpDnevh8FHJ6/OsTbN6+/veHB4Lbtw0PXVSEj1s58OPh6XMMqQpqLLsWeMJ0IQAEmKtZ
JtzAcE7ZXjAiaIT6ZluBBSng4ziZXVgW45ABvrOCCzI4T0MNrt0kKvlA2rwNBbFcYKfG5lxbVSp4
ZX5DI+u+4v36hWBw7htNqb3A2Nnxmcdl0lrmHOk51tlQ0ZfNmYBhJHOTLZ1o7nSPJZPhHHQw/R7b
BpvW7Z5Rajh7rv2rAcEnbOSHwwHuFDhuAJjeUL3478fDQWzKTW8d+51NoByVYGstTisFiIxY166c
/REQKhgOlSBxC3d2fd0Z0O3Zht8xInf9WYMLPWfLkEyoO6+8nVACjTV2GAIosgvdMWHa35ptNQJ4
k71XKwYM/kTWR8Xpr4Tif2ph4oqH7hBQrDe87m3ua/8U3Yi24iyZbbfLp1m/69iXWTO316UdAPyb
WDIsg3VfsIXsaStLH0U8emtFUwTdMrdTsLlGl9kIV/7YOEd7hfRHOLXIdP/6+ruR8m979vfHHDWt
Dpo8RjNYYoAn/tTGHFkHcyXSqcTK4e+4mGFlQVDQ9pFTX4xVT0t5nMS9yzrAMfR0cPRw2ABlYoNP
a35Shr0r12XX6yyWmggL2R0rp0hNl/vVJu8Hs4va2z5i7PHUgzT0E5pQJ4buTDdOb+AmPJ5LffwC
meezUeQZekbHanaPjY6IKg8GQL/o2NmvczdForZP8CKD8ksRV637IqmOVIsl6FQnUuUJXIXQcTq0
vX7U+7OF7WQg5q6WcwwxqJhBfRL6nbvSeTTrJlgpYoauHjYDcvdDg4ONpbF2LEUl5m/2Fg6mc+aq
TaDjFNWAI871h1e9Vu5rsz6aLHQg5GrueZ5ZXVosEXrPy70DZtY7OA6NHWrNKR9X5HlnfhH4smWF
ffdhsH6fXag2IVEv86TALlOOdwM5L/SJeInuJYP3VSP3OYBck7s31a6STTiWKdKI2kL3MIWpTdWF
jpW4s/DzRflO4cWmK8MxYGJNqwUnq0RRtRjxspFn1deZRqtQqzV0wPEO47405rTZoNms9QmsLyJL
mNfcFg/KMo/62iQdNIk8mkErP2XrFM0VGrPY8lKmqkRzAGbh287YRtSpNBPMeaDofast97euRmU3
+4C/xR0wraUMLOetIORSGlCJbF46DGc4tEgw7bsrGgoABI1GOOn6E3fvtcXvoKsDQlM6QPsUpOIG
GaVxmpgZM/Ss821EcgectXjxRBcsGacL3FPfsL35m1b6xLgsm+frReN3xWUcYJ7V+iW8yCQtfKBb
fZfNL8WKxikoWFWZ0ik/lJe8KJ6KzTwUJaP+DAMOPqHT4dlfWaHQo6UguHgRd2VgoO2ZE58KB++2
gcWcIymY9tDATJ1inz+NxbPbcN+0dgt9tLrzogKkEcYjLQKTfmlIGTKzCMj6bVoFrg4n9grhw5Up
qhkPhP4ytQw9kXtl9oHHXX8lEfD9DX2Qw2u9PFZe2hVvo31R8kGBq/s0F2i0S+xMd4yUMYQ4pUQj
ICq9HfGAuylPhrEv+ke6obLIm3D2ZGI4+57ToPKyLY8ntnNwMDnKnPzVfhXFjpoXrr9ivxgaX7zB
EGcUyTzGsu19rnuBNQ7ImwQEZqz19lnyRobSKQMGApXJW8QKqMSDBwosDV68CZUFkVCtiwC88G05
Xggzkm5+0ur8BFxX4H4Y8OZZai2trTWuDFhU3Uqx3Isq6YEhxNJaWjv8j684hapto3ICfMlLVwO8
Wioj9LSiccNfsQhSkIFGaGjxKUOyhHlDmdSKJhKJJKRxMhOXf52jXVXdCQgItL1KgKsPKruNlhFu
qj06Sx44nlyLHIXecwE08FDtnQq9c/14m1GPVXdyW/1i53bWGxM8pSHPLY2dKrSYSnpfLCJZG5rc
iva5wd7N4f6DpQ1BgZBgAguek7/NB53Gk24h1Y7cOuPk3JR3wxQVXdCJnSjT3ky2Kdkw0hwTqLsN
xaHToGq4M7AqtkPpvc3DEvD1yajfma7vbDn5N4Ufr+SJZZJQ3RyRZHGEE1JY5kBfDchw1kY5UYdF
t1+gL5jiez01jqvCUc/z19ZqEqYLIzTndTzSVX7wZSEPSGP1GGGGz5YZGX2DzLu07xqmASAPwWBs
UXXiNXBV2rpz5eZLPHDkKzPhNOuVPoXWNnwFnJpfmG7P994CfdEKJVhVWogPQMJnuodBnuY2O1Mb
6LWD/JQ/5lq2sA3Dq9YVkVmVGiZ7JXqYHnvkDp3OveNl4B4lutL6lwY2DfGYV3UyCKjBdsPohiZR
r2hF6ejZnWEsNcUwTusC5pKk7K3EUN7wIpErZ57OYNfFh/FFs5UFzrnTHLWmNZ64Vfiff9a5ytmt
pHKRNuBZxdIA/wmQ7l5JglafA+W2dt1XRimf53YwDo1ArulU85O52LfhNCxbkbx5oPFS9QLUfTCP
s/24uNt2FDPVfV5r88vsLW64GJPI0NM7LZq+XMcRmrqlHMJtUpDRZrgqRliK/uvGrJQbL011/Py9
2DwCBn9RlLiwRsNJ3NVCPjQCVrV2GYY93a4qqhWr02KB9e9XGqzah4QujthYv+XaqkUuyfUwd9EE
GiYMSu0C3EJj+eM9P5/4efP5uz/vfn6sP3+32m7SFFjgkgoQ0kumoZvc2F1QAIOwRSZ3211h3YqM
pkG9MYtabIEzAF3S2K0bfj7Ebo9/3kDQEJ/k88dW3uoTMQIgu0xTFYCkirkP4SQxmHmySZv04LTx
SUaC55GgZlYNdzZevCnnnbIJ2n02cHWlL/UlRo6N6qOItlyG9bBEqqsie8DaL+RphiD8aMNLpQXe
0ICfsTBjKmaYrBkZMV4nDTmRfpxB85yIfmpyZCCT5btTMq1GkpdvlYFGhKSx4jwGEDCGSmJMy/VB
9GYGiHhgtTq0/TsETu86im0nxjLp2zIxFQKGZ4TaOsBspN4JeuvRDgkOJgaAyAXG5BauBHWiXjPC
RoeTbecEFauPYBQD5b3nbnlYDRYrE9i2ykYQHGMiaeKQKgEDGLJCHqTmt6OGrjCGHCEaUJEo7YRi
/fIVc7h68rfWSnRaQ8dFT0hOk67zojXYaJ0Vnf3WWXLfzGCmTBjbKtivVNVx2wjA7gT7KglLZl86
Wp3thZ5XewCgcAmQ+55Xb9op2e8a0h7hUHWvtuFLj7JrGJ45prsk34DD3b5a/HFyoMTvugdnHBPl
4nMY+rkkUIhi3YXZU1aI09IDfeDwz5M3KZj6IvCpxkhJRQ4zHN2qEdsN1O1Xx4mN9UEtPAbcNMSs
IIJLXNxII1qVEelFHnmGFXQdCXJVp4O77bD2z5iOBV5Zv3jVei9amertmGhaUhZW4nnYkTFxAGCa
f9Sa3MEQJ6sXmpQj+L65Bti2eXAGIy4x3taWoHTlDs3FjPFuB3BChtFgtLo9kkkXxJt2N5cWrlSf
WLDugwJqQzSooDIfXlwbhLFGs48M41XAfLSythh1fUhhQCNcHeNdLZqUSiZB/GLdEYAULYOAx4Mp
uZZ5YtoZRZlA6zlxGi32pLmzBGLzy6y7lx7TbYUzXGgiAesk5uYSa3N1r+MDzhqWkBzjSjRYZYkB
IiGp6j0Gsged8NgpMaroEBoglYdmk3/72tOyRa37BPT/oy6qyJvaCLhz7PU6RhIstCXxoTsN8/gZ
9N1xb5vLXtgkbGuYjTlLOkyXze3iFiA76SE+IP+2xik0eB2x0ghyCB11qPlmqB7pKGe9AgQIhcu6
GtDISIamiJxtxtGrM7uGUEOeaMhfvF5LCHhqHnyJcACuvcH2Qy8OCuZuoD77BvMSgeQeGWpG3+o+
T+0N2IACLCUESmAFH1EZZcAC7HNNjyeQmRGno23WdtuyxLZxhykqoOZLJA0V9tMbeLA+CuRwtUsg
jZzTqpX3qCheNCHPnSgfgdtD+/Vs522i6IDVLh5FOYRoNqUaFcdC4SMrI3Hme9GzdAJl1uZN0hCS
DJiWFWxNDeBDl02PV4levkRYtfx5yINKOYHaNsyc7mBrGNPRyiAfnfWYgQvOd9ZggFY/R2oFLtQs
rkJ2B0s+Qz3qUM2n0QDuH/MeujlxU+BaMy0kPu5On6rdplYkPXYAJG+KzT5Zq/WA1tNDT7ekhROu
Ek/20maq2q7Ftrxze8i8ie0br7/gDCmniafcCkVrZp2VZyZGSDib+3Jw7oYyypO51i9lXSRGveC0
Dgk16yMz7BDuX5HSq0jz0Llov97yfMPoUnR8Q4NOSV6TFER2XWNxj/hbeCQmLiJMpyLCaNToPGmQ
IDVLrLo2Gtwx4wiBlXOHUUCk9+QL1PxSb+N7G7YUBh0h2oP1L3AeEZtXDoRDLMEk4BDSMTjdQV0j
779gbPLaD3QnpvU45Ua25i32kh23twDbS7Q0ARC4e5fMiIhj4gzQ4l1yn/AXExdI0wYj+FPzXMWD
s+7EbJ7b9Vxu1sc839O2uqBaBQKlva6llcEPZbFNwMguPa0P3aplA53jjVmggXzVBjtdxyXzMIER
ZhOhgRBB+DTpBaCgEP0B8RSx6Wo7xblup13TzRnmzKFlT1fL6fzVOFQURUHKDEweKCYHcY6RST7M
yInjgaq0y4ukaHABY0Di0u5tyOMKPFKc9YDbHcptPV5mAdlr0P1JGdhak0C+MzKFFTi5PPagr/ha
h1IVsB5vKQ9S03ZAkx0WD0AxDD/Q/n5Wqnys4U9WUiQr0L5K6YyJzGlF4kHRb7ArkvZN9YB88I72
9FpTNOn55Avvipn32dK43yynIt+5M/bD2JBvWgHTre5gz5FHAnzipT67w6MHZP1dhTJUt5KhesiN
veCJq41HjdlxbbODxgRoVc11BJYNEqSYoQGWNLYZA6OYyuaF68435RSvdMHGqlU7ANNjzsXhtv8t
/bS79Rq4gHe3J1PHxocp6VG3nGs7zfsFunOIHCRqizbqBAn0jQdKgXjFrXS8p2TMhG2FG1kTusnM
mvnVAYjG7udsKp0Ihn4P9viqV1tI1ApIssg0bUUHBIL1Yx1ujoxyS+2gs5k1DUDAqC1L8GVydpZl
+wTS2Am99ZgozBsMNxnybbcAMjiqtFlehekd9E2kJOepZRSprvG4dOyo5jztkWw65hN/GLYbJKsO
XWPf8lvqUgFtU4jHjdrnZa72ncWOizeBvGkl9VynKmfHSndPwIKdhm2Buja6rQ2LlJUimQxVie2T
o0MCtTq0aU6sLa4YwWZDqa4dWS6dLHeuVqbOdcsD2oKonzvABZlarHXginrFrgXEma6A++Ve0vXN
0QZWf67JAyH5sSR6Ci3/1C3aFP5JPiToHojuPkHi54IZz1Uu9pn19YmaFRrIUFBnbVQRedc0HhB0
ZbqZcic6OyR6kbpVlXCiX7pbvTxogPtuF27ItHfWU6G3j2u+3dXVdjAbnxN5AT/1ARiAA7eQw3Ez
ozOqoB4LDI0qF67Hnp3NTnGd5vXIXHGAwG+2DQdX2buFuIku9FTL+0evkU9u/s6LGR7F6AYU41m3
Q7XMCexu97wt0tFZ9j2ugnnRAqqsQFc19v312dxAhOLSz5v2tYOa5VCud42WP466uI4ucq9bpGTa
sUHNuAoNeibLk4esDm4AYUPq0MYgwcvHV3vLL0UxZboUKUp9Q4w7CAzdaVLfu+XvvJ2/MKBAtm66
jK1ImEJeUXZHCNdEXZ9qcxuqYkoLD8A7jD97QXd1USEQ0J3eO1fgZPAqw5N0xMmYaIRZvM+rTFI7
nXstnqrizm3csF75CWbxu5Hpd0M1BvliRZVYDxjX+Vxrr0VbvrWls7OR6t8ucTAS3ritMijJRPrs
XKee7kFtIgqTg23Z296855xfXMfejygKl+VRw9Y4tX3c4hXQJXzf2mIHJPSFGHlAlsCCZ5mO5eX1
emw6ecyM4TBVRoZ5F5+eOkDTXFpc55uTeO7s0UEeZ3bAFoAsvZ8RZgwIqxAz9JzXwTVjuXYHzLB3
ihr7aeXozkvhr5WvePmsRvYCCeB7p3DAvql8TIvOnfPAXWvvTOwoXCMbTX7AiOeoLOcAT71d7pE0
XxNolIDARYIJwEJNT5RpR61uR16/JM77Iox4nc1IOnagKmDD6u08FdA9xjIusEo3E/gI8wj8GLqU
0GsQXcLtMcO86n7SnH3RWrHlwvQOhoasXePCfha2s+vKJfEkSvxnnW77fOkTDRm84fIdBweFGN1p
8Ja7CYUsarygqtCvs6u9ty4n00XUrhKmIWnd0P1g2x7TuCeC9TZPc0j6AusKKSAxkOdA/UVyTBX0
XX1o5xXoXjtFD6flgYkt9MZfh5HEKnusmhLknJg4+sUBOQpyUdhWpqM+tvBMwyU8gs8DMIgwzW+q
lXuMbq412hRj7fhmbgSCaZfR086OaT5yaMJ2zfyhFgcB1gMOh6dTHVnLE9doxpvtjInZcWIKfbi8
8/uyT72GR3Mj7sjmPkL55IqR4EWfoV+j11eO6b4y04aflqXwFUhVpJpRuKPb3OipWuWtk3mAOVBU
d2BXNci1R7qzrWWvmu2qe9UZtfiJF+WBTkumDV8WVh5UTl/XZn2wJuPdkUZq0zWdVX6oW5qaatoJ
tGUVm/bzau0q/ZlMKnAbBDF8gc7E3GMCgKsaEankPuu8bu/QZu8YHeYdbuiQPqGTg22tPVQce4KG
ufTyAtb4HYD1r1tLXsCRvJC8iNBbXRNgCyK0u5YF+dYSdb9P1hJ269lB083ULGhlQo4ZYY+tyIFo
lUjDRu02wRXTCIFTC/OepKMqY2F+kP9D15ksual07fqKiKBvpgjUS6XqbU8Ie9umJ+mS7urPA/a3
d/yDMyEEJatcEspc611vU/7uzCYg3POpoHLruPXsJt9jCWkBdSjOYYqbwxR1e03HA8KNwkh1Dx1F
sKboF6ytTfG9SeKTqwjuQg9ukhqI9IPv4IUF6qHL7pgK7SXF0tjJ3bs6VzSPd2he4JHKXous0Km0
YxxPR30CQ6rYimxKjGW4Zp52tLTvUxMRtFfeor675iPFyrzQk9HUtwAoFUTmUpnsnRITQxlZZiDj
J2UwQEX/hVY2NAQnXPCK7eJ2vuEk2+l22KCb/05lVxeBVvST71QQpP4P3NP8C/xsr5F7QVRHw9HB
v8ofdVLJEdCCQjhzqVFoMgkQXVoBK3CoI9H5SlUOQaY0f69tjyqcGHCzW5+T5jBipxRuda0NkFfy
eanOTYwkzpdaRcfiTmeK8OZMcFdzbiR4ktq1bM3Yn5xUyDhnbWr/HurMKZjKbudgBmth9b+fR4zo
ISVOx+2S6aX1WTo1z/7vKdvF7R//fZ3/XmLp4Cq3HZrh7T3YwJ/tbSrH2fDLKmNFXt8m4fSfRuWl
kK4N7bwdMmFEvskOuXO0EvApi0rmq1r551GxpmE689z4IP14UPOG9OtbtT2S61uhDKjxi4hSc0XY
to9s+1VzNTQhk7mfhRmhom0LeNHtoAu0COt7u71AhRhg2f15rfWlXSv7J3LA55O44SNrapy5TO9E
HGh1RrVc/vm126PtWoOgGHxpYRRG2CuhVH//Y/89d7uWQZ6Y//ya7SdZl+F0reavXc7b3498PJG5
vtd9i7+sMkPXGxSE2Nl8H+ruUM/NXs713gE3ivT+MPYGiEPqj797+qRyRqM6DDtFWvQH2sHsmrC0
yjDDf0SOMlT7aZdP81szez+U+hZpIbJmP35qs3k/2mlQDr9hej3wkaArG0MBJo6KYa+gr5p/9xET
wGU5YTZ2KTO5j9M+INcAifRZi4vAGbJwrq0LI7DTUjrPWiuemM4ejFPKIDTtND6Y6iEW/VKryYXQ
zhtSkTDpq4NiYLa2GzqK6tnGdsrbV4o4xjI+x10UZusWlOd3cRnr+Fgo3JXkVNQCeyhHv0TZdM+d
5g045belYGssLsMEmUC2AhPK/CxrPjdZ71PDOraHIkuDfshgy6MgH9Cn8H4UqTgwiL+07XIVFA9q
mR31zjubytdosJ8NZK7j8HN9G5bIxvI0D7gjYTOA0S1NGPV6kKvuHnLeYXQlhfEvRKuHJLuArx0z
c9kbTRJKebUGqkY1DQol8iOrCAx8H1SKk7krabviY20pu5rSI4eEWTd50C8lI47wJ+z8fb7QA4jl
Ko2c9E03GGMqOYj3jebwvc8OZp+H8KN80zN8dxD7Giizd2Ys3JPAbd8iuqs86/aCEibhVwyKdZpd
+ykzmM3XL0iH39RyOZp5+tabA1B9EcwLvW2iEceeIrDE564weJN4ywdzl3comVC9vsRIATURhc60
FpCMThZGWmYf2GQtmgKXUQ9Di0o7ECUU1jjZJL0VZFRAiGd9tVF2i1OhbTF3BQhlXiFB488biNdd
iZOMbI628tmpil8ZIGYy3uXJm+a+aPQoA1KD0fDCZBqC8padQJGRxaxWoPpungtW0WOKsdhIMCtq
y7T8mVpf7OK30Rs7HR9UEsaDyAm6vNrbPYHQqn6sjX6nFDJI4blFDeBzjSYNcZg6lmFKci1C7AAO
ESLGZyELuM0jfh+Jby8xfXO2m0TjLw6E1Tkixk8hVo9Ixri+6LpxctBDNiUdYi6DCnUOTm5MCRMH
JDPvH1XUfE0r79Dxy7IIRYjnhGZufV8Ew4+VEe6S8BjhthvlgYr5SsqWEgPpyeV7A9zkMPuyISHg
hGP0Lmzaeh9nb2AISpISf83k0mYAHXu+MpqACAU4cxsgdvClyVxcsSCaliCMi6/JfldOE4TV+ewk
zg+aN6hoyqGJ6w8ndULpxmdrYEpQ6/A7C4yGlJ3CYq3BA1TktFJlQY/7XePoQRZbQX7Ifs5Zwrjg
psduWERLWCeSIeXNTfIwU/mwLPxvddg/FjQAcU3jPBgjnS16PFSzt1/s6ME8LjR6vj4uhc3IH5Fd
YWQeXSU+JCSTFRAzc9ivPR2SHP7BXGbNFA0TEFCjbs9Yhp2TTN3lbrlz+u7gMWZxBiuYSb0e1tCL
q4aw3Mmavdfqx2lGkoRTrjVyt0GTQE7qK0woutHaj3O0A5cLhrIBIfilyh+lJn1yepmv9ztZnErz
jJFboM0ZAxA1KFbL9xhZbJbjny2PS9qf2po6xJG7OPo9t6ZfkmRATo6fVnymxYwWT1melrk8CuwU
IjMPHSbKk4ZfdD6HHVixaVFGsR5n4EVF8RsrpJeJ4aPb9MeEfkJG3XnoKLiNi15AQAHGTMoC6bl3
j50vxpQEwlT4VtXHKPqwypoBvrOvGeolMHILtgxrsP1oZOapmMjEnEA41cF0FPJn513nmfDcdd9T
8I/CiyiieWkK70CHfY5ncUATVY6w3Q3Pl7JbuT0+HFOJtnIEOCkvvaW+JaoF7q2em8bdm4xSMc09
a11PrfsUZdYzXo+PuqlfO1JtgKW6y9gY/uwyLL5g6XIg4PsQR02YL1AJ0w+hWnvF68M6A/tm8Yy8
/KjJZjfUMNKbh4mddl12uyEltGyed5pX7HRvDAFpWHPxFuT/bi8UKaUSEn12me1h19JZagCCjuwO
JQtvkRjcA+5hgQ2bMvIZR3U3izionCdJH9rEeEWn2XPDSp9ippzS6A26e28yg/RJDwjUpA2ojwXM
H69zdrh77uwFzngHGqPHIJgaqR7WIZH6aeqj30l3SuZXoyaZoHPWAZR1lonxYRl9WA7xyeSdRlAV
uggZSv0WG/FJYwVRWlJjZPo+9dXDMMWXWCTfjL4944V3qnL3C+PZnShZEVW6j7UjtvMYtM6A9a/5
OX+Yqd9FwiyNLd3urcsA2anWHsuknLRK3tLyVfeGW5bOr4k3fNVT6+fS0gUJ672NacRr9GbLYl0T
XX3pFBudBU6lZIy1dHfGc64VeMlkFDYUTMNEh4fl8RwdaqGht0pfI816wjn0q1CUN1djb6nkW1dl
V5k6Rz2V+Mn5ANP70pkDp5cAVPHOYg1FQH+Aefm67K1If4xTemnEEgAAhRhEBkaa76NmCmk5gwjA
XLRsl1lycKNr7bJ1m0qApe9ZaN5lztTz+jboqz0aeMXIj/nwU2x+KQXDpH12F+M0OKdYUiHECZSH
+prMbBZEc2FLcmM5XL/2WEKZLA8PcLCdwUglnuajIp0n5HInYnxgZym4RPTnRgCa2DewzvdW16+V
51yqWjuPY4pA0r1nSXRpVcZhdRZ4Mjo0y7cp8s6zyE4pPheuC7gYs9sZbtgCh48A39gdUEleM+Xb
aOBCi7ag6JMgsqku6HoklvOV+Q9qIH8wyFms/5Hu6ywejvZRUqFXOGh0oWrCRGq/2NqbtjxKeIk4
cMZoD5HjBV52iZxnMfxezEdzVJKHlL9K+q/Vj8fEnraXb8Z46PSjp3PfP1fOh6FAaTrNH0gI2TDb
Nz3dFdZJ/UVK+ZP4kk5wjYIOyrO6836Y371P1pRyp0Feu9d3a9ecTH96gxNAkdHwsTFof5Uslabf
u3vJ7MNP5G78PQy+AX6esz/RRNtZy3439o/cGRYGbTkyTNeN70KRdQApXnuT+fia4rwVKyqWi43o
X4CKm7M14X6r2RqZHLFuM8mBbscv0n17TmI/nR2J2AI1iNYk1bFPCrnbxCFFms1HXOhMdBzqNZbS
+dkJ9RW16XRXnKH5p0kklVdkOGM4T23lm5pQzpPtDnwZ+nC0auXSjPGtxNKvZzfV+8BULIrUKnX2
WU5pm2MNyVDCTaJ9PhhiN626n2pioG7OiFIdUwmHqmgOWZxXrHpK9uEt+rVQwdzGJXFDd+hT32NN
e88xCwxZoLWrlyBVEmpZ+tmqXEr+PSizfdRLjZ4FU2uiTT0RpNbiUGzV4rZdy/FzP0ZyaQ+avTRX
JUFgIhp9/qbn9albSm6kSXsTos2fN14Nvllv26VcqwMUkBFfIwbVqt2IXStVcU/hxbITKhcd7PK+
HcwEszvfgiqkXW0MH6/o9OZ7m8XLnci8+b6Qcnk0GvPbdompMH1smd4HMRtPiwKAu35Q26dFP0nv
mvPlj5d536wyGpXaNEAGFh+nXples1mDmsk8LSUkJtj+5Xaos+8pcTzPUW6R/D6r3l5r3PZK4kd3
3R5ZSnu1p+Le2Ll23l4ZEgoogyZJQiCvTMlU61X2DdNAkfRBSd14M1PK7FW+R1zJdEsGdDk6H+4g
RXTG2Na5jIgQ9kotsudaVaJdPTJmd4w6xtibCm7wSp7dugWCIbUnVTRZyuV7nnw37Vn52qjLsifH
xzxm9Ri9w3a4FFMZJmVZv6hGG91a02j9Qp+Mz7JkQD6mv2Cz4FeZF6m/8EiM7Q1E3jZBqrxnddKs
I+1D90qTlaBVX8p/RhxrMbOliHM15PnmcFba0rhmA5h9gzDmkRt8szCm9PbdeurN1akeVPMROdku
sfruXoD9+FSF+AZiOPklMfDt0sdmvDoyyT6V4pvX5vqtanETUePCPpWyGHfxGI9hLJzsgqRQ06T9
UzaWzsQ3gvq5jCXvSWtWJ6KqkltvP8+LlV9jVXmofVf7OraUF83JsruIxi6YyDcM+1GFPZNOD4j5
xm8DkzaTMcxPot7AuBW+W2mmnDVV1GRJdnZ2iC3lN4OUW2w1xk8x5jehQoVtJaBWiddpktzcqk1u
S6P6WJYx8Ed5VKL0zp+U1rMOaZ+OF8tunKDo2vRHXT8t9HoM+fU83G6Txt57U1a8mnLgWz55rZ/P
VXIDYIhvOcYF+/QFzF+EHsTtawsaf82TNg9Fk3yzzVaeDKfNR98bR8hogGi5KPj1rpcxmNeyhz2x
kkWD8Y51+/y6Trw7o5SHyawZ6AJH2aYwfyeafgBKcr7bfRP51VwawQJ2EGx3dnzMsPF/HzrdeAcj
H8vxJcamoFwK/VWAE09pZH20CNTusefFfuSM1keCTctpGgYm0WaDXzxhX2zWFWNus0XXIrXhLa4i
AsAF6KaXjG+YWtNAzBV+8tkyvFFhPuAYWXdvVoY3pMP4EwonBhDIh8BOp+gSv+QsIIlfZxVuIcn4
fdJ0RHWlbN6NiilaW01sQMXArogZ8s6LuYM79aguMvsp1juyk+r4sDsIZlYt8l2kVxnkgjx+M8lG
oiAa7J8m3QLId/KjbdmmShw7KA1zl+ndmALkasVZiauUrInGC5dO7V6Xkr9Ch6DROxaaS2F1T8g4
rBtqWUQxsnsScd4/yTJK/b4Qy8m0qyn0YLyBtba4MLeCHINNuirnGQIGDGNpVsxOCqV82FrsMrmb
VT9bRRHbQY212u/sHjt6F2KYgWHx9jllXiZeiQWnDydjJJsLh4FhEVMzw252mzK5oUJDeBhlWJrB
dIlrWVyz7Tc7+uozoOriW+lBqtBHCxVOw7xidLkfjTm+jeMESXchDEHBFe7e9cngu3plvPX48Ebk
k123A16Zla9ASt+XqadhUYtEcc767Hlc9E9BWvZxybouHNZZqCoZ3qUTukC9o6LY9BwIafOg7Wmr
Wc2/NKNlfppOLII6dbQnYsLGo1vs/6wAeh+hk1wsxB5DIi6APXAXpHnPlmUK9BYIcxNeEW690HSU
e3fVXm2XtgN2XMeiVNWrY0X5uTIltg4J1TYDWirN9FxVrIMgJxcDHn/rgzpGl1mhCYwMKXeDWwy9
7yyTCJiwUJXoUw6ZNW3OiR0VlxbfeEL0qv6zSGNYSmX2M5Pm10Ha3//ojEtdiXetaSevrmJPN8Oy
HrYhE8LeOLCQxztEjsqxh254TGwML+Yif5DdB+c0cxkI2Fb3Alh1KOfcxNUmgUmIX91eEJxDOBDU
DqrAxQztdKDNiWbbO3pmdkUEzwLn2SNDs02Kqc28V41bzfftoI0GMJCF7qye/16apIagaqQOp+IL
nWJuv1lmvRAOYJe3AgooBoDQ19DIeAxhI+0IjxTLk29aW8sDc5zmMMZi/gZLCOvCQJqqEnKL6dXZ
imb0PG1/yGDUWISQ31Sm+7d4rIrbdro9YnqCiwY193+XJFKTAJGPuSoItOtkSvUqe/PvQTGE8KfE
qfYK3hTSd7qV/zppzXzuSLFqHbe61utBUzr3YCnu83bJRhnx5/r26O81/eB6eXkutIx9sipiSDFu
UBpWc4Oh1EF8t4aG0TTnvSJQtxQRxLC2Cfqm7Z7yhfnwdsC1LqFZaEGQ/ndpe4azXhc8f7tutFV3
GnGN8IeoGl5rxP95ao3P2xk+fVB0hDPsR1mkLwQ7l6XePLl0kDOp8K/bgd3P3Hmtov25lq/PiHjG
gKw8QJcljkVNyVHrJfXdWDhftxwi2AvVwx4q+6nxitpP1x/EctB25VD+slvFPOAX21yHuYWTNyXF
U+y0V4g5zrHVgbs0SsmXLtfUl3EtqN26H86Ya2gvRiKqVeke54wmY+AziHG0SQv4p201xdXIx1tS
acbD7DT3BF0Sy4ABmjmuWmHcLdFzb1A7SjcbTk7CNGu7Ri5ifa29+bZVsLnWaNe8NfgSq/NPpNbS
Q2EQ68q+suvplunZB0oCc9+YUUh9v1qycROOk+l2O9P8GKapexuXPmYu1ZOAhrFg6IGNXJy0VR6W
Oky+FpnyR5otz22s9u/eYpZH8x9MtNqjTRLVUzs7FcB3a36qmfvFYQ86ux1BaWZfV/tZ0ovCSDLe
vSj99zQNTDGVd6c0/L4Uw33TuXmaF1pabPwRzKpp9SvTQLOXJUJKlZRvesGsjlTEWWG50UkqWCRL
PI00bGo3hw5PYBXtNNAJxc5HbI70S6qeHAZ4eFSwZXSauS9Wvk53czAi2gOZdSCZFAzFan9UDj5R
NL0/Ytf7T+9lO5pD83dqGU+5OU5f4U8vO08sFKkjFpCezIZzUUs8W02PXymzl7y0xacwgCHdooou
6XqadxFRWin04WghsmTp9Xd9eVT1uLxtkm1OElP/MJwiei7KCIYjeSTHBv7ORzpn2A3x50RCOuc0
VbMXqI+r5w0dOaNruA/uKyNopzLmPy9G9Otca+6Bzg5T5qmyQh3HqTtei8VxTO0IeUfJwFlV8yNa
+fpewE4PO8/DTrUCOMW0D3xaeMrNretXZXD1h6FY43uNU9b2t+XCvRFLpp+kpJ5tp6r+7JtKOSxj
3oSK3fHn5t+g2mLrNAO7OqpK4W5Xuf6kLTc4WOmu8ZjnOHop7k3vVvftURzjHjR6UByzfsBfQJew
P/W2Ombsd0ev96YLfDodzqBsLk1d6UETQ0lWvRyHiPVa69V17WcDgqM2exVd3Fz+O7hICv6cao1E
aVOWUFjXp9QSR1GaDHM/ltooDnWmGaFaopGpxgibApHqezdxx8u2K8RYCp2brr2KdaNQm77WfWXW
nkYMzo5WZFmXRhuZ+wiQz85EY+us17S6RaeimvmbE71usvq+arXd5GrjPSon7ZIr55lK7IhBbnWQ
Vu5+Smdh5twlP1wzVBo1CsBkxUFrK+O91ocyFCPP3G6dgjHwLlGgVtsqsOViAp2I4e/BdovoYrVl
aDI1UPqd08Hx6+p4htUQ43YvWglcb/UeqZElwNqHJ3ole6t1nMCtxaxQP6XZfTCsPZn27fOiZd1z
o5rpvf8/lxavPTk1d8Rgi7u5jNFzpuTRs+Es8dGc4mK3XdsOvPFv+kLtpZDsEqZr85SvB5IBh5Oa
wzZRqtl4WNGiXhpPvRV4c9/SGR5g695HBrE3moPpz+U5hzMuifVZMvCd2RZRG8ZqPR2QIbPXiwXh
q0wtNJVjNR4XtR9CBCXNK5O7F9dlsKS5QDtiXR9bDwR7rM3kNnXOryJpik+mUGWQi7R8KMYqv3Ci
FHAw/bXAUzmajp4+442Bqgr/6e+196bmCJAmL3/qRq98ixRJB8s2C0HNqJ71lemojeatq7ENblf3
htrpoHwrBkYrZeFdoO5h/NTnRo2TLIOgZOXKqqtgleawvUQm3z5JLeN0uv2zY1KJE0D1Y+m9i4aI
FDR7ac5Mb9IvzgA0WjXLG+vxCIlM/d1VefaFf4e0WIkt82gXSRZMifHCK9hH1S4tdiQbqmHUVb8S
+IKNP7K+XmzbeB56iBHbGcVPeVgK+/tmBlPCXXkYqGoOaWemu2R1b9iuNQ66uapNX7T4q9rG5UuS
yOE1k8kYqNg97bfTxatcaELJM90AJub6Z93E84EB9gCh34i/5oX5bPaOfLETt3nKLKPyC8ftL+gt
OqYk+OiYGTD+9kZuh3keqsAz3dnPOwDorQWM8ANBhKa4TEH6IgadXZtlzwBq0qfJ+bSm6BRPSX2c
tx+AIOEOkwi0BXm0PLZHxKupjylJudbEX0jXso8O3dVZNMiLRFKYN7dNf0Enx8d9mL81uZ0ES6/x
lYtK2hT8EQJXVMPdIafW3yThbAIp8/NGaUNRv9i9BrMnzehO1e66nU2WBtdNEvlsDKMW4k6Ef4gx
VA8d0TjqGfTfzSLbozsP7Q4uFRu5FcVXPe/bq+W2u3LUnYdlJu5jap0DsRbdbbu0HfAhgSte46IT
RZV1bZvlHXQZCRLJp9dkEck5Hkb3OGXNeHPcttwnqjoCkufs1HmZfcjKW6GJKIgpaZ9a0XXPZsmg
oCo1D0HzHAVt3CV3YZZRaKm19Vx4Rhx0TaS8Y+k9+5o36t8qoKFstp1foz5gdYiXjjbXyYuVwQ2v
y/x3PKzcFTF+GwedEA67ku92QWUYdQMbm2uNyBT0Y0z7e85kXR2mfjCplUcyqREH/nm0rNeS9afx
ZJm3/+/zhNh1yqIdkZsYn1q7vIC4Vc9zy7AtrpH6x7mZ0uDXC8rzJQ1iAsBfRSn/Pkr+vbb99L/n
CbuzzgLPcH97yrK+wJ9HM06DJvlOQ5X87pyBzVvV1SHEazwNybzPX0YjYqlIm34vK/N72pjWZTOE
YWpgXRkfvo5azTgczlIgCwptgdbnuC05BDSgvIlcA0aXXb+iCVtE2948CwgUax3jfTt11tN+NS6A
7kDJmuPWP0ToJhI6mC+K5K/MWkhyIzvml9h6baVrnZpVqKdQRGBrO4jxokyxKoNIa6C3bU5M22EC
zW6B9kSqFOdqSX9vWCIS4cbJO7iO4JK5Pa8yIAsDQQup0QbpFTozQKPqb4Qkut9woPGgu2bGazl1
S5i4pXFTSikxghkdqGyuvBdiRPErR/WtbqTqq8KNvrdQc6MoeWVkI957DV1tnVrRKystdadgWCrd
3Lp0qoCexbr4mkyJjg60Hz702f4onpTSir8qfSXOC1ZWwXY6NvzVQ9tr9wkd5qtuWTfw62Q/iTQ/
9nO27AdtmA913jZfNT0K2dPn93G2q2vrgcrHpVd/LdvE8zNbLgyEPA1L7gSRa2HZV5y0l/2iEWJr
9oN9XQBLyc1Q0ShsFpc9Lj/WemgwDPN7kSMRqDvnVtSK3MtCr5O9WdTdU5xPTAUtcWqkzcLGSg0d
vVYFVT+KjT+AZuvYfqwDKhtDAZdjBaXNCM1L1Srs6ytibc0x3aqXMwNPivkw4vXOmHhD9kxcnyaD
KV9qeay468VxMaJw6DBltHd63+mBGPvmgtdLc+HP8Nzd9rDFrvOgd4reoHzXU3QMIMh0RN0Vzs57
NUr1sF3aDv8hy7qRSIIK+9ivqbcbPzVy9ZKNDnLwqFcvw0/DyyRBsXjWYprKle0J2wFmMdnFS86Y
cCnNq8GAjQGjQXQMKx4mYUVJpppdrlLpcn1IVIdx3c7HmL6ihM29uNI6YjB976n6+ZaOhX5jlXN9
QHorjHMjXUUfJgY9Tvuadx9REslkF2da9eDsD4hlJc12lk9l9zy7JUmgIjVJrhkAXnBo+4PEYw9Q
7tvMzffd2hbJBBR++2lLBOX79tM/p7iwI6eOh4O3+jSht9o5DpEs5frq26VOWY1ts/ppO9vcN9Zn
ZfoEs7ZdngWe8fdEYyo2xjL5mkdNETB6NekYPPmlnAI8TbrHlOs/ili3YAfjg8xAVWU03ucnat8q
mPVZ/TCbAUWaN2p8g9afAnz7DoICBKHjOauU9Eu02PRkivuGbZ94IjQW5Hy7bvOPYPQBXMfhnzdJ
6UQRbufbf9idNQdqPzhCoyLnJ9Ppf0/czjuVXEYnVShdVfu6Haw4+vvov2utkQQqjkv7BdIbtAIT
fk9rUjhqyJu6b40syZGad1M66eAxHV+XGYhBML9SHT1BTQ346VUHVQNPrtSUeEj54eXLwU21OlQk
4XsVZt8t5XdsJr7sRygaHc2yhqdprmMSBf6775R/qC+ZfvZ4v0TtRZjZviRyE1JSFy6t9pCKTH2z
RQblTZ27s93mLmvjuajdjDDL6mrI2ELv2HziYwf1LDqugDoUG1o8OE6eYjyx9aM4pXpnEdaK+jvS
qu6q6jpDpUZ/lxnmbUotGSIKgBLou14UMbxOnsliI7pSHZhQIaFRIeEKgimdKv+OUuaFQfJejxbB
ELJGDZit+AfMdzi3kzdeSx1dZOlWL5YH1SVOrZsFp5CPi/lMKgj/7bLhGNngMAkofem+q9h38W1z
X/HDvSYZqEU0epnfwQ9OWWr8tvG+RqI9pb32vq4lBzXygrIXn/aEl9OQV88Wt59lmLsy/9FV8WOK
5Y/1I80MgypSIA5XYRUxAYz9L73N93m0wTLmxblnI5FgsdSvs+sxZEUAmyPZ87LoYxm0t6Lynpix
IRvJJwpEO/mhN8MX1rPK15TpGW20OJSGFpAPGDam/stI7J+K+CLiefbLRqJRbF7aKENv1e2A936O
Qv5slOJa42jqewuKCLfv9/ymvR0Dpyj5qRsybqYi3ucgT8S3QB3SLd0IDEbcJvTGfHXDwHlW71r7
PBbZbpU8R8zDi3Y5qPkI4bnt9qVdvIjFeI0q+w5mlu1ssKumQfjVT+lb0+pEDU5xqJnzeXCgUffr
ze2U9kOvFJ/w8HJvYEmYjXKfjuqTm01PeKI/FaKDVTU2OxesdkZdAFkHrYX7wQTOnfvv3eD9qk3L
goiD0hzVFwGLzi4xGJ8iXpCx8cNV0ELGxIAYs4I6Obfh4dWur0ftTBHYH5tJPAEZfbcSWJWwK9nm
iK2Lp+JnrGN3hPHrA3xMwrppwiQbvtSW+4k3LQibVVwYJed+4mYnre7PCitrmJUzPCZatmnlo9WR
59eSAMMaLEDUcKjd+hA3dkyaPBvlomoXoT41ddGE5lwcvKnER2TykLek5SGBaO8PBKdSb1xTMuSw
OcMv2MmXzu9a64YmMmbkTP5rFlCK9it3ZdCBNOtHrxVvnpVq4dzhLgHERv6q6V7iZcTJyEbdaeeo
ejQ+tUqHV2Xj+mdxrwtiiu0p/oVlcwRtOmD3qEHISlY2ZiJ4ep35LtcsHjQtXfOiummzr3NBfe+h
1vWG3Vgi2oYZg+y9yLA+cFKQ0eLKf43lZ50A5hAy6z6Got8mZ7Tqz1nr/FOkXRqki3fTJl6ZlIis
Wn56cNhgWKBITnBD6ADU9xKusG+3oZHTUs4oGXUkzJN2nC3EZlOjarsZqntTPkU1XtDC6T6VpP3l
MnBdbR5G+IzVICoCgpRfiq18qSChiBhOlN2eZ8Ay2Z7lZF+EVZ2wSykC0cdML0vF9tvK/GrlrIaF
Pv+I3chAmKhaPhqDJtQSWnPHNGAjqgp/3MKG68WHFOyK6hdgcsmHg5EpEDHsnkV17l6bov+kePqF
8PDFSSIcrNuDK1R2fITx5qT3NEGtF9g/0Ee95H32rqDmaoffwJf0WIqlQTVBWJIlgSGg2ugKjKU4
RvqbZ/+Pq/NYbhxYsugXIQKm4LagN6IobzYItdQNbwumgK+fA/bM6xezYVAUKdGAhcrMe89lpmxV
y7hDfvYt6U5jzYeiN2bQJgYvMJ5xKWa/RCG/Jh9CCKZqu9cQKhn1J2ZcjoUhRy0ijANQz13V/thu
QbRdkTyEIt52rL6ug6Izi71pawIZt0TXnRldffUumFovPpXNlG+nDKnhUD4Pc/YT1R3Ta0e+WZnV
0yKwfgOGsFclhlxFcCL5eftono27oVBP8SAxEkOFGa29n8kimELH2qRuCiMItIDutpyxsZ7CuyNL
L1RlkITxyc+QAcKvsBx4jaX9W1PTG0p2+qUG9/CA2zUy9oJ5CO+Lsj/MPZvViHH6gJ5DG+dNSOMp
E+v84lfeR29BVWHYd8+W82i5NipDiA0Bjb9nI+RvVr4BbDQPVzpoAi81fwwDUVaM2d1c2uVNql7C
CtXSGDEfL1NcHBEKT3BenW9apMYaaCeGlr3u7H7bjkJU03Yvmh9vvLbzglx0p8nrn3tnJTMmicqq
X5pyirBGpTvD7aaN4/l6YIFZJiXX3mgg8fNyWInQ37u9+eNJ9LoeCxAWZQLz4DURb9K8gqu/bw3v
T1SEIuhLaOv0LAaILZaBSXS4Dvn4Z6RR7gmWzTgv3tlqvHL09FvTah8m9H7GrOt41PvfJl3MVW2M
uO2yeuXpOVLMHCUf06Yjgvq7kVSyEu1l3qI0Naqj5gxw3tppjSn8t5lrcj1WBad/bRuz38hLzFeh
BQiK/cD9GG0SBaSoaUqKMvkpmMoHWW+8Qh4sVhVfjICAil+6nBmqhtO5HdP7qMcw7BJphnQPKui2
9wEqotVqL0Y542stafrnzqOrxf2l7MNyM9GBDcC64UXGMgsBSqGH9xAB26C72Peg1kH2AUIkgqk7
5+XFdDCqp5maadv1zwOCiANirXEWPAeyOGtZ4ARvaRPECeIye/bfODxhjFp70zTdVVfTWkoT/S3r
k3SNHJMxbD1SN+gT/jwiuHVMOnlnxkFZQm7vXBIBeJu8Z7o169E244ubN9/xgmQuNR/tm5wv6Q3Q
vFwwzCEtfRlwplkrL9CUPPa8F12V36NU7XNkX0BT6SSfxvuuo2mRFto3oKsiqnqabzNEoYqTedJY
1Li6TxnVxSmVQ7YlGeKn9NP6anZGi6ehQloDUUBW5ZqBfMIMmTdvSJDEgt9y4v7LV4JJDbGnjbdJ
unG8mA1HqOVMLLi1f0J0BAaDRZWo2FUr/fQoQ+tauKzHXp3vM4TeiVVsZW3nO8eOU7gyyPn7sHts
UbdgwKqyLdbfMFBV/itn5TZt8EmlM+5t4eo7vZ1/ybj57U0YQEyq4qD2jYWRhPszi2H4p3G3pBvk
HM5AtWTsTqeIk3PcjV+Ucxi/QwhxnbRfhNeRimPmCGTpr4+R9tykXk43vGEP0P/kSByCWL9r8xjo
mi0/lNR+WkTjUW2RP+9BFHPT5H44JD74/kF51DUd/eRxUG9p4nEC8M1pbQ3JtZPWH2hquTt8ZP7S
FZTz1s8SE51gy1l+RK48JA79dhYIAQnH9c19SWUTToWzlR4b9VzfFnXyFDXazosgUVRKtRDQ3FWi
4x0chnI+TojBURUBYqx0sTIapiAz2aszxzrAOl4xyvaVP8zMEGfvG7SXt5mJo4JGh4i21kNvI1X8
qSXjor5eq3AOXG0cLkU6X6a6lhtNQ4DAZqMWprOta/42EOcvj8cNs9KPuVtdVY1ruWweiCX60dmh
dbP7ZdfGjyP0+xovEpboba3YBdsTZXWrnZHMLR3jCFFGSaZGHx4Z5Oxj2hfrKi0Q90TlsClicij8
0Ht1x1lbsV27Wh1b09mpf+KJBrfpt7BJ6HPEW8/rj34PNskowi+70Ejb0P5MyRxudNndA+4mOg8X
5a4L02rVDO7wIrChjun0VtI2AaQM47hvvuo4HtbhcCdiu9yqLrDQfuwMDWGyrWiGZxFqHZ2D2zKZ
HJg0+skDpkdn1tNWc8J7IVsGCny1Am0ZcjoV+3kbwF1cPfh1p056VpyNOOIU7A1v8BK2U+TAXMoA
WxHS54FDQM9ZqtfRL6eF8zHTRjAQQzpGETgifYvt5gwv0dqIvLWBWDUK9wRGX4P/XUl2vLZ1cMYa
zmcN7lz3V6WS4aqnXFw1ufeabMqOfgTOiAidx8mO+Zd1z0iiFzlGNheA8mDQI3VbfB621P2NKTjP
wTXCo+vMeDQT4BWZxFExHOwKhXJls8iyROIHgATVWSZjIHziw0BZBp57cfEgp3UnIB9NmZwr3SJy
1Rq2deqcMLgWx6LiFWuJTI+LGjKqZvpELNcbL3phmghaNsNV6pFppWI7iCMhT8jSKPdMql+X0De9
SV1qaGjGet9sw1pYYH70+3RO7mbXdPelW4wBfbpt22PoppeJHHGgEh7Y9rt6Ux9M/GxBZ9OsQ5tw
HpGq0+W+c8YKmbxkFSv8ZD2xrj1wrkahC3sktNirRpLmIXPfMRgaTMEuPeuDN3Ek2x3acT+G2YYy
1F2110GHSEi1WzGXpNjj0OsfWHGQp8ij15oIbk12V0W3h2MBprkPPwEAKtP+ZdAhWumdaq/zDJ/X
ceDKO5X5QYECzD3Hz1s14RaVkBb0fUu535VfUp/VZsrY+PcFnUNLHMzc9jGiwZKSPhOoPG2uyq5/
xAhAqvYDPVa4XwomOxqar9xxjA0oWA4Lja656giK7DQThxMgBm3Zn5Vjl691uIyG53wJFrDtEIlT
pvKVYbfZTteci1VrzdFCyDuaPAqiksMzGlhYgQtlrr5P0POyz3aCtHf1FbSQnVFgHBiN6D1ikLPu
Co/erF68gYh+dgdxsXuKITg09HntnUO3MfAzkMK5X+Ec0423PFd4I2wEeH6qqBmWXRH0KkIS0BJb
ER1JhPEaUnRO6a/MFp+axCs38FlwGMyol6WFsjr6k07uXQjRNe58iwJF0DhiX0doSY05zUC/DWkv
meWdZhV/PJViEC7Y5NJzeEeJfo8qi6i9zHID02XN5BuJoSGLMSZFMevwPtQ5YKpB/Ia7cZhaRgj1
1DGr4Cs8kPcNow2cAl/7TddaZmDr0bjSFUM3Gs+MbUiame38wcZNIZWNgND1fnKTE2Xk3stagHLz
DlXk47WqURgqF7vUfF8K79Et8zNetRIAM5ojN16CKl9Z7YXDZCqVJJC3FkelIfy7EGlGmF1633zz
Rt1hYJqcGSEesqnB0CgFkjDz2wvd78SFYhlrp8QVcCG9Bhl9efEH3DU0ZvgyIVjHxgF3X/SrMgx/
uWjSANLBmR6N3/Xy7yJc3UGX5B+ZDtlRlyyhPeN79g7Gl+dOeLHDP7Yx+BxP4yF1qEuHDpwjZfxX
nnRPYzvtJIo4hqps0qk1dkI6r7Iw2EP0gu8EeEAfx7Jn9dreFA5RPgUeQc/9rF1S41t/Oriugmhf
YEn2RYLwRb0XMV0mt6iYsnbws8vavPPyhOGIzEO20X8irdhPhlU83i5S5gm7CMXh6vajpNLCq+Mh
5J385sDmcld4oITiDFMdWBCyj4rBOM48x2MzgZ5J7QnNKysp5vmFs6PgC+TxMS6y+0YvukM3xPdV
XPh7KHbP9SIuzbRvtO6USpwj6JEzkQjTfT7X86rrlE8RaI1oCvxirWNNBxE3r31Lf6vdWruUEydc
EsbO+oR5j5TLCCWribXezjbSwJMV+Yz4jag941PWA0i+BHna7odTn0HSvItyDkkULgJFV+nAJOU5
T4pvRUNq6NQT7O16D8e4Zac/xsFYJk8+XVhiJ2e4T/UOSgnnMsVmhAbzRyGKp9xqTrY08cSD2+5j
pgKVW9xrbnfxxvl9cL2dk6cX4QOASVu8k5aHmTArkcmw/2Wdat6TvLoC4lqL/JVo6PJuxvpuaVYc
TCgsOfP4SLLaYy6BySbMLnIFGsx1Ibl4gyvXRoxdYcBr1LukSUFnnL2SHXZfHJEfXAhXpBjWo03I
h99IzCphuYCm6NWZLqyc/M1hiJ6GGD9iU903VfVZm9mX1tonDXnUVs4KiD/PBMFsVEc7ZmUhBF9h
rfXRRSaSDivLHcpVV3lvjYm5kUC0aF8hCoW9SC+ueCqQ6p9c5YLR4PCGe+A2J7edu+3yonq3sLcm
DbPQKB4KMw0Z2Ke/WsImEKnnLWTSMXlXJagbw2AvC35R4NW3sLolVDLEUzDcGc+ejp027QSrJQER
SOlyiTLJLhMm4PFnZJkbloBjWhQLqK6K15EGE7E3WZNMTCJd3QmshDG+Qx2o+FDTcPTF8DlgQ85q
iXLMcL76MPqiOH5KZE+gVH+RY7mqrBanYQliejaGNy/OP3sCEIK6pIcwttHBtKOnIZKHVEzfMxE8
62Y0LxEnU5bSwVy5MMnI7hi86NkCD6mX2nNhczbRFvfjaD2m2T0BAnHQhpTImd+frQqwcnyPg/Uk
E3uThCXjfusXinvIFvTONgMjuCyjNWSYXxz1YED94Sib/IDcSa2Arl+mZBe5fbSlW16vEw9HJ8jS
HwK1t7AVj4wh6IzmxDvNFAKNZWwgkv2eUhoSektFEPFB90VrB6JwJEY3cUIu/uSn9hpfCj0TMTyM
TfsLDeUROakeDGXl7036fmUo7wwdJ/niZfWQ6aPYZhluRv+V0cA2GuW3rNmpJ21z5vihJx+dtZa5
quyMj3gOc9xyfuBxpLb9xTCHg0dEHCAV3u3WGBELY0DVxwQ4L2fmobN/6fX03nhqP1o5svX2rZiO
OaBPuskTmuzoLmRlcWLnybbN104H5NrL18gJv+qfabKeVOis2U6dRQj+ke8I316y8fAAnec4uU6p
yLeAf54br4BYLbEONNM71FUoYvg6oSjQ0426BzEb5543qxGb5ncYRw+g3a59xXpQLuUhSeiBxylH
tZydyGcbmYCt4xql4mKbiWzxXNkzb0PnEc+9HCApRknVGO8pBffa7Y0HoC9uMCUtSPOGxD7DeoU4
/ik+2tbZJipGHcv2LTCr4cNuQKplOEKNUxdy/vFp3y68OIpU7Oxl1D8no/Gmsrc+/oF68WCbWRhc
01bsZKSgOfrqBTzyoZzpC2MjCiTiElFPVJ2sBwhgU4pCrXu1dc5icTL9itGUbW3mpxtjGs/zBJd0
srEE0HdDGMjuqBVftdWSv+LWqxl3Kt9vdeoz+7XGHYmC846acwgIXb6EmvyDqGmbTtmXY4IK8PtP
7ypjf99Z6l6n4d94Gt9aItewdGpwcypwK1P/NUzJD91MG65h/TP7BccMvjWcJvvImj4VC+1u5j02
qYnV/MOM2KWOoBFZWs1+sJb6WzK+zQooi2WYn+PkJyPbaa1pkJ5F2DLMEaCJHJqZJQ1esyQdZppC
Laj1AqznllY8h01XBnZusQHN3WQTVj5vnTVW26kcwTM13waBdlrMOhNP/j4f51+xNuBcspOtjKgC
i/LS0DFHOfmtau9olIhe6QzAtgZNWfHp0kKCIDlRLWMsS17oLVyku4OTm/kjwn0PqpqcTDpN9AV8
j96JjkQO317/bqcwBYEmtjLjTAjXkRbETsD62Aw5XMB+OoRDb3HGwKrtS2aHvfamF/FPwaqwIpTy
3a0E+3kJ4LHC3BsNib/CG7iCrlTTadxbXX9vDBjd6Ze5lGBRvjM2TWNi3iRE126+o0VqWtLHw++F
urtiRY5LE2NHehSees9NwAD0BsTCmBlrVsGoRmh3SGOaknjwCuwDU8JOj/1zUxPPDomR5ZytXGf6
Rz5YLAp3cokLa/udHSc0Zq0jgYbrRPM0joLb2pKeOCWoVYVmOXAdzQpc/xG083s/pCFACQYho/3g
6/qwjsLhUe+rctsX/ksoxhdko/hJyhEpUXyyTPs+MZgI6Ojl2Lp0QWaLM7E2d4YbrnGJ4myf2bqH
KGt2RfLYaPqzZdUxenv/IxrYpEB3uJvT4i6hg0jkuv0gM/PJ6wMpZUnUZWZviWzBd0dsQRX7Aizk
/EnS1gq2Kgdr901X+wOjw8MY02k0Crxuk+Z8+9UPkrP3kgYcpTC3hdpWyHnZsQI70SvCg1qMjH5s
H8uOt8svXlqyhznz+vcWNmmtqA/UOe+6X8igYou0GuyWsjwf95ZN49/X0x29AwSldrf2bBPYZ8Yw
BammwY5wlSBRWqem8QgQ11+ZEObHrjw4KRgNn2CqstS/IFrBeSb7MjBYopychmlozA8JkUMrtroQ
ZDyQhXb7m0kEXI7M+tMnMS4sUC8xPKeOyOR1rU3+xsGCwP4KKMBE1O8KzViKCircFFP3xBcKAkls
/RKx/DCpBU8NyI9yRmzjaVt8Zyxc6Oi0hkVYYGZl8ITdQHtyiT9B57G15KlKuvcqZcIcqXDVZfab
3fR3rYo4CeFUC2JV3NmjuPQGIuWwbgCjuFRpYSNfdHVMHfXJ5Gs3SMZxtMxzHIT+lPzJRUJjK65H
gkyKCwOpc6TG5xGKCRuDha6Uwr/Tza+WJobW4ftNXCiJeN1XTYl3XKQnJllJ0LIV9rqS2UMdvjTC
JQsH1KjRMl1thQZIf6g/das60lx7nNqUZaT5AIUOd3yIrguJdsaDx6hvWqcK3gYOPN88hoX8rRUu
sSv2XTimvGZvpdsRrNKC+UcY030ta2rOBk9MDOTQsVSQVtmhV/YXIzSv9e8So8lXTtY0gC+GZuXG
0S/TK18objj3atiA42GHYG5cuYV/n4Jn2nnj+Mulg+5E6TVSqj64/ZVZyryal5GWjdmQlsG4MdX4
EtrwZJ1q2W7l8tRuaGr9dqEUUmUT1eXkLIjMZ1h4ZoaVgCvNhsPHad6iOCVmyxYPIy0XDO9fpqfW
vt+vcm9Ql9kmuVU31bcTGUSIOhTLoVO+si17zdjGOD4VgY/9F/G3M+KgRO4cuuVd4TnbBgEZagpE
GbE703kpf9ESv+TWC7aZaOUxpQ+o8f4Moj2bRbHr+gr8rNm567hB2pmhUJjT/t7Wql2VJmcnxcda
TnzcXXZH/+mn5hwU0NbHG/FWzoN36AuIi7peICWJiAyk/dzSilpVuravUxqf0mPhiBmB+0A9RqhZ
9Lyc05AjSRj7T07JhGN3bWByOp1HpD9StM/02+29bUskfFl/Dn/CefQeCtqZTvdMbe1gN3wkk2iB
LsKAKTgHlk9jOhYYA7E3DyYTtdKghw1ub+Z7OCawmCxwLaAJ/MgFtpLB8R/km9DQFeUY+mnN5smZ
r1WPUW4tOGg8Ody5RbPlFGRuKcjWSwtJSMZGVTSc5hgtp2cputy6/yhj/ZDafb5v/f7FNBu+VSb7
AWrQ3+jxn70ZAYLTR7BHUs4SXYSCJvc4JjoaMMMbyGq2Aw5f0xjyO74yojnQi4B6OrRTt6PcRFyl
Ni0bTDay8RvxWE6gO2x+BZrPDm5gUCbZQHXlAEKN04/Bj0skBGW0TOA/vR53DV14y++uDh/6nNdv
VL4E9szDcUy939Gkj0FHCEYBeSfIq+pp8s+GnBwCThAye36+H/ASJBNvo3K95DMdNEVKM039rGFb
2Y3lljZbFZKrofYiESBdenoV0WXo3TNrFQtnNhAaop2MKX9N64zGSP3Gzqw/5Pr4ro+ox3CUu9mp
rWn62WFPYw+3bgjIsM17+Npg1pIk2bqQJANjzJYUGvYciUcLbi6pf4Ku0Q627+/MebQ3ebRgWfv6
oQ+Lc1vqJHbRxYInQ0WM1GHoMl4IeaQMa+VMN879XXlkKNWlk27ivie3WfLHKLPQ9uSG1a/rGZ2w
TXN/R07aE6hgaDKJhkwC2VGhV48zssXVIIpnfUgOY2TRBwWn0sy/RQPiNM1fuiL77hPzo/P4snm5
9hJL2rJzpz5FZH/6JuDWdHSgHUwoxyQBxJad779FqwHa1tp1XpuQyUnfKyb6nXTfKa/Z0VOS+cYs
tzrlKXX8B12ifaaPr7SJArfmexPlz8ncfk5fejvSZNPWqbPTK9dg5i4PbPNdArnoHoK4QubtYVBs
ELPBm2DEvHEjDHsgQrYjCJBqekBD9GZE5nc19c/zTLeytPPX1k+fOylxzXoBNUOh0uPIaXrS3cvc
5B96jgjJNnIgewoUeV2/YBRgCCB2XleInU3aysykrXcSd2dP40kk1sbAArMDenkmBfw7ckpFdgI5
ZkwhWSdGfJNL5xM7KQrqkXp53beA3j2A+mMIOjbsICEZbP4h8yIYyYs1o89rl9SbtnG+Sss9mH7z
p8mriyddFciCcZN/MCiqV3WTwp/LHChajFlronuaSB3wZV7ZXMP7JiFH1+t7tjPwoDr6MqiWad5x
Vh4JNRMSTJ5fWEx553NSADpNm4ua+C5hMKPLmsBaiN59ZMVBatBz98H0s3MmzAo09W7gjMY4G2xZ
h9c+tMR3rWU/mSN+JpB2BKzvR4dWc/c2KjwPbmo+dBo9miUoQKLjDkjcYC5vzOtCIeh2ummdD461
6mTxxs4EjhUyQ5qaPbDxnKjWcnnCpDi5Ct/57L9A4GDPEs9wgAo7fEAuksgKl5brnVsRwyzZJcJo
Vo0irCDCqkjcrcHaOxjoWtIvy5Pk1SRkqrvtuDbLftMOJfFuM1YHDcw14BjMikxl2OqvjW66mn0J
scsaP+esek7IFfmFOS/eE8RG14awVpZcMkoB2c4l66ALbkjofCQEbt5hG4pWY+6fq1y9Wbp16XXn
o8r1tRuafzJij7Gw9u5KRqsePczacAb/KwQTveybDAhHsjz5TfyCSQtTPeeHPP7WzWykqn9HGv5j
WjQXEON8Ffn0pkb2kDLmtOEZEfEFNbA84GAFEd/gqREFIm4Aufs6NsajIzSdujyG1kjVFUYVqC5D
6SxWjbGCT8PXgJbXqgpta0U+6Ks+wZ4TjObNDg8BauKQqVDXsox0WfMytBhZDM5zDZOPQf8q2+kQ
zb7cONZ8rzrGhnpMni1SjgriWrmVRImtnRRpfoKUG27X6xzn9VZvVL/Wfbff4u3+zgfOSJpg7qlR
aSUARmcDcGk8PCOfWusdfzBM9QfBC4D5YyUHz6d1bLKbEfuwmXSsFfN7reBaRSZ9c7YgP2CdWB6o
O5RhISYa1j2SkdU8oFDQo68mp9mvN96v2aCYBXL3MDTscnv7blDwt6puHmg9MQfCCSI+Z1rJYZnA
aXFotyeZyX6ie3MKs+U8ySCciCjMRiLTwBAXW1tKtZYOhVEmAefR1LP1VJDxQxk/TYTqmuMCUKE3
vWrBDa9qs//uNTe8tOKzknTRHdPN2ZbMv1lNujtmV1upgKnT3k20Pz2/5HPu8ZlGDKGHyLACEbsU
lvXWKBEoeMBOpmV64EtDP08JO9Hce4hLf9pboqQansZ6Y3c56HJj3GFLa7eN5mTc7hX7jvPzxguz
z8GMCAMpQnqsgDkFDKfHKtuB2FaJOQdhCGjRS65FJ3+6Rq8wbIOdntzp1VcQ05Wgx5YKIHIRFt/e
jBe9Tt3tGdECigDnrLMJy1Bfr1A/zW38Vljova1BjwkL0c8U7worYko3Mmf1n7KU4aN/1rTUCPzB
/+hcIGb5oP503kQzloNKw5eg1/QqoY+u4LYABe+svWpEQ00gkq2B0J9j21hOtPgcUvB5ZZtVtAj6
M9WWEVcV4qdFNhHhK6m7/uxAiTIZ1G9q8ni27dgcUyk+csAeNOLbOyHyAzmpL1rKqMa0tgR+Lg1O
sHK2aTir2Ejv6w6AtkkzJEI9t5uhZQT4tliQoq1ahjDoTJkwtR2+VPdNOOyw9ZGy0XPMPT1x/WHS
GaEitDzYWRc+mHhfELNDJnNKAO1+Y69LAx2hmmivYdkjE401M+WNqeY6PuO5ZvoNrCKIM06VHEKz
EfJi9NIOipFJmEvXwax9UE25ei4N/acy9XBneMRnAEObOF/y3vUVm8iZDC/QRyToainjbOkOBJdQ
AUiN3dvJ5JDMkrTcCDk1x1ZAPr1d3H506rZecvEePfrI8KYtht72ErHz9yrOrRaVeoWMZ8BAgM0O
VWo7TFzOkYdfM7Qp3mVXIU+UZwRy2jaNTNysy023C6TjlGzCPjk9sn+xxOX8u4iXYJz0lo5D/vIe
2+uqX9ChOKABg96uLYjQfz9WC+jKgtPMGVAVx5pvaPb3qr7QRqflIixCpt8YL6lSQaPeLrTk/67d
fvQWcCoxoh0Qu4NWcb6pC+CBbJ65ersgDIJ8D1FdxcKuzZZsnpSTW0DTkkzfZZZ6u+jCsv17rfD8
wdjcbsRkJxHyLnfKDbPhCU2fxfKla2NnhEWu/vdCiISiejxbRaxh9DG//RzAocszpMwwVi5NMTYI
PtDIUNNbnoQz8FHlirQpJiOiqOi2SkSP4cgQq3VAUpnjTHDA8s7cXvDtGlsd3oQuvdc1G6wBltA5
yoHCHTNs20cUrVvHVqdi+XQH8dJKRGNxhBJvclauVdUw/DMLLEAkGNMQjggd/zRqvOt6QvLFv0/m
9mndLuTyuYUdkQ6Ij4jw+bwdB8kk/E1viM9UosMvT9pvEdGLULxJjvE0IWVdF1XDfI5a3DJ+aIj+
JrtOw2uO0bXjr8xaL4/gp/B1NQv1Of1/74tgfEaq7v72Xv39NfNtTlq2zyaw6RSz+AXS2+o2/Ljb
1TEzAd02xSiJTnS+/942oNP5++v+djVqnOp4uxiLhf3cOAgLbjThxO28jC/ZcsAuh6ltzi4Rb9mb
KSk8/x5M//+4uh1cYVaEWwh2Z86RYfN+OyS7wQB5W0F8MVSaIriKDxECh93tLfVuBN7bm63+89X4
+/34z4+lLJCqIsJw+FgLUAHH27UqmmnbtcwZEUbQEm1ke/x7ofv/e+32jjFNYNzbMsGPm24+5myc
jpPK0DEtF5mtdUgE2ZKU6GKouIESDk2TPHTLBWOFfuVByNkKN6RunARRhE3JeRJcU/zgTykfrtmk
DLJp6yYNrRGhZhcrpe9cmSHZ5zGZjl1hWavejzvUTOBe2tsF/f2YcfTl3/0NdGqB2aXycHv47Rdm
7BEPUdImuD3q9ot6Srp9OpM4bSSGdbIt/xrqkX9tXJMxLY3houQmktBQ1bhAXy23GO5v94jD1r8K
q/9EBr5EKP3fI4seVnhUs1pPZr6uaTs/2JoXPTjNqG9oCXV/bxsNFT1oXknMS1OZaL358XZBHK46
WfBnbo+6PR7rkbyfOEn0/7nX37viMSrror/ERXL19Mo5pU0vriRbYkzAFk2dnIprvNw24YPeFAy9
17PIY9g47MRZCNuP213+3c9JThAgtfvbHxpnimMOgHmD5gP9rromtW3+/Se3O+DCEaQkzhRw+CRZ
Bfl3ul17Oy2PCE9FMIkuIEYTr1chvfbE2eQ6eVVBbmf2VWj9sZlD6zwtj2V9t68aGQCrAjPu7nbb
7YLTr80Wh0bAv9uMKc3Py35wSprwoBr1h15k8lC72XSt642i7/XgQdx0kN9dwNmaV8eZntJML09d
F1vX2039xFTQJSVqrSH1uN10+2WKcv3gmBQDt9tuF741ST7s/75Fa6j5IkoqYRKP8++u5SihO9WK
Gf5yl9svUpssqs4Rb//+++12mEZB1rqEmPznWflsvmhJM5e/3WNannzRde22dzTwQLXbXKEul54d
3tfLRevBqxUkzw0zBiAvGu2rUbn2VWdFXlXO1CA95DbwT/YVxrlaSKVMwpbbbhc+pIjTkg0OOuLf
4ZVqdn5xhM/A7TTSmAqypnc32gyktBlIh0Qu/6KcND0p1PNMhREP9C7zYcVOFLb3eO2aJxHPT23H
fn121RrT35fsMu3aLBdlq+JtbIbx0joPr7df6BV5y6aLbMdGR4ujQeXZnVLD4XaXv7e14amh5r/+
/SnVjAdyLk6jKcwdcenxvtYI2sBuPF+QBQRzRfzMMulKqvEctfYXZ6xXKYnYCimzUpWgvJeM07OL
jRYjUJqRrH05EvPebubEeE4H0w+qhlmsMryX2gz3EmCqDHnCrBqB3TqB46Ikkf7diD9pwunWqein
9mE1JrWbrGXlBA0ZO7II/W2Sdz/h2B9SA8NYk4Rt0JtZG/hV/q0yQkZx9Zam+u00uQ4I/BCVFl0v
ZyBdPay/hG9YeytKiP5AvM03+o6l2j7ObNZr/sxdoeZfkUYeKd/904SGo8Gky9XbhdN5Ovu70dVW
t6ti+fn2GzuvQAtBfu6y+1kqlo3bHfw8Df/3vrefayM3gJryqPY/18Jyno5z8UM+CXFjt1/+v/v+
/c3tEV4qCY8v9EOjaVDX/9377z/toVCjpln+Nq/mNa+7cHt73H/98dtv/z6xGXCD26XEFS9Picam
FbSTKdaTF/7f077d+7/+7N8HplZXr9s6wfu0PPLf8zX+vfa///LfK/bjtMWy63//u+m/Xtj/f6ds
ffL2grQwtNp8Bv8eo6CDrTDfAdKc1FNj2+kOlLtdC/VQ1fXwqCXK30dT6AakESyMXYFkFZ5berBS
Y3gU+lg/DHRjlh9ut6Ruq3a1F5Mnn2CkZFZ9cPMBXYJkBbmbhn461dV4taZdT1jHq3K09oKYnkDg
VLmPIh9oQiw+2ZM9txNToGyyGYYmdE0tyvCp9ZEecf+1Jubh8XYtKtHvMn1OT+jbW7rsfr/VLU0+
OlR4tLcAz1BoGJRdpTM8+ahIl3jvNjewYdVEGRve6K9mpKS726P+h64zW44U2bLoF2HmzPCqmBWj
ZilfsJSUyeDMo8PX9wJV3+r70C9YEFJlSSFwjp+z99rLQcvytWysg1dBSHWIvzsZFtMZ37XvbdnL
k829fFfpHkkwtk1/O0cPFlkECvW+mg4V0InljPSEiQECWpO8wagWAh+4xjC6t/mYY3KeX2lFmBwG
5kUBsz3PZ7zUPaaEdT2B99SJfJpxhaLDlIcFg0fn+KsMho8o45f3cjb4QiAXLe0mOCIJIQrQqN3X
LHd3uFdJq4sV4U6DeWbkGq6g67gfnsmcmDlwdrGkoz1ouf8+MFn4qErvkhnpa+AF4y8rQQbEeOPJ
Z1twTG2jpNNY+hf0DxiVCu2Vlq77UE1jdeU/xqeS0sRhP0CbzZ7ejTDDBhRU5pvLCjRqVvzoazmJ
2Hk3Q2110A7e7LfWGMaei5SoOwJkKtonrQRe2R3t5RpIY0b3XIY0E7G8X22q0n1JWw+oT7RdfkqI
OKvJMIjG6aa9pjT6+LS8UMs2WDpyETyXoArmId1wDgkmvXdGEa6sTP+Wdj7e6Pmqn0Ml6cwRmb4b
VPMXGlZtoldX7t4VtGByQrODaewAl+O+cLVxVwnFHN91E/C9TYs/ASGQht7eJ1rq8u9Bm0/robll
RbrqZoxZC7AEN0rMaGE+rVthcUX56gYEk6ZC+ZJmofUXt9MLTIrmnSEo/Pa8bLdBTCJC4eygNLjN
KlIeJnLCaE8G9v27dmRMS3APtnudndgxcMzg2PZd8PNKWp9JPminSI6lua6QsRFxpJeP9kyhQ+b9
Ugea/1AxY+EWQtKndQ5kz0rp2BwSassg8GyoNQhq+8TL7o0sGM40IBq8dMEWzUB7QClUvvGBwb0m
SNGweG6W0oK5hvx70NLqoTHLL2+U0RtURbVGFp1cuwChnV0yBjNL9RWjcSCSAMBK5BhbaygrmucA
V4eITqLRMB+wdMwwcUMfZJSdfx1M9llyomwT8+nyHtiTe7+siMqYhvFXzHPDatqPwQdwn1LgbSUV
FWtKFNE1qwlKwoQ2EDx0+z+HtL6GXukdLZ/eZKYsiLbzMlLF3GH5JG6pk5TnvgofiRAgGFIw5jqO
JlBxkzTYK8HI7j1D4njbQ3V61eLiQcaIkaE9BqCGunfd0p23zirzdVkZ5rVubcIHQgnbwQBEWwbd
qU4Uu2BGQFtinYmNNiP7yYuK8IxjB8/NeMj96MMM0tnSk44McypLLe91wjzrLYyJLTWn9xBqiI1t
DMgKb8PJN+lbWbZn3IceseDpjLiJgj/MXbxLa1GigEiKqIRct4U/RrPe0lr7KbDreuMhxd+yt3NP
ZRR/ofUu7jHhgWbRIm5o0Ii/PRUgx6T18WDWKG7Z1Ie/xADQoQhMGpVOdoxKnorCEb9J8MX5pUXt
Q289lZPHZWulErGJ2wzs7virYRnB9Ks7h8SU7bwoUte2/Ysug5HC3/saSdcg0lTvENdw9zoFifI8
suRhuaPH3qj3mM/6OzVzNY0MXkEGj7ZgVr8e47mAE3394M28gSLraZP2AXqk+RTnh31hV3D108A9
x1pYvrBM84zpKWLdUBwAQfNz5vZTM7nWkxlUfwkqyi2pn5qZa2DbsLL1ss/P1XzqzqeRiNUKgwWx
RIUTX8AkYeqKZfZl5zvZjvXnOKNRI/R2le74H6i/Lwu5FlL1SgMS+6Tx4dOiEixpXV78Rb8yi/8Q
4t/FdkIPAcvaKfC7eBv1jf7kT9IkLjjsVkGjCB+bkYGlMmMa9X7BZcppjObwKMhiA2PO7a3pK13U
K8+2Z2KkcONdINS36TkYL+uGOa/lzCmwPLUhcqREyg+WPDsfPNKqeiP4EVa6WxcXIBNq68YIjuHX
q6F/iluQLqXwgYFzFjWMP7UQ//PAZRTX8ulnfU+AsR9grIWAPJ32o7LLs2tJKPSS+W+e9/zWXPkr
7ke0tssKnC1HfyB6YqAz+rMaYtpArZ2aD9PI/MMkVG3TYHV8CE33VGFRfSWnDGtVhiN3OcXZo92h
roSKlXDnLstgZQHpTH3jkMSFdyFRN9tHY5ThrehPeNHEB7gMn/+L5Vyn1GYWYDa2RE052c85ngdm
1nO7d3Y/OMY/r7RwVCvMfyBYZ4SUBzNpXzuMJ5KxZEi/vEla1Vssop0kXW+wm26ri4iqVyl9FYVY
rKPczTeN2WXPOTJh6MDO9+CRC6SHpb5BUdHeSvRKKFGMl+VMVD4z5K2mdPEyZHV2cmw6ksWMcWk1
fDyDgft5QAp4nZxxheZrfG9rlJqIpMtDbInoKREuAaxjsk2U2Fl9gwx8eaJqbFn7gv7E8p7VlIAF
h7F+6GXkb+uRTBANTOFQZV967zwX1pDeW0RTbHOBkaaqHQiWjmPelgPkGKJEaDahmuK9SGFk8Mhq
XooyYZnu3tCjejUmHU55nVy8qE+JzMCYvVHzjzw4BRLDlEIKf6N+M0NM91wzzrczgqLsw69WvqQd
YIJC96LPziQCVZ/i4tGYlH0P8QVv4PLEDJg7kOjm1w/QS/3t8pstp7qAIdq6PohSRKWCPeSTGZlv
toW7J4e9vNOA1D64ukfDCb3yKuZWeSYLuG0H5ymu7f6Z/+m30dbBadCIWo5l7PWPg4zJRAm95lz6
uNDyUnOffYOohzbOqythtmh63e4xz/3harArf9Gt5rG3R3Vd/sBtMDwW+lQfq7S6gayNb10oKXV6
N/0KIjqjVq5/GE6Ev82P82Mo+I5aA0BL2DjIp45BgsZqRjZe3x1DM9U/W5e9e6R5PZIOJ38PSjjy
yivkXqub/L3hqe9aVAbSz8SDm+qPlhlk7zxE/F1WpVvTQRUWI3Ek0K7ZFBbLbJyXx8kutoMWELxY
9F+9gy6o7eFc5flASloVWheB/ZGeDD7EuGoeR5H/8n0afIgZoEEGhbzAMH6l9aE/A66MnkEvafOJ
g/fqCtEIPnB6RG3YPvVV3l3R+CToEG5DXad/qvQhwHT0x+Cfodw2vBcopmvHGmbLUly+hbEgXCTz
mTjNpw1VAPiIlplXhQ3WbitQYZUvT447EXuY4vP8WXZiy3eY3cDKL3XyucuEvchyuhwWfj75l5gv
vdoB9QkWuq2Ve9ZK37ufqBJDxOqwLOb3yAbl6cKD9tzXBl4lKTWoSTX5kXjQ194ICfdO057gsrhX
/K+cmd34klpuenRpLdw6nB/3uj590srES1PW8KnnR93yvGMYmEESLHGg8OAr66Q5mlX4IkTenbJh
VujOjybjv0///aoWnalx/vYqUY/N5NUHfWLCU6Kpo5sOXW+5DF0lGPQnOuG+ceyeHG0iySw2LkbJ
2KpYHulNVPKodMZiY1r0wLJ6TF6DhHRomB9J6yIJFU1EHw4JRG8nxcWcSoP6tTOoSel738kCrNMP
uk4USO5rT/R0DlindAZt77If+zVKW3Ew59M+tPdkd0+PubwSL+Rec5tdCPvD8T0b5I1HX8lsVtlP
lmG+KcRoOPjCPyj0KwShYMmauC6QJEM9qRdqWSvhUDTMCvvRLT9iIeGbmP2bbRvefRYxNM9UXm2U
2/YUv4V2pn2+A/JQPzgJgfdNvg1JcLvElQuBypkaago2huhR0a1bgD/1ItTPrmCiruVh8hyxTBHI
421BjIqVagjzYhzCeZOUYuXMPEUt47pbPtiiixDJkjqxcrDIrsOiVmdXI7qEDtMnwgH0xO4vLQn+
/OeFpqnPyq6s0/Ivjbp4y4Uqjsv61aC+wvabirOUVojjHs8UwRotbIJy+IVOmVX4UYJ1XKPEBuDl
1azrSf1cl/KZjToRvvNbg0urrLJNvCbzF1VTdvBosJEuX0087zdJCum2DJGpypmAmAnEFoPuu6cJ
JskLaV6b5X17XuQhWfs/p2FovwnaBnSeOzIkEZwu3+VNVrEpAGXS1myrbR3bxDr31nsIZPU7m9j2
6/MDmOSuOreRa2Du3sdOZn8VnfxKMl1+MLGmdzjU0TpNRuugkhr9SOjjQu/6S2rwUTAZ2lrkzuNq
A6Duq87/7MkrTSz3SXqR99UP/ibT3BwpHGjkwEi6P74GBCNp7XeSHEoCwxC00tagIB7CXetoCVbG
bjjN8CdoUQyuU7QJoIMq4j7g3YBMA7TIwV0DkQ3ZRwbl8/BmxCaNN9drrr7WoYWvLY+OY9GcixLc
RqRXHgm0rrGdiXIpKMpI6vqz7wwfZMjr55FEkOcR4sGKPXuwF265nbi2ofnitnIUl6dslPMqpMY2
3EqeAonBKJskenvbYntrm8QvLd9CDvmFEWeIprEx7tNKRU+4jSlBnfFhOQM7gn/Fo5vZk1WzvGVV
fvRkqb/h/E2eFNOtmQwE0f+7PeVXAN2q68B/593qhPx5W9ooilNZkktlOhRZReD8poHKVGJm/AnX
czZa7eBwnE/HCj2QBwtVZrn8iNziuSMHIrwLgdNQ4P31i/Adf8hpCnx1ymQhX9TSYUmNpqbe6hw8
/EB9f26stPfOqiJQjlU4eG+6zyju9DdKQTbe/Il9WcWfbadd+yxvXwLDFPuq7J6H3sFRV+VoFqdU
XPMsEqtWmWvZpvYThACbvwg/TiiUxi4mM1YT+Xc3vFMQ/7nswLFsvbDFEQZm4bdTfSUVmwCAYPq2
5JGHQ13Gr1Y0rLRWP09U7qgEibVB+G+ePZPZBEG65BchS4C1Fs1IBTJMJiLP4j7MES2HMLREGO/7
DFE4nFCXKJ1SnYOCzKu2K/1tqjT3UmoevRzDeClrBxuAxVqvubPmKau7G+4nBIduyPgXZz/zAJRO
sjJ21L3qplGr35Tfy73KSe0RpWltgtCj2LC7nse7tsf5NpP8pr4VezX1X6XjsJEOJwNk9PJ/Ik9u
YwUhqRZxG0R7k8sNXBReeRVEBEebefEO/6ToTYTSTbvNWAq4RO3ioreDycS4fRJ62R6ggNlbr0ic
ezpDFuK4pnnoxcy4sGcb6PSEr7XZQCHTYNDYzePPAeA7ploDHNBgVfW2SNZWTOxE38bt43JQaUmA
pGynXZSnn6HM6sdQplCXzPIPmKifF/M7oYRYOhlxgJy+GLdsEou9wEn6Vgz7wvPZf3nwOcKS4YRe
80pxTRVVe21qt7j2MmuhcAXic+D32JOVSqhaEp4W8CwBGtDFHGOCcNDFF9AhZ/L6ojlpj4aUxkcF
0rvWrzHyMqcPtMtP97QtRbqG44IWoodGxr41Grao5XZEQs1ga7Ohr6gKPBpDePj5U+B9HjdxCHuk
lZQuXqafuG7Tw0A1AvWQ6jfsbvQKxocmy4vH+TfDeREOwvmaXxTe6H6FcqCfBqlQdf2z44i5/9ha
O7N0/dfIHA+iyb/7KTFvut5mu8aHBJQ2mbf6oWVqIc8fNy+vVYOSYYF2mqUPNSyzj9EX4kp1QQmI
0n/2i/9cPrlIz1WsaaQKlJcu0iU5n508QgH2j3GIy3BJoykDcI5d6kdHyPHoOHL0N3LoAYLoBVma
qpaEbAbjeBN/0oqKgHEV+bSV0PfLZTCOwBQQGEUbRDb0PeiMLAcd7g1abpxdZg5PmPnONjSVfDTn
2j0Ia3zCLc82wzYIkBrX4QzNNLLa28VQlbYpoSdnUH1Is9F2+2kV8f/lo1GIUpiCPETSDv60w1+M
WdF3riHDKhtkWD8ZIgm63RpHcLbuZFLsST16UDpf/feHMzOa9wS8/iwDkAOFWA0xPSfZ9M0RxCT7
ejuOPz39aGoo82oJB7QV8SMeXP2RGfnat4fs4nnqucv6/jky4/5ZEj0Ef/kp8M36vijYDRFCkVKB
mkbzXAuefLqDQSWOOjSS823EuFxnIga8yWpmYbh13xeKKMAKo0HXZCwVAnlv6HXi8vOLmZ0Z7XA3
uqi9fLWrkLnsUh/BXyIxbRSp4+2suXSnG1KRAJ5Z55YAH+R2hSPPYtjXLlRUkH/23kht7a1TmKbY
uhzGaqYfdykgmP/6oiz83+YkvMuCka0pP84ViuEFcJkOdFFRJJ3cvq1XBVgvkEgpWs5RpOQRhMZt
+UsnIFhbISOGbrUxHqOiGu71hM2pioc/y52Tm8yYkiQ/NKHnnysr8SDQeBJBVvfeZoW2J3ILr3mg
3TrQAB8pixKu2si/4cEydpZm3soumtbmvM2vBFGffsAY2JgJ2hVN1wUqTxELeWVZuiCZkmjg+veN
RsfYVzZeqLybqgPt8bzpZiYDHYt+mHEivBPKhyhzuWIxlq811xqPKgxxHkpc5zTkp98enaq7bkK1
rnkpxuPW0I5WW04bzzeqG1BL/oT4LWIsOQCJi0JnPfTkn39fyE0UGEwaZfmeBDLclNaEcdwX3yqP
x02CTOBA/75iicu6PS2i5nHZvSdzqNJkNBCIOvpoEC2RawFZv0sxaHwaYbz1zcH6yzV27ztpsXOA
5G1sPxvP+K7Cu0ZPvd8U20Te4Ds6Rl5p7akoCqbRPiNGnni6hS7Tb7vdz/oDCpBgg8zuXl2SPRMh
p1+BQySCpSRd1UAFDO0FfnzLNmkC+sRF5AYGJ9N/amvME8PcSKD/2qGmHA/l3BwhIWNdV2AgZD0B
njS4jt04e1gW+yoOH4pGty+Eds2W4Dr7StQfIUTzu0RHvoYLvepVMEIspJIadK7fkngYEEnNerm3
AJK1j0NKSqruxh3CG3R4M+iY7YaxTodkIu9QIziSIHTLjukmjCJiuA4fy7X17bJSuPNaNkwTBnfk
tz9hMZNSfwXr4oMl1FeVwv4GCjisgmjcgfmn3tGK9K3zX/vMm/bwMiB/GoG6LwxsbW0+GmeAB7gP
teElcyb9DbGRvra8sLpA2OygWVXnDs0SvhHweTjWqxr4VRis1OBM2NuKZwdE/N9a/6RfZ2/hmRYb
BQL3TFN9bc+pS6ocs7PZozEdSC1aDs3o+kc6v2T62isQBfG1sbOvn085qozzUg80JvrVoQUQQQfo
m7pcWxWdmlnkvX4anZT0vJDAEbjo97HBM2iuMXvm7ucGWbwQAGTKUhO3njyFe9lbR2fs6V4XZTw8
wcG3Uapm9TnDXnpHhM54cwUowIzA7cJN3W8vMhFnlQoyehZAsAjLp4CUQ9xRICVHtFQoumDy6nW/
wn0dErkD6cbAVrNTOSbXaUgJNsxxCHsY5ruxFfdtpGD0gmrCaqdYMat2t6yqSQgpzLCnsx83Ongc
F/F3aMLZ8Sb/aSJwBU368KQ5frxbrqLa6tS9dAfkkEyALz/P1YKV8qwkQwjAUv5l0spvn7qcYnkA
F5k3tO8z+94lQOtJFsbTkv1jF3gdU18+1H76kJgMayK38W8//2Ad0x0J43qrE026jh26ZzQ3zI3t
1DRl24QBTvkricOjF+rdIXet8EznykSlS7GCSexOOklz7TxH3bVdgEmIPCD36vnTRLP0tewqEgmm
wnHXIDyYo83FlDewflHBkAroZEBJgqjU6eK62IKr6i3qCwJs4nhcgzoRH+xVvxKLWWqRQorC6vfo
BY3Ppg0ScdrF90q3B8ReeO2KKu7wrvEqMft/XkX/eTUhNlGisF7+/+8dQNHjHcOlVbMgqamAFjCH
GzBF0rAG029eQg1oJcNE9J6a3NypLjMOePmLrWEJ+RFPHfkAYf+Zdwbi+t7SzpVnkj/SgGCjL2MG
uvzVpvKQKHam6MYfcjMN3x0XPW+EP/BMHl6wpVF4DjCuHxDPMTvNuulit9DHZZO0z1ZUzEIQcFaj
RtQpDYRtPmullrp/OQBeZFxCdxQay1dQFfxlU5J+7AT2g6WBHEa3wua2we8yWoJUr1mHE4l02NBT
rTeS7CDCoDlUUzkcnMr0ql2U2BVwZzjt2bzHzDr4UG094brPSniwMQ2W0aBJxBzYuIvYSwJJxTWk
g6y9T7McRxdWlNd+RP2MdSXcLacwoBAy8XeP2b0SohVAjHYZGwtzjD9lSPnrad8/sQWYoOq9WxgD
bX88hCNGpaM9eMGxDOahPxr1hW8mPLM4L6+WQ0CTlHBzMsOiyoo3hgkUz5wscW9giV1+xeUwZq+M
zYr3RJ+O7vzcMhE053CMPy0wUmMIyGGbG4O1Fr3JEzRID4LgMrz1oXHs58PyfpP9kyKXR6azJaJ4
ouHK4JYrSLH54LJaAtqW8j0ou3fVEPxsw9GwpZXecG/Z4Iw73GsyxIFgwI2ImKIVgY8+p3CKfU6z
+KQqdORSw2oAZovchflBsywWKvJff35SsybmiZxAD2ID4tyuTo6jnfG8VHTB69SA0MUBd51+bMpS
bFIw+kB3pf2gYcFjvq69RiHhoMC7IZDPp3gpgzXjbHujAkNh4IpNbHETyrT9z9QHSP4hRlcOYKWB
BeQuMyuCq2LikjOASS2sz4LuwL8KDotHAj/or0WIYIDPxlACNCtSZfagLImMYqTsJDs7kW72rHl2
tI7GFIV6S8Jb7FvNOm+8B21I1dd/vwgpnSYtCk4WmRYMfDFeLs0pw8B9MCu6L67DJCAU2bGvnVnB
r8MyswXOEm2Zq3dRE+/MsB7fa7wFx59FsjLSn8vKFSb6r0RwfeRBpH6uunwa1KqtsWepLD2qqsxe
cj4odryWS3SB90CEx9y/YFrtVlWyD0ssE1FksfkgKvQuxoO5zT1VXpcepVbE+kUvGNrJ5mCh6dgs
whKKvI1Ze9prwBb6kAB2X4HOKyBV6bTZ6QcGB/BK7KOq3FknrvumT9T0yxTHpBi/xY0D680f1Mae
T2Uk7kVT2PfpZDYb7yt3oQmbc/nk+prxmBCHV+XmYdJ4e4z0+olx4V4lpfnmN/l4H9FZRD31RWhJ
cDSaOaCPrCNe4jcExxzT1SBJkg5SWpAp0aH2W5Qe1WyW4PYmlt4DSZQLL9w6edyeg5I+dUM/KZzr
JNCH3UGrGCWyCQFSYsxoVSPC9Q9S657pX3ERMf4NJrwD7dzYIAZXG7f0GGnQ595GGxjRYjqlVfaT
f2bGLIMa85xyys2rgSeJemteR+a588++PCozF/dGkj+HnVTbthNsgSozI2InD9eo6/kbtQ1j/VGY
0V45/smuGuoRQiHLOSnF5to6s2gc8yYpIDSbcYD/GH6NCb4LIkU/bgm9NV6W0zpyjU0KxiCoqzJY
AfY45czl9ygLq13eNOJMd/CfV1zk/7zKz8qERulrkrmuQHWCVeLDsjV8i/Mh9ysIU+ks0Yqr/ESs
SXlNK/kshJzRbO2I+z0Khs0wPzGx5YKNE6Tj/nxCFd+0cnX0EUBXtLXlR9EpH0KL3UgR1/yciTxb
c5G3PO7TiN57WWLv7QCkSEvvnnAAF7NyK+G2eLR1b0ePTc6fzs9HlEfWyeqHY1+m72MyatfU05pX
aR+WcQ/qse5iHKeg+da7OMA2gJCICX6hr/CqrkmyhPChFQLGRBb/9jL55PRbt9SjT7tm8494PDsO
SpoPOJJ36MeZRlG0C9O6lGB72X7Ek0lzS8pnzWC6Zmct/rfO7Yudq5vWgTztAG9m7KzaeadQdbm3
b4IMz+VS8THuP0OhqHatbVBc9In20pXtCrsl3d2pZuDkO3zSPBcdFVn3KCOQiyk6K7DJhgo3qhSf
M9kqCjeha4jPpMs/FhVHaw7mE9EKnq2dfzaDhT/QkA9y7eRji/VxyjaQjvw+Mh9932n31OLJnn1d
TuOHAVCvEWwZdGqt56tlak2yY3ZbXuUQ8jx9004O9bbkuVLWbLFp/9mXMC5fcNTbr4awwBdlFvos
n644SIOOZXzbkzX1Enr6H3Sqh9DkWZDWN4ii9PDMnKtr2dV2Xtzeh2nSbFqqjgPGmAq7odwtUhGd
ruuKPvaO+iJ91IkcWMVOOn4kk3xs3ZBecDJSU8huw+jdP6BikDtlYMRNfGac/jDvB2jybJf7ZLlt
llPPo7k+WvnWVrl2xbcZXbshQooCtQhKKe3IeWtXzyNvrwjS3c98vB4xC4bWNcgrY7+03gdXWVtM
THKznHpR5d63QDiIN+fZ0I3f5DcRkT3r5vwkQdEdxtY1CYzmQQj/o0wR6ma19psnwHGoGWrOL8bJ
G2+ELMjVJKxgnoETbjJv+peDXIPE3SfosD/D2ntx8lF/VbVjbMjvc47SLIdzm08G1lPI6GbJqErT
XX+tGVp8DuwhPwFzeswE7nBJF/pZIxmQpkZOdnBQHlQTzd11VBA1mh/CJmo0XgONTCldks2Svnkw
jB6hhkGzEnwXHVj+lR2I4Oy+ba2H5SEsC5Q6jdnqbFCxY+ZF0QPR54ZutOaINju9WozYoG/b/tqY
c8Nj4lwuKDHh109VtOHOzA9WVCPxEty2Ar71VW/IIxNKtG9jTkfTEKeq17yDbRUuKYiz7BT9B00h
0ZEqZUVHz6yiy/KcnDKkUZhV3hoFlXW5oewKwmODveE1dE1ShrC6RhMwTbncnvONWs/tlJ8FkPZ/
/Ggbnb5jO6lWy9/AU4a/zmdJ3wQUcEM0YI7IyDFeELHbJwryq96S1qw8ZZ4HmxIZ24J4ZaTpc4X5
FuLs+XRi7xvqCK/4tWKCnNtuTabcROfQpUs979oNlv1dbXY4vec+W2uZb6OwokM6a/z0us7uPbNr
1tJgyaxcbbqSxppeE8H1t9w8yxeAasMEHSFIGgxPzq0GLWKyfFo+XAz9kLgvrcYDI8vgi3g1P6wb
WnT7Zw0GAXFHvYNoGHkdxn0XGZ05WyxKxIodBstzR1nMcCw7+OSS3nl6XRG3zcAA2d94szsYNJOb
kmxhgLFDasBXZ5VMMHEYc0bkRfcR+lJABh+0W+vas4YD8arSXnWteFw+g7xw7KcOwHwSJNVhdALo
4HhcD4Gw/FPooqxtE7157EraIzE91fcmsd8IT5h1Wp0LJtyhmWyNlXdG1uPUFSiSeVGtFeYCytT0
hjnQ3PfxaO6FXkcXFRWbIenEnR1RIpnE7+3mfiA0pTJ8M02/WfPYjg8i6a01GTLJpibH+qKF+MZ8
bzj8VKzwLDGJpfJ77MwWOziOW1Mfouu/B79koj1q3fe/b2Gy2lZxX528FHTqUqoVA2NMkUJBDSln
1rkX97t48fLOr8Ll1ZgzSUkSvGxcHkNRg5ToGsh5Q/dQ0pHGMG31zzrtdF833MfGa+Qh7r16rTn4
eAcP+TQB4GfXhi48n5FBRoBHj9muq8+A86bfjY0p2wU1d5/Lmuz5XHuzicc9B1iLVvbglvymylgj
p8CygNPyOHQURHjX9Wdr8D3IAjUxZpp3V7L7XSmCHO9+6heXxj80rb8/Oqtx0OON1P83BnYwlHfo
zWZvztOlnMJ/D9y6gGfPqW4zOaxo+7CRKkd2TRzG/7yarImVvxP7pPVRGLn6OxUg2TxEhYBtNZNk
lyCBfh9TB5uFiD4buiso9Ly12frdm+7ory18vD+IsVYqHckx1XP02h6zMRN/9JkeTfnm0XycaH69
OC6Nddv2K+wR2u5HxNOGxkNYh/uMq/Wctqw9s7qumg/BaDrkovS7ZemStiHWRkBQThLVyDdqDCOe
P7cHQjzPDPfQfqFzZPZiXfr5LCbg8pYaIB/I32KUM58uXwgT/46832ETSWLHlh/DY1S9XU71uYs8
Ez3okibXrJ4hGfNuCHJVes5a49dyZrO+soFGv5TTvt5q4dRf/32lJXNfnWzcddkkEAJLN8AzNb0X
9AMfwz56G9s2WXHfVUjxeEXvmcf4/Cqe39MG9c9X455fLR/Kn+9d3l++Y/nePIZSLZX7p6F1sbe9
SW50P7XezMSih5hCmR0K57YoG5LBRvw5vg4mWHqd6O/tUjhV5NVuBdOIVHrTnBEFKHducAb+eO00
Ah9dNy4Oy7e2TVfRNO8k9xSBhYHRR8d4LOXRNcBfpBq7oZENwEvfFto6wyt8AeLBcy+DKxOJ5tOO
m+ZNmSzAs15/7Oeg8NKSBwJEY1KBpye/BXiZ9VF6i+qxP3lVTpyPcLPXutDvNXTHtmirx9JKmldG
VG7qay9pbIZPHu2Q5d2wB8Xrjd2Loxv1azrI6YTkpb8byQJ/maxLSAtiW0yzOtvp3UfdYwUlTs77
hPnw0iRx+gK8RttBddJ2y6lqk5flG1p/llTZrksmD//58g8N1TAhsp9hbL33qTz8ZqFXh1vfi5AL
6npw0lSJLIW8ld+x79/UFLfPeVQ096pFRlkCL/2NtgCASxi9+1gQ966G25JMv+rVjuhGJWiW2uHD
hG5/ILaUsfB8qsn2mSiV9jFvVXfpyJSEeMn7UdCM0Bqq7DTSX33RM5pkSHdpvIbnap7+dpOhHe5x
3VIRl0y9DNQahy6Pu30NkOxkOdkuLQw+G5R462V5VB31YK2RmGghL2Jv1z6OqQ1kSBfyuycixBDt
Hz7bmQTQt89OrEgbiop2pRIBqqqlv5F2frD17xF+Mlbpwrp9AkgoTnlGqfZzroV4HgI44mWnXrSq
pJVP9X8T0eiy09DqUy4D7cAva+9JAnDO40QxVqnwuNQWaVEnt5DGy3KGgwz3V9u7R/JL0Y1QpA8G
XgWnGOvHxq31PVe+txsmVrCSfeOOcszdNV7vHQzLyi+qgHmVDpr+mpvqq4PI8Tch0oXN+58RTcsd
DJIoHaKXweoR2Vc8fAz+zsfaVURl5CmJzAXPosnqxB//Qwlr2vSy0k5UAdSynagfOpbjU0561ro2
zfp3puuHgQiQ1xgD2p4+KoxoKBdIUkM291wWOmnBs0Ao9mxkOUbJQ7RNow+G8yRjcTyJOGFUZpMj
1mAAQcyYPONjnEOprOgbLiu89bghjcR8CW0annaFpQS8qbqzWiZ8MXONFr1YByfmyGS/gT3CKa0A
tQ4QuR1I6mrRbhBs2wXw3TD1qL0z11r/w9iZLUeKZen6VdLiuqmGDWzgWGdf+Dy75BpDN5giQsU8
z7zReY7zYucDRWVlVLVVtVmam+NSKCV32Ky91v9/v2bS4yoksp257JhfK4Zn24Ho4GdmvNFUO7x1
vTruDbynRA8zRJ5fK4viLQ9idH4pfviWQYq/hr6hMfTiGM7oJGmbNPtNmr/OrqJG1P7e7pSd4mt4
n8pkkoOJKTGHIqYB5JYt6zw+FoUcLgQRKUynnOIAtgfDXZM8560KCT0s9I0FSf6rDjQoq/L+moXO
JFqmOIsK29jOimA4cGuwNe6TlFP2gsV01wNcn1XpfWJFyr0sRHNCWnIrJyjO/NAYJd7x2L30YKee
OYHOKcPhb6nNljXw4hybrWEdfVMBRZI6yUlJBiJfusxZCIRRUxapetP9MMNlCTuviLQbQ2TtFkWo
jhD14sFzirfoYa5QqZ/JrD7HtzH3xo1IIv0l1SExupGtkpBV19u695l9YNUctoRD+hoynNw+kVGM
AihJiU4Og0kxuCMdsThxKjEPqUulOiDWfqIGQa445MMlqqn5vN62dgZeirswEqAPPW6tXSbiA1n1
2cXL9Ve/DdxFq0fW8/wP0B9az+zE3AUjOHuh571x9SeKkBcm33V6WEur1eurHdX0WCt/U46ePAFp
VtfMzZKldJynxgr7M9HO7WOtPJTQKp9CKr9DFqTtKfaMez23yyO/Dg4YGEntqkRVsUrm6G4mo0uq
0e6+EO+J7sK76j3lMNc/BrCO2kSZHAhuSBH5Zysr9g34G/ZWdDraUEuttprn3oKS6lzYJCWGGYKh
sZ2yuPUOBCUKx5XWB8XXJgek4LYiucbTndSLtHOeILO4L4J40p/EbYebC22l2eXvUSD1k1mR90EQ
o79rOwl1M7OeImrpXVaRSjY/C+iB4Gawim2Lq23r43p5Q9CSNd3SGQ0f+qb680uNwmpRIvCjSpzX
N4B5EaQvvblrM88/KEIT4MKG6BEinB8dzPSWiHG4xkqcoqrowTaP6puFnvhsIJHcjY55Izgz2dno
hxfIaLSnTBYfXhE1H6ZgQmVW+rcxZXxJMHt+H8Fn3FlUIxWRWluu6fxezVBcq6Rv/xDjKst0+aNX
kLUJb7AR2KJHjyBsZfCY1yr40vfyA0hU/k6koLcRY9ftRTOhl1s3PQQ6XEwrT9L3xoCiPA0EstDY
oMZ8Y8g83BKjJWoNHA1hMM7w6qOSzKpOeRQmYko5jM/oa6tTWGkI76cWQl5SO3Oras4OpDTSvEz2
ghaaSwvb4CbowBkviZx5srVuR59NvajCsc/5ALIBA1LwrYhRr2bqfS0a/SEtmmCN3c/YNdNoSrT1
xWDxuhk2SvAkkffcNv0l1sfsMO/eY4VeJWayyKDgbXX8RJHZRdhCaGRO7qwECQYuAFhYKWHTwHHH
Z8XrPDIGS/U59VAWKtk77zlaYTmSTqKjAm81PNa5Y4Y3zZy6WuJejjHLql66h7inUVAEFJKpTYs1
Fkv64hO3UMav7OO8Y+Tmz44amyeEAdTD05wwrQhaDhFTkCLiPRV02c6lS5I10IeVoVqnuSPgQDyj
2Vhe8r6sb/nIsiZH0a2o1qnpe4fVl+4D+AhzoJmTj+ouTVykrr3mTLdS9/P9KrnUFcSAN8eT+b2W
6w+Z4qj3YRfdpKhYfQmN2ARNgJMhtj7UPvHuSjs1b67rnvFBfvWSqSouMHGx/fgaFbQFosjU7xrm
/ItCICZJkBbh5GPbmQeklUDkdWDrTptSOBK4slPlWMX3TVfq17qx0R7xqT4hqQNzbxvGtya2aFeW
6dvcKQRbea/5FdkbpDxd3dLVt22Q+MckRnbdDXG1bdzBvzMEwP2+JZmoAKK2EWGfPFJX0Jj08EDO
h7TU+FV1qDESkN+8kxM63/v3Q3U6NMoqgbJjONtmrBVA8y5RsZj81vPJFNAlpr3qgMOqtf3nm64J
6r0xG5TtbNSpRnxrHpGPs3en5F6SexkU+inVK59yXKxWJTpaMRucJdOLKq54Rgk5GZLToVBkeKU1
fC713P3ZKYLiSba6OMxbMSPvolNFgltOWMKdUoRPvLHKM+k34tC65OIVJr4iryFx0o7bb3S7sImM
avlQ55V6qcf4ZFCF5stWkElWSTU90AYuHzxqqYMooUOqJMsLlNOXgj6BBXEqSGCtR8Pu85iMMIQx
RFUtc5NYn7BBji6AeRibMoW3A6REP7jcZA3cV0g58nitZIrxIHJbuXiEaDlARecN4OdDpLAVtJKv
UrGmwRYbw3n/aGe9u0kcnI5jD0eB0KV4E2ALC5oa1ljjOBaKK5p7kUWgrB4E9lcGgzsrCKDwTypC
YXFVO62F8bFd+ylTfFZQOgcWUaBVXMm9H6vlal5CvIwuQ+wH+bGaVhStVVl/w/SGxJNer1ugaQpl
s7ONyl3NzfreYqjWkUS9bx2rv7Nq/UfmD8tGVuYLE1t7F6Lg3nx2Qrhz+IVvH91qTFEsoCkmA8jY
zZL3IHkcOKVXEFnM58IgLSSVjrafDysmMWD8ps6OCORz6ZvrUm2OudkHB40y/SxYFHtEqOu85H4Q
1ARRGQFLhc0JjpJWMTLsGWUaH+b+lzOgXoEWepyPtKkbZsM3Xrm4VIEpGoe5/JkfgNoe2jwvL/MR
wXH1YWRXBIY+rrl7UiqFmp7RqFXVa5a4PZnwZbEvKk3Zl6X+YKjTwHOS73VpxdVluy+RWyUIBQoA
VdNspggViM/Mh+8llLUDkwl8Z9Ph/IA8yyAOEGCcMRAY7AjmfPOlFFfDOST/+/J5mXUO/2cp088v
zt/RMNC3mI1c5iMvYnMxNCQqBCMzWVWkWOt6n9iNjk1RyWyyWSOxO7o9YwpR/Dz55jMww+bEPHZM
UWD8rXtBFi5GEoI7IhWTm5mkztKvbe8Wky1ysnLgkwh0b/NLXls1W8ZTfPTTd8xfMJRUReE0Ztv5
tfkBdcSdgXEWym0eA/8UtbNLgOH1hWCCCZxsNeLN1IlSS9wLmWDpkdPvoGCcYstmEx/SkjbTMeB5
AjSOUQ6421OqYkWZB2jtYJznXvekMBNDWB5NeMI4Bot30xHAbScLCeqreBWUoXtoe795Sbl/NAV5
CUFq32bhf5J2R7dkeMCl1D46pUkZqev1Gqbig9UCHKbmRRIInSaDNoPyGjzzIXHluCtkiWSeNja0
yukhbJufzyqgaXuA/Bgn3W3pig65OHfi2SztENlxGM3uOaiSYmeTLrIosq4/f05PJ7P8/EwUyU31
mFKZFISfLwUxIbMjm7V1bRTiMv1WUHHdu3QmEZm1e6fm7boWTnCZX58fFEUL2IFSweaaCxAkYASh
aoFDc188+1Gm7BlUqt+UrG+3hKcjMwz7+Ov8jLiK5PPZ52uClZdGzUJNy+reDOhyVxR7G5xbwStW
5H2ha+WOEY+K1rHdKkPafB0Dx52k0MMpFWV71i27WUVGpa7MqEC54I5veorDYl7Q2xANDOxu9nTx
fZAj4eysQ6K59qFrTP3cTA/zM0w8yVnm28+DPjTO4IEIIgqQuInZPRsYuUMYBy7LuZtXDtGbVXbZ
2bSzegubu12TBsh4ZtTMFY2/nHm9rj4P0rEWblabx7C3lVOSlxqtBUIkhrh5HsNO3+tBxQoxNZX8
1KS/o6Oyz2j0u6gSd61kuuVXvouL4FvZ2jTysdDgp/GcvRFcWZjzFxPBu8P05NOmL2N5P46xd+vK
ZkMcnnbsKNWKjRi4K1TqOzsBokIcNkgR9ICFVluIh6cHgw30cT4EZspZ1lswL6Z5bZ9Gb15oRBvH
KVCtC+yhYGcJLZ5+uMq08Ni0TbdvmfD8/SXdIZRx3girhcRgN5V9yMz1fRfQEZwLv/m1LrLJSAVc
gRiHvDEMQ42X6fskyMNLGxOZSudIBewnjYNrYpbvSdNefA7o5mMWLjq1Kh9V6vvmTnP08WRaXkgz
l5mGFXPPSYauOhhZ3F1MSNnlunLraOmZqA+LuruDARafETrf2UOsn43WWP6pwGXKGG7Gu7Inac0P
HBgq0wxqbvDOz1JbH7BJoLoR08NAcvXKVJ1J+5VP6p+k8NjEuIH1gIdWPNnW5E40nQczVfWnMf95
lE0jJUNt+5PMfjC5grxgWd5F88YUMBGHVCnXZNCsmzpt4ZLMPOIGcB/0rPAOUYqwMHUnYGQR2lt0
KeUyKjuxduMRC0krpgA0NTA3WqxgpJCZRqGX4EkzGvnz2KZu2Zi52S61JrLv7IQNX6K4zaqnp3k3
vwbvs9urtFKIBZtey7yemh54pBpmaNa5ZfKW3oyxwNJsqN4uUpyfz7pO+bAZUOyYBlUrWoLOV59h
tJYSYEDh0F69MD/mnZG9D4llc78MxofAHuHDDE27UZDK0odo1SuCV6QChUC9asB7jh15FyURaky0
3oQoydAkNKhAld2EG+SD8G3anDQk5CVHZ3qYD+eHMaig44/uHVDb7uTUbgtXmmekZkJuyvX+6KbY
VXnZV/vupLgWopKZnaEQghFVBGmrBZr+zK3IRPnjoY505RwARjvVTJsIk4QWOeHv0rwHPI+cGeC3
tvpceaWfnUZ6bZ8FF9Yg7rEqNrG55KrJz90Nk6CQ+l5boiCTh1lCU2gUBBq7OYNgv/uKfLr55ahN
2a2xy3Ca4X0o2JcoVqbd55xfy8y2MRGavXo/f0FOpDyjqK3931/r5Xhn2F5Dp5IgNwRGYpn1VnnV
IdMtglBzDyggqmWUEalIvpz+4rtMmKOke+RmVN/JhDTb6eWSNGRcPjjCEVZvdO6mLxB49wJEwLfa
pGE06LZ3Rw1lIfdJrRXqn+hbVaEe4hbqhyigergw9gQXsdndboussQ+lnJZ5e2pQkv76oOgFq6kc
7Hej9ojUxRUmGVbaCdFIftcz3DYNRs8RweF9wRbQM3CB60V0p1nTIEhPFTA8VPYVDtgfWfTo17X4
YMCIxjPxS9TBuVzLmiY05Jz8VLBFW5Pw1T0x3Zw8hI74GNuvwFO8H0Kzsa3k1aubsOuOmWRic4rG
e53Q4rVvsJ3tma5suYqckztKsashMR6YzvYH4CzKjjDRHpGyLLahS9ADWzGb4Ucf31stuzu/Gqa7
mXbP9BrAp1+pX0tdMNWO6g8nJDsTRI6/MADFo6cTH0lcPBMHYH9VA5eOGJPgx8CuxSp1Hf+O7hkq
CYrXkwVB74DhWuys9pxmintUQiSBw5Abp/kZZbh+8ggN2s7P/v5a8OtrXmTKA81McnD7dN/SwdqZ
oewvQ28RZzNqyZPPhBsxgBt9B77OoKSHAjkCl/GiXvvGprdfCKXProUuryF+vBWasvaqhwzEdQs3
CxeNc6Bf7u3Ai9hkSAOJH3zHvxYYjgcTR7xd1f2BVheAYYs6tUPcwvmv4hbCaVTnjndTC05d6AzJ
59yPXU+nBMr9l9/+87//63v/f7yP7C6LB3aZv6VNckePrq5+/2LqX37LP1/e/+DQhCOJTdi2DNMQ
BKEYBl///n4LoD///kX7DxNAcilbfFiGVYMFUOL+HoIn0QXEjL/p0jg7tOb/KgT5QI2ovkuboA3H
9PJHs2NzYueET/lFV6+SNuUwsNLHtvQhEZlJ9Z2hwKrpi3jlN15+lgygCbNq6HLEqnXNlHGCcdfV
e1Vg3ayyghusgRmKjlS31KcNHsSe+j3LBDRVz/1AlnjXB2HIaNirRoRnYLZt/POfFvIQ+R5a7b8d
AqjXjz0Snc+vmlaFeXN2LCdZB4d+UmjNMq02ANmP0m4xv6//+csbW81v9HfiT1CL06r49fC/H7OE
//5r+jd/fM8/fMs5IDCtyv5a/8vv2n5kl/fko/rHb/rlJ/N///nbrd7r918OCLsN6uG++SiH20fV
xPXfTpDpO/+3X/ztY/4pj0P+8fsXvMlpPf00L8jSLz+/NJ1QQmh/OgGnn//zi9Mf8PuXh+b//d/v
wfs//YsPcIb8Y+MvmlQdVdVQ00hpOdaX37qP6Sua9hfVtjRDRcmsa/QB7S+/pbDj/d+/SOcvqhTm
l9+qrJmOTfMvum4aaFr5MQAvLPPL3/7cn9fD5+f0P18fhvjl+rBUVcARsE3cvbat0wOXv14fWl9k
Bic92wtPTU8NSKs7VjluNmg0UvWu8f30e5KT+9kLvb7wisZeZtUQ/fRA2ye9jQNyaGoAzc6ACsW2
erLJ31iAvKCCmaBJbTW48JLjG+gW7+xX5ohdXyEyABTOzqsdYxfkgUs7kkApGNhKR8ktrDbfGpK0
tYE2TBjWnMSeRfjhMIZLUNX5Mwm6Ph1XYmgSc+f7Rfvwp4/tf1g35PR3/33d4H0xkecBSOI2MX1g
kg/gz+sGOG6n7+sC5HsKcmORZUq+Y5PJSuY1wwUNt/I8kjKU9DBPa0OQLT3pgHOrIr9lch6W7iYK
K3mPYLFc9m1horpghJZlcMQ8hrNM+RXIbfRmsJXbYmlPPXMXGeASRQzCP4MOfDi69dZ0ExXeWDrQ
g0L0kGJJPM0uuNHvfx6GJlEFrvWiYrE2amGdxfQQaaA3/CbKl5qm0KPEtniDMF48mqopjn1GH9Hl
pvdYFm55PwlX5yO3bdVH0o/WIuJG77iB+thWWcmOt9SO1nSIlUFf+SPaP6fHkD/XFh0bPXLKsUTM
h9VLTBGz+9cfifHPHwmfCLtF1ZCmbln6dCr/aSn3+9AmLcskd6DciHz80QrNfelbWW4TXY02SRai
hanrdpE4jnH2Sxm+NOFeEYX/zABe0YbhaOheXixmhQqEJLHEN1qv3FPvqOLSNOyv52cY5cRFz2iU
Fh4NkQJyMyycCqc8CXsI8mga+3ldv3jjRVOs/DniAr66uv6mDkI+40DzkXic1VG/zgSoRsRf8Q59
GxPO71wSAuJ4YBgiy/TOtI/+9buk/3rD48SVqFWFoeF6YFDuGKwkf36Xek+QaItbdFXaGnbbaVtT
023a10xTl2qZ6k+Spvqu0L2EX5QivyF5gC8GyMXp2tWZuqg6JmONYzGygdNFL4pZMMZuXdt2icBr
3DYBoXE2G5Bas8ld9p2SvC14KXBuCRRrYo+QZKPDvfaD9qt2VitchuMQG3v0f/3ZDshV/Dd/9T8t
Y1KS+KhjI+dvtqT6D5crHNe+NTSFvIBSDtsuQOXtaynRQ1Wlg4ZxilXppNZG95VsVYe+tTc711rG
oW0iO8yLDbC/YRNIOAE4kd195seoGPM28nZmbl2iKDiYFHJPApPFvRcpe3eo0DYOtXsxgc8seplW
D+yR0o0WOcUiDbAJGGGqHJoS3zBpXM7yX//B4p8uBmkJfVqxTeRMOFDVXz9mUCVWTg1fr0xCQ1Yh
SYsnS4+bzWAjBjCpWUkFyp8Cf7DfKgJdota2nwoNjIIT4Tju2GZwpdYnPEb1qWrD+lQGpaAknI7n
Bxq6wa5LJdm2jvaR+oN2C4ABopQp8jXomejf/EXzb/zLiist6BNTmaZbwtbmE/tPl3da2n1PFVeu
KBXpaNfOZagD8GBZbm0HXegrtyHpK0ljd2kYybBjBbu2bbYCpUGh/MdD3tpvYa4ox8LOjG1uoA4w
FYRcZCc0C883jxqYkTPXY3uzi2AlOo9Z0Kh5Sw3czcKvjOGc1cEIiCq4lBb2pHhsboY/EMw0mSIU
N023ss1fI24L59k3R2vv8zrIQCRc8nxgXBPab44Fkwk1tbkjDOGgD557ThAcEH+npftUKbPnCjlJ
Cut31WQF9JDADE52B4ErAozBmEngTdGrH7rTv2g0pP/dCeRwhvz6flMVq0LXLY25gjaVHH9eKJS8
j5HoIEPDlQFFnnbsmu10TShpS4BmFaCfVNOsvwW9fSwYrb+Q00WDMxHRqml057ExtHhdZ9iAI0xE
p8xFG7uEkdTvvaR5GRhunzTDCx5ypzL2DGg0UkPBndmKeDTM7im3I+soGZkvykmOzORybZTeOmwd
/c4CwrDoAI/stCBiykqI5QGzQ70wynzYiWkRc+jJEBmrYZay7WLRTiNxzQ+7faX2HmlSNCyFkNvC
Lmk1RT4Ewwk5iAZhLUPp7AMztvaqUwW7ZLCLOzSmS6nG9XEGiQDt7tdV9iMckWeSqC0OgG71Pd2v
78RYjPt4kiZrpiTJVm93QgdyIfHvXucHomWdKycxUDgk7c1bprnxKmscxCid900xE+eh6JxiifzH
W9lRzvqpYrNpVYU2CUk/r3qVQFjAC9u52IqhXzpbRS2adRXIcUOCDX4FzYrW81Ke6AIZr6NF67rW
cGQ6RrFEGFH+VamqBx8AFVhGt4CpZLr+FkTQUxNaMB6d3riw9v2oal/ZG0qZXJyi3STSh0hWuWsR
klkPbHI46HXCj8jTuD0HSVuecjwcdvJQNXn+Isj1voCdJWWxaYerOiTEdI6m/Bq5NlO0njtFmJn0
yv2u2uqGXq69Opd3FBoS4OVKfCKCHac6xOzL48YFr00DFWikU94QpBH0YCdv4QgNycvZc3qRNB7L
vDsC20zeUmnl61YO3QY7qYuooYyiZaBqpO/IoUGK3eXPhuFR5KhmSRCx55IfhVzvVZogqbBXk8XY
7OhXVLfIFyu9Y4Q1GZASiDDLn5ez1gRLM6+OLjzIN3Aw2TLQde9WZkeVzim5FsX4Yvr+PXPzaClz
Ca2gz4MV9npUzrSOxYGayyAMJWppY7bG09j6MK/cJHwM/Mpao/vemJEOB9CxvQvQw3gFh7R7pwZa
kC9ar5MQJywUhHY7AkmaAicE9CYOxUhzLKJMnC4F5BM/v6FBqHGFOv04Wpay9qq43ubTldukYl/G
4AOGIX0zTAJQozEJQFoZXLJx6UfHiJQWvBL2Q1hGxV4KvaWgVa/ET3WXT4225QXxK0FUGWwgPbzW
hoKmqXPXWeCybNFOY/rsrwaDTL3cIuOmy/BAp11kbOfRBlagB4hDo7bS0xR8wGRoCRQEt5ObFoWG
Gn7PZI0JeeITyw1XZ+1b1m6+1HqHmEdbLcRmXkF6n74ZY7Q73LokTDv2FQGBcyX3qEROqFebDOTH
av4OPyc4c2lHTflBKDjJiz1MzXnwRCHiXuZnTUAMjiQ7d4Ufbf+vV1lTM6cb8Z+XWU3auqk7wkQV
ivzP+IcbNV2xBr6OwIU1v9t+hGRHdKWzVQsWhiIc28d4lMXZIvu6fRrLYrizAcTR/2cRc2eURF2/
qiT4sPOI/uro6IaHYi3Gtj3PdKM8zh88XPvRRu2IL5ite7Npr1Yd/RhCjA1M40K+lXHRTJqmucu2
afJDaZ2Krz/HTUhtt4ORTDOhVuhdG+lTWVd1QJAz6WBmWV/H7uXzV4kKj8+5IXIL+dYDEz5lSUKe
iWfRKTZITru9a8b1hqmkfMVDv+5G0YJ2au+AFv9IkX2eBmJXb6JW3uyca9cKo4sWdumj4YZQJ6Im
OmE+3yjMNldiEkoLPYOgrOEilMCOvJKhQQWev3Id+RMi4U7JgB3fLye6chKOp773CixHKGkzNY13
n+tgHTJEdgYlw09J/uk4jAV3PsdZ/0Q8JXJThgVeD2KZyyAJbpE9iH1ASjjKouYq4SWf5vfbVS1r
kY6oDNoqJi3P8c+fy6QFTjJPgmQ5gyzMNgkXTpn76zEnVFfFdgoOpfXvvUnWlmi5JCujRQdvevXV
sIR1QAv/LLw+QSfhfp8nR3Qp6Byn9n0+5DZcdDu7L6qi38234zBJX6IhY2af8xmGLNxQKoS4lLoh
d8hgy720CHl01GBXCGhjg91/99lZ3VVy/KGDUd8nTYWBkNWjRl/t6KvPs0jz9Nf5OmtjtjxOZcJR
9h9oGnfL+bSZvXS10N3F55+dRiyTquhmD2X04ou62CUTT8CrNIcRaqZqq1FGIM2n2ybzPUIZoLKs
tbrlf1yWw1tchrgCOwz4hQd3em6y54HpXEMJnppY1csnmpbk53A9m59i3X9nZIhpGQIe04WgC3YR
P3yqAtD9AaArIa5bRW5czOmhLDSCQGavyZAXwSYWFBRTOTc/SDbPP91IWdFm+zSU6JsoTUheB7SJ
NJfg8KDxGZG0L6S/9HRO6/R1NqIqrWovw7YsdsXIik2ZCSIDH+JWRMNVG2yd7Lra/yp1uJ/hmHxP
qADLzj61VBu3zwcxkDOb5ZsmaNxLUuvFcsx7/yKEoS7VfFxKIzOguumXOuSmNhbqQoe5M8mOkc83
k/HZPs4ncU/Je6r3ipkF2YJG5M03BWJA39TWdJ1Wfu3XAKGs+o7ebLk0jQ9Vq9P3ovgBX1kC2rTa
jVd/i027evP8AOA7E+41gQ5kJ7JiVYDYybIIZVt9m2ATSmcEuwD4xzpCHHNxIPOthZdx+ncMJnya
3Bi5+oXuMrFHLDRcbDd2VtlstgUwQuRZUny1nXJa/edPpvOqvTC53kr4LMxxxnKbZtqwodJ7dsIO
B8KQP8ZE15wTS2ZrRW/2GfGjoIMbUklLC0emTXxLEgSrnhHKrpi2sSXZ8OFQ/miTgO0waSfOKsfC
w9yuqa6JXxPMHdDZdXqd+UCv3yjL+vVQmSmpKk62MwuhrKM4Kr7GrXUPjPoGm2kH+254biPn0E6K
EEVpvnM7o7HTwN2RdvdNadtylVnVt1JllcnTN6gWYo+sDJ22H5TwMk1lT44LQgdEorwBpPxOkfBd
PtyT69yuh7y+12wj//p5iZlhhYNrqnLSOH5PmXsswup1vneMleXsyoo89M9bScfbHlqeB1jQ9mwy
TZqHeR1NmEOuEksHBEsM6LxUau3zqPY9PEbXvq8mEXnW+fqlaDgD+6iSh46rfD36688FtFEt76Rk
Ao6o9PiQmFbO407a/XBXEU6Mjh7ghQQ2CuBlzYpmPKOLo1K3tnHOCj7jesCUZUP2bojE+jFgcTE0
DH/J4JCLAh1wAXWpv1Z60d1027yzGA+9Ip7COcOmEGKYtF8HT5wlqdxlIslMzexgr/eFtdFMq7i2
mc5vwV3D9UyST3yLNpADlI4mb0L5i3q9t9SRazkWn5xqBe122vrldpQmSfdltvRGWX51nAx4GxbO
TQTaujSEQxwpV5CYOGNJ0TrbYQzEChncjbeVsEHx0VTsIwdD30q3/x7VHkSLyQKWMUtdoiojpxD4
8FI2qbx9vp2dFQWbuhfdLanzq2aMjxRdD/M4WYmqdBnh4jta/qicG62hsqqRVG/tkSI0S/Rsn1cm
Ce8sALb73Y6rehklmC4SPyYSTwnWns3dsjRa5Y15p7TRclKzU3xZoXyeHX+MRcxD4QWPTmUvapu8
+dbDyMhoOsgXmTE5e3UlRJ0M2NgpZfKsK9F6bEz1KwAVgRO9le4x0by7eauie/S6suYVS2vmkxkw
VmsHMdAiFF11NRyXaW9Yf5Sl9VZpqEjBrgd3TM+ZqPzxrEtNuXak9UHp35+F4WET1mLSCfzgr13h
p4+K5PL0TA0lX4gqt9abswZcZTGfJMJmFhMRs3EQRHe9Rk+4kSfwRnQ30s2Cp1K5h5TZ08XEGryw
Wr84mk3N3ndugylhASlTkQjK9Wwqkyt7mSsmMkHWt3Q9esl3OJL2UYMZskxUtjcYldh5TjVk9kch
qSEiXVZ+428+74beM0gXr6cWzmw/epmfjfBS+5KocXtWGcGIaJd6hHy25//zeUebFs0iH6LgPo8V
9BiFNnJWGqmzAfvsgNkHygl9snyCnvGjz3SygaeVAmLKPQavHIAD89113ilyZZjVWnHMlugKA11F
UaHltlti60cu3jCB5yndLl85AdZKq35EZj0JuRxnN0w7RNVFGYD/Ylcr9slASfFqyHZhFmR/CAgC
ri9jIhyHYwOxjbANbZWktn0ksfKgQni+1L5ZPahcqAr5MLlqnmJdg2o7E0rmhyy4B9xtHmcyjWn5
+vpztavSFOfcH1RoVDBiAaD9ZkfJRlr8MYmlpCxTOD1pb0t0WcotYaZwjnS6GUEOWDYDbNihcr2h
yoBLixoAoUWgPNthGq6k2xp3MtSibRlR7JFSal3aIupWgK7Kg1GU5U2T7p3jrSu4c08Z7reLSzvb
ABtJOWx7e38CSNQKI+68Tb65qh0tMen5h24srNeIsMcqhHA18nJdGuVRqna1jE2ZPufInia1F6gX
9rFEmfWZmdyP6GiwV0M/Q72asoulyVEb7Vc7iMJzTTNvVcUWW7mYjQp3CmuXm2WCUcVQ4GJFMC2L
DD/j2O/bDpQc+pzz/MBgVifdPq8ZX3ptIrl4CoJd2CCVplns5hqPEOOaaC8FH1BORIzXJKhzshEo
Q5rvSyeIVvW8PxtML1/LfBguoSm/lX3Hb6jbwwW/WnIZVaAWHg0zUHTAs2IXrG3btPZGHYbvYzcl
wJdhto5DtsWfVR/SAvZcXYFyreumB9OhQmYvCzbjVGrdmaL3Sbqhcy1mFWn+1HEaP9lpHt8axyRg
ctiUZeRdvAls5XbGwhi9E0I1PMZTN4mNNg6uVpmy7VHpMr0vzp+Xeh5pzc2NZfqIEyi3Gu2RHG3t
sQvyO7VWDnZWKndBlGcbChVxNBTJXBW0FMTEstuxMQtOmaY0K7c0rWug4meksmJ3FdsepgWfjpNt
QWn3ndo4D6WxmO95tjSf6mhE2j1tu7AP9afIyw5BnuP4Su1B3ZYlma4hP/2cS+11boh5Ob+4Of1V
We9fvQBAt96RMv/ZfMocsK4mP+SzIeUUz/DKwwfEL+wtHFndKvwZi7qKJQ5BMpDns8uvdg2yiUFU
LnZ8AtlyDyNO2o+kuDr1+NDVMWXxmIB6cjmc0kQAgdT+5v/TdV7LjStLFv0iRKDg8UoDelG2W+oX
RBs1vDdVwNfPAnTunBsTMS8IkDLdIkFUZebeawO61MsgRfwVaVfH+YjqTgtkrMUX/DNVtVlP8/VU
OWPC46I6Do5Cl+Ob35M4L08xKnalGrwPy9tssbc6+MTNiMpwlg4OI/WaJEJSjYrSOTA5JYiCeXqM
2Eug067dn73rFidY8ydZTb4I3MxDS7tum9rBLveUj9HZcPA/QPikEli6XmNnfXPsnoQ8s7e/45rR
LwuHw5cmaR59RY5TQ4WSVbO6Cq3pjl2qxk2meA+R0Dx7lUeu9gJlCVGbM+ljLBe3+fQczwwmZ67Q
o4Uz+1l3CWskaGCjqF7gFtQgS62YSFQs0Q948ZL95IPj712TLBRpJn/QaqFllSkRClDim8YqHptm
/OH5WX6B9cMtcoFGsUHCUUPE6dfrUOf8bqDjp7JkO+RQzX9HS/4G8zaHfOi/6LDkMrx0uybp7FuO
//ugXBLlmtyocCdlnysj72sTYDa4roDy3/zO+dktflyjAsIgOroUgsDrnVkP3ouv17dEknDQI6HZ
D5mhjiyR2Ya0ZPPmAeHdtDYXbJUhj2lj7VeE/KOLtPqV/nZxIbfyjtMKckNeDO5mEA5vpp9Q3tGO
fmGjiYB5cT07I+1zNFHsaCXuVs/L0j2dsPTZwgsGhx4F8/qw8d0d0M5222s6ewA78dCJhnhisFlP
767i1tjOZgVhrsGJZKC3s6LR2Nsm11fPlmYFgE2MaPmN+j1LTReLS8HeKqQdE2GlrCE/7rw5lA8m
7RW3sWAJhaw2u2FSFiUbMY7lyN+wfsvykLw0awP5nKiZZfjgACu9YAzzTnFUnvpOG0/Ya6JAtjht
0PuOC9hTm4pXhos/ySTbeHWOrmk5Y5NefnOzMjsVpGLvieZBubMoX41F5zq0o3lLSlccRFn/bGDg
Xmzyzy7r2TD5+T6a9QbP39Q+rS9wn2thkI69t7elgCBX+vp1PVSudwyTZj4TSH8WMsdb48iKPBbr
UDpxSf+LjyYsquI4WfWIFE5nWGjArPoqKEpLMTyDcNhm0+0rsUa4yPFNE6BeZ9CrmbjItnlHnKPo
H3XGU4+KXJytoXzazCkzaJxn6sFP5uq56Lo35Tbpx7p5mUiFfG+6ZJfYZvwto8t7Lbqp2na+ruEq
pWVMclSMDHKTlV57LEtSofjDkuuMZPqmtMoNvLKNb4BY/zlkwr5AqYruSTYC6Ifsy5K76brF+7tO
BkIF3FRKuElY9n+rnFQv1zPbbwyGmJ3ay4fMB11JSmp1ocPFJbSeGrJ/VsfUnEBXxWH6y3X747Ci
b0in3PU+7oNZDxHLdekQkIrYH2t8Y/90lEHmZ+gAnioSZeh2qaeUSOKULR1OJSCFuu2bW94biKfu
/+oip69tICxYHNXYtkhifjTgeV4wy8h9nyLCm3njNix+YCc6ADLr7cNuD3Sls71EZj1vTM10b9G3
8vtKEhxmbV973Qw8EDKILuM/XyVJJMxv/nq1eLCobQNHpiPpz/cTLbhRUqEYLBCVEN9c7DLBeudw
jZ9w37V3J5sxqixPZ2FLlkQ4SkSGk+1fTGT+CRiWT0sU0Odc+ZFLp9ihdFUkPMEDbTR7q7PSPZjW
YF26iUp/UZmeikiIQyaT5jlvWf1svYn+CO058bxADHHzXw0cFXu4PBtg1LF0IZnMA1dLR6TM+hCc
2jVF74OuS6OvOuaQfR1tQuwq+PwleXuRpHSvvJmqdl6+0LRypju90dMc3zSAgaWOWWi4SrJ7Qxvo
IQjz2sClUXtDMe5yv2VsOqU7kOUYQZfNqxe5iI3ETDC9Bkp6Ackz8slv6dBj3kSaK9y4YqBD63od
HBVwStCsLlM0M0YZ7OSNdiuyBcW59B86j3ZQS7ErO3AWY0xMWDR+nfWZZ29NRndQ94/s+623Ii/M
Zy+JDwDJ1be+LbFIhc5vFdIEpgcojuvgcj04eDQZX9nFTkt881AaVbZZ2wNmgyvWtMU7ZhXtOdrj
LCpuI+Si/TTGaJ6L5m3FXaa8H4lcIFbLmlv3AiXJsmpOzbXu2wykl/fBDootqmqH57gRpLAigKwW
Cth/nSnlbTq9xbzT6eZN6GWEZKUwo8vIq7Q+p/lEXS1FZTkQZalSGpxte0d+lt+N8UFrveFpMCHM
fbUx8Quim2fxA8G9qaa0ge0Xlt0+n9A7zGZYH91oLrDS/QeLCdDkN/npAucf6xJJN2TGttK4xOQp
BZY7aHvUhf2pjZhprekjhe5U268xlie1AJaytTXZrJ3I3OnYPJfak4ysaRvF+BZMOBRPDNbT29fN
tDaya7IUfYKt9a5r2u6+HnR3Co/55LBzbZfenl8+rhoOq5APTizCeyHn7i1NjKeMAKf72ttZHk0D
OIqvS9ezXhxnuGRpTK8hro8ITEEhLjdzFE3FjvHP0/qUawqfYM1sQPlJSoKfW8/h1OZnt7+RW4+l
SSFr4M6OBAt8fnIqbO2i2+ZiAo8f11ZrRq7pDkCRH0RL9oI/MZxA1HZZGVJNG/5nkrbuPaY2bukn
tOJqdCrZmFjeoLdTUEKTZsfrfFoZWSYL8op34u7lJhLzWdBtWiYXHTFLBGShYgeT8imINntwHAm4
QUUwUMZIfFR19UFsmXmh4/LeAV2+lv7gbCV6+5+9Ja5jVqq3KDebU844Oaiku41hUoDbrE8NFN3v
bPp2hpEV26ZI9aMLWFg/kGQRtEZ7XBu1EMehkIbj3aCe3I+yL0+egxA+BDZ+RQ/qBF+vf9K10272
6B1vvNnP/1k9v+6IRNtOB4iX2bVFs3SNek9tqT1prSxvgRtb5X6YRLdrVtW8pV2/FqtUs7hwa8/j
kvTu5BF0L56kP8pnvjiCJVl0H0jj0syOr1Wi2RtwCvY323Hioz2IeG8UZvYiZo8+Ei4giP7viZdo
F9LJ++dKH9lO92pscQwsJMC0Cp/qZb7mqOhn0ivvsDrPaFPHdxo62AgXenaZ7yJ6LuPCmkfyTCC3
Yal7qE0W7WlcL51XgxCo5hfIWowW1yry69I3yFw6rhcuO/ccInp/xmyQbldbV4HLI7DjSIH60E/M
P6d3PSKF1PPKaR8rVlYUVyR1Dx3xx7TugjXMEyZpH5QLQ5l6Tz9oqWNf54KkEruBvrUoNexQjCc3
gVWceyCgnYUyYWgTMIOaHCIx9Z+aXTp/FmJebqnXLqb75jDTl3FmMQ8tmAwTdAF6rWoOq0qykemn
HtXuqR1aJ5jbGJwYgh3yFKrpauuq3tU+qyG3nA+mqO42c3pj869CoFBtUNaef01r4ye8Ce5hJZdk
Kxp5yTQvfEJSF1gzQIfSij6XE9X14jvo/Zewy6vbenDr8Z8z9SGw+oFfOKPH7Z4mL3uOHbDGAZNZ
rouKUHJnGAmGcuxTIcbjevUVTfop3XYO1kf+Yp9a22GM/1VgaKZgc39eL/04rCS1kBQnuml2AHK9
xEtEAHc41r+RPb3bU4RQpZcvJCnZDK8rpn5wY5EEXL/e9CmOjS/hRGh2Oa4+sKoocnrYLsoNiiZs
9uv7NIwJQZxTHe6yUoQ3S5bp4d8z4Dy0KDNTnpv621q9r4ekQLTEwP1eCMvZkxhU7+MuNQjUcfIX
U/LJxC3yZlczkfNNaz2nc/+3ZCv4Wtjw8xi37+1eV1/3NL8/TD6Zy9aQaHjtcffksrnRTBJ3+Ce3
qI8JAVMCooSled/tmpGL4+kR9jee+ho5LJFfSQFvNnJEtLNx3FekRNNCRv4y5UCfZGIdS7hr9BFT
DBaryGIeC+6AAoJQg4eGm5nbOvFHBJRlk9sWoBhvYNErmCMXXvtCXEmwUixHZs9bQ+CWcirtLI2q
Padm0UCkm8biADUKbUykqod2ts0gDaW2G0SHPKVhElnHiBMSDBc3d+pcdg4D9jzLdC5DEg27djAO
6+5kVbTE2dTs+gbhiY8KdInu1WEFgMBFF9bo0tlWnfuCKwFH8XJRass16uWzdbCEBIhuiPzsZA05
kTKMXuqxefvC4cczOXxKnCU0fGeeJEguhAHFkpZqhHW+gc4YHie7raANyRlHBb7IWhPtHig/jLvF
4WarjLZi43effimWoao/0hsb1XNJ7FMQImO5QJSiHlybBZXsP6vEIEFGJfVpPZtFs5yB/VOx+Q4O
kZSGMSH0lxCGuMoJwRhCcSJ3pd2lvgEIvpXXqEAX0ldjU2B8QdBrNR/VZH2SUGazVP3Brs9IVfPO
o2GyxK+Tzq+2WCdp+YSFus5Na+wV3Jin3GBz6zf1HV9w6TLTHOspvoTFpO8yPXKPFKAlTXRclLXX
pAdf4SArRAr73mz7xRD5icmkvXVgmOgczzGF4tIQzkOLJKFFgVViY9i6Eq75OsClzwSfaLnBy3iR
JS2TSGuutUCTk7bNBvt9bXkOQEDBNiniwNkxrL1oPTOmm5bqDFml/+DY0Fe/ZC9rR6F3inbXUPRv
7bIzAy9kpu2nHpxAofIHzYWJvcYljGqK2UNCo4wG79JizCcWm2bhQrAUsY2fiSHqZp3jVPKP9Ibi
dWWm8WBx7b8ayxSGBxbD+eOaL7B2ARW3CdxmaEO4BM6k5kIJWWZB0pzVZX1YlzSDh3HG2b9Uuhl/
tk5UYCntP14fYoxT1RXwUHVpIkwpsp/f5hm1daKgnuYLJ8kwl1BfEx4xy6cZEKppXNxOK4NkZjfa
51YJUXiMbnpDI/LrY92MnXe29AQcMMN5earGak9oI51QRivd+UsUsu6P8nYmrOPv6rpc/ZftbKlT
X8bjJhxqm0qlh3oV1tqtL0Zs2lERWPAa32zJJYXv292nMcBUfYRl2Asm+2pBRFoYuh6tVpb3qO8i
8P4gr136grf1DGvkf858EhHjPB4JIIsUg5x45y0hWcOgz7vQVS4UpSg/WFk77lKayduRzlDhiugc
LsVi4ST70p2a81f9OM361UWpxLuo6g8JwK01QghmlpdG+76lq7VKb6qxvkl8L5tUi/6u8TuVeiK8
UCG9AyKlzRMRu36vgkyhUiGa7esaQeyBXn5u90C80vvaLTXsaSuqpf3WuAqU9BJ6ZZnTj7JTx9DB
wJY7s7UdSWWLk2w6C5gTxFkIFCfg86hOjJdquEeTnV7XS8PWy7//7NNHL36iGf4LF3hNGc94cGPq
7VPtQ0Dj5wi3nIunrpytF5QZm/VCJbTbZErHSDkzv01hXr4Ppi4OYa3ItExwrxErIjaTpaXPamDv
J1D2wL/lYe05+QYLSXujMh92UxkOJ8tS6pDBz2Q+5GK0aN2OjseMHW35lJO6tE5KliTNNi/LZ7uO
c6T4JVTfalK3UqNgGzIyHRPNqXfa4D83dppekoVQsWIB2hmiATCRiQQcOBUtXWvExekb4BwGGX37
lhua3K6AVZXAAxHLFSWXaysm5AiQ11Tsp55uk5tgMDRt035RsL1qY5JnrchufW6wHLkEH0MLRATp
eu8Iq9nqlGp6TBKo1M2UtXA9pxJ8dRcdgGvgH101lpDotusKx+642OpDzj/FHGeTTWRS92E7X2zh
uvuIl2xTaDXzzTjuNiLvK2463E68uCdz0ms8gvQaUpnjsfkRSQmiayL+Yj1bn/v6qmSfWdVA6NOF
2zD0jA/gL4mTlyTaU2c3oB08b6fSfWlsGlUN36U9MOetCNQsh4lW39yIO0O6KCgHIe6os92d42r1
x9cE16hxvi1rcVGX5APxodpp0aA9KcPc8nePrwnjsFcQy9cp/GdTkBt/BtvPd+a6gsg0heCbOs6D
bfcvxH41r9y8gSOieOw3s1uIXeVY/jGz3lb121e3tyVMEJ0u7lzezPzotMDYhJP+zVTyCFLPvyNO
KM/dSE0WFT5MLyfx6luUvaz7Bqczpv1cbTxlJ4fcZhxdWugUtdw5JiIXgY/6Z7/mUFrJaB4iLfUX
hn7/jC0cNKI2uui2aYI08pcwHbVLBp97FA7ymj8UtM7Yk2Phf+/lZGw7sGhAtHhDLVSlOhcON+oR
JUgo8CUAGUkNxXwFbYuOdRYgyFPN6Gqn9Q7i7Oo4pQUKlNBinl1UL9YMaSJLyoaeckNQt8g2aE2j
LY7DaGOKmIjNboaWK8jRc5JfcWbuegmtZ3Erdkh6bzZTLFr64V4Dgtf5MW2NRjxrHTht/p6YVC6w
c5QSLP5xEBFevMO3p9FoBtoT+2SsqaQ/2XVTMg6uafEo5wgIedz6GP86nwF/B8sEQfxvIy+8YCRP
uO6BpRiEyBIM3s6Ipmba69qmXoTpUeSbQdU2GEOtm5kO/G3d8FfkdrSh8rW/ERq/yG+mINaoPvPl
SlITjdiIyqUfI4miHjSb44p9OCRXcHGwBBBpBYzqaQLP490Zkg/WzF1bw8Yw46bntZ+SvUzsn95c
/7RiGlGRqx3iLP8TjvPDXCb6HtIsTV8yO3wHgkgaHSybV6TV3RPhKuEeJO5w06NPYjiCeATfCMFT
EqvznRq3CNyikvuhQQMHkGsRYtMHSdDMozDHg2KYB4v8nqCwUBtapv5pzu23MUSqNnn4rW3jkylT
8Uj33wYExUEjb5s5sZYfjdmHYmTGV6VndxNIICGJ8y/mhcmDN9n3FmT/SOE2F+O8c41ihDsyXmlK
y/NgaWweI9kFlgnmI2l/il49NBWNYHvqPseQ3g+Wob+ydAmG80a5VdZisscZDItRPqvZ2meTT8Us
jXTbp+zUYA1GQTLaPxT5aW6WOXs9ZZykdd8J/ZqYTxo/zZZFJdL9I6LGYm9jFd11S5IaaXhll+BW
rikFhf4Y9zCWdPIhuYF3r5OD7FKHh1iHXkAiibgo8mynKiloFcjxoQbkSBLDVoUif65UDnuF4Fqt
gWqb6963tpHatukHb+cXM9AtzfsTFbP7oMQePUl3INnTugRZrb3Girc0j/yd0MffvgzCqUB+7pYH
36VbFuaCWAQJEQ5Fw+Hk0lI/tX33goDBfUqpxAgwGurSCJSNRpP7FcETNZM/0sIhAvR9wM/qAY2y
fo/leNO02WPfz9+4QqZjgrhpaxBZRWaaF94HX+M7B6zeOPfmQzaK/hSC9tqzog17/OQvQJhtauTE
PPZK+xnSR+VGnaq9Xs7dri06yZC2Mzdt79mH2o3RRKQT40rDqE7S4b4jB6I8x5pr0ZWH0nSod41g
jgdjQfRW+zHMDlOh/6QR+Fta1YEeY37FyvEa6QxxVYMDDFKfhOsK44YYUaPRo101EwfZlfHzVOr6
Dg6kuas1fwtbtzuBafhhuLUXNG3+t5AayeRSnceiyraykBVrjUuiopH9FUnEgucOhAdgLPd6/iZR
s99gEAHirQbmaE+mvnPpPvORT/54A9dCbrtg3wVa2Mgr8KQLd2cQAsDggq2bpox9FzWYBnXy2oiZ
N7Ux3gxhbBzhSmZnP3YJB2elkxZTRZL2sl2r834nhVnf3PE3dkbjwmicP9UWYktKiHEySoz51pnu
R/hguBO6ojaDjhUe8iWSwXM8QIclqB+UxmlOrWa2EHkdY34gTZpbgT8M8Lt6cxXG7mNZ3zqrQ37m
M/xoHSBpAtUAeYfNsav0B/SBYhtbfMQc06D/7VS4fFL+w1pUoMTDSmqazqO78fLFFmm8shaEO9xU
416EmbmtE307M6ti9TyK0UU4FIY/RD+II1tVIxgNZBfSGj4njehxwJ3JzjO4DaTT9zwd0j2JuAh5
hhSvGTZtjTmkaMpLKD8qhuu0XtRuiEXzMLnXpPilA6E4AYcvdqPTZUEyEb4NIemRSZG1T6rR2LSV
cVX8T/lHqt9ZJR69DgFG3+Be8gY/OdZZ37DDaRQAX1Wfw+g4pOHzYIzeDq9xjMnivRpaRdZKSvSo
qB7zuvyu5em2tOr4rU/Nz6oJ/0SUMzvleQ9e4/sQdoxdVbfFvYp1WIGT3x8JO/vQ7dzbOewHNn1/
9qu43CNQ608kewe5hWe1qyf7qHfDxjLm4WDYoFfsNEcw1U0nO42Sm7scrKR7m/XkR29P40dOK3TQ
o0Nrd/pzRpYjOrHiNOS5f4GJB7GbbJUt8WE5CWym87zoacylMrG7jMI/Md5jN/rpxUlxY3Gy4VH2
3/MMrEPCRnpn+68uaQlOjQCzFLp8at7qfib1qvE/pqr7Xbbhk5FQTGPF2nLLwMJboCmIZo/gI7o+
8DoRyXQtoRqlK6+944OLGNpLJSQvFkycnUhjwjea8CiWYAKccC9j7IWPHeiWwwxHGtFcqT22tJz2
4F9Jx0Ei5Mk8PGburAU9Vrmo66cHt+dVolFYH6IMJygpvIh0lzAc4jYPUWPP1xkAN0hdkHFeNn55
UbOMDDHXcaJ9YvqMtpjCYxIqLgAZ470G2RCw0nbs2OR3uYRUO2W/SgebtgvRf+4f8QuZRHBQ++jc
UXd927wRCIHeNWYza5TlLYESigEpJv68CKubfsqHvDm3Pa6VUdcCPxxohcn86hAXdhzdEePSQCXC
Dm+buQmXjeVyK2L0s6wID5osz+ydsSIsmAcn8k4kwKA3y+1sI+g7BG1tsFiZyAh0NMiPowUWDaMH
Tlynsh+8lJ26EF68H12REjqeJjtN79y7Q/twM2sJpmoy0TDiCWpq4xEnPZshjyK+34eEpUABFc1U
7QoWL9ScsqYPvhD+hHxrc1MP3BRcUCnH92HI2yv48PE4LFHYeVScAW2MCUjejUR9FtkKLIs0b6aq
502sXGcnXT8Q5tKvTrFI9XMUzPz3UHTq5L/NBpRczbN3WTTg+jGfXUlUekWffzOYbGptI/vtWxpB
eVNmbRgt+EQglQS9RM0vCo5TZAz2W1wRh6eQZh1k8QzRGBG1REcy495BVw5YGv3M2RPelqofalFm
6A+jrXsEhgiSfeSYX8oI1hBjnXFfOL13YduyzczSOpf4trYDG7DdQPNmm3o+LxQ7TFRt301mLLtc
Ux0Gs/avS6kXkv/ppPtcCvtbgb2jRPg0WgW2sAJ1baqf69pLdhRLdHA77+DrRb4d0y5QhL2iiRTu
yTWYippmdYnrF41q9ty66amekI1707GK3I3NRXih6W5cc4MJSebELZQK+HlLGcQ85I+MVYy0KhTP
3qLORpO0g2ET0dUELEdJ8tMdfTAXNM1i6ehHOX73mq6+EuoE5MMtk21LnbCrM0SyJDvCtU7uLODZ
MWr6Txnmd7RH1rYy2bDGoEuIYvno4T2fCQCnwpIzUQq90R46Gl7Eq4A31SxZbI1iKLFLUSnXjur3
gwZJzDBaGng+1JhUY7ck8mOjl0S5TtjQo9w7M886Oh1gVV9x5xkbSiYFkDQsM4/3Mr7PPdw9sja4
VB2EL6VzqWMDgICumeSp+kXAaPtHrPpfw7K+lW6tHybtU6aPXdK4NzNP8WjLrL9GoUuhi7gB67os
p291XqZb9IwlSZUGn/B5YONWlzQXkWNt285ReK4KimPMN/u2jU8ul+cmGY38GPGW7+vMc3aMuCdY
xnjyhNFT2/VYRH37WgxZsvEg323RIRkoFqqUqCr7ra+K/k43f6jsbdS4+gmMj9p2LHxIQNr6vB6E
2QfzXDenLCeIA0sgE9+BUo2QqmYPLNbfoKCugmIcXuyM/CZRjN8Z9uQkArB+erZHWqhW85laT81c
r8/pcsv69+F6VqCwyzfr6X89rtZnqbzrvRfKz6+HtDeycw8Z6pUmu/aaIfxsMhaNeHlUNOU7n8X0
Yf0asQvOhuAL6+yBgn3LBpoFThf5h/WrNZcaY+BR7XNzGp/zsEFOZQyBQ/yiWTdg1VQf8hH0tt1M
hPLQjySCePGDQOpy60VzqMxsPnlVBpsSuyJpJw+l+YpBQP+u4g7YRFVZ3waHfWXUvTr4IR8qgXB5
jItmSybNEww19zamLspvHA5xkuR3s2Bgoo9JuwddYJ+LguK47nfSa5OTR4d9HxYz8aVMUc8+zdX3
1iFvuirAQyl5sL3e4VMqchaP6u5Po3hMc+BhIo5/1EP/u827m+2mCCKSelhEGt8atgvXxtOHZ41q
zkY50TVDczW9kkjTMH5aD8OkG/c8/ESiM+0ZVNK5s4vkMOolEQ+h4C83QWGfaUM8NMM4Psg6haec
2yN1YuIDw/C17/Bkf/nhY2RFxhtzM/FKW0Vzqm9DNFFxpvr4Us41xf7gb2iIVQdKYP0JbHl2xjcQ
b0pd5YTQy/40lzXCXxBee0sVpJoYtK/h6Fz4WBYP3/vakOe60B5ieiwHWUfWTRBrHnSWT+mnFYtj
qTSQvU63iS7ESZizDRzI98Rt/UIXDvrFlAtDgm/79+Amyrit36Yp5l2oLyXxizz377esZ+tz4YjX
Cvi32P/71fUL+qRZ4BgQffT0Oc//5xesD0UruF9b4vD165b/2H/9aF9Y5l7lqMr//dl///Prc6Vm
4uERcxusv4GtkzoaU/M0RHpdblovcs5xnXAaWbVzXh/DBugh1y1fCsHsna14oJkREtGwPrd+4/oF
pSfxvu5huDO7rmKL9i1TAXo5bojkXce0wXDC+ysyWVxWqSUeiJhW23wpFT5F3y9e+ilq+f85O243
3lU3lh4soLzm9nVaWJaBVDNz947fN/kh1ab9aMsfQC5LRqj/OYy1LG+F9MFkWd3NG2ZrJ3233Iq4
hn3F/b/dq9620ANWM7Rc2/ZOVYi9oB3Eg9Gf6xJhPQqy5tdEvkQ/ImFg+QA5Yg+ftSfyhyptf+ek
F+3CpEoJMvMNZB9dc5eGQ26iGsUti0vv0A5lerXHDCp/5epn6TlI6Y2hPmV94l8iBG5HCxvrLRWm
FwwytbYlrYNTv3Qm655boEL66S/NSqcUJu65YWvQUThPrfa3L7zx3i6HeRxxdVWU5etzDpP/e8Kl
fGfAnZK9WH3nzt7uYiQBfKQ4hFSbJLhyFivt2fGU2KW04DcGCocHZZXdg/W/ZzL+LXtJYhiN3zEn
9ivJu5xuTqfHD047vOc5OwCyfJst2jiF8Ls64PcOX5cWWGrQz1GYqLU6coNYIq0Ah+A+8rF9yOca
YU8tsHYpbEidF76QFHmmJvBp8nKwfYruyRAy+Pe5rrP+yng0zikMWhQy6Q/PKspL4981O/OfIab7
z1pcn2ABhfsEmx2+i2S6r4dZcxlaoLhZsN3s/ICOIwEW1X09QAKq7/Zg0d7tXxJM8x+WgfTRJhjq
pvUN6ZJJeF6fR9s8B/T+pkPh5f2HNed7R89ComVG54LZ0NyEEzbZqfJ/ay64CJs2+ZgWQZX2wTAl
xRuf4EPkIp1rQI4cCpwpsYdiLyGvc+NNfviWGTldO7pnG1E0WOJCtwi0MGOUWr/WbhVdpWvVW5se
njD99MVDRz/Hen00UzaLhML5ZMW7ICqtKS0hGxs9nmHNqjexlnzkmFaCKdT6y3rQCJDuqIzf/DrP
t246V09FbPZHRw7mkXAfh2z6udkmi629ofyfyuh3T6ymhkj8fWjJQ9WQ7pzJk/aekhbOqFRG9NtF
iawY6n5D8xMdFCkBpxhkxgviuvjrdxAT/KYvATqKbj+zEJkdm9E1Xnu3fl//EdP3/uhW413SWEfi
It35UneexgZ1Oc0IGYW6XZzyWg3bzi3MrYD1GABuLsE05tUTiNdi47XV3bLyOYAy0z038dA9i1AP
dLyQ9/UpWoX1RR/kn/WRNnSEZKSjTlEPCUpjsn126Cm+wl2b9iJ1cwzF88j6nfdsRPJoy2oGO9x0
7R+18QFOIUG5VNp3r9KfwzgSL2Grfs4aE/syiwhq9U3tOkYVpVsCfbMYhodIUcwDzHZ2WIehRxnl
wjIU2U9fFhunyYuPGkf/MvWfD5rh+++JADLepR9M8kbIAaT4SUjBxDk7zTGjSD4mWl8dW+iL2xqW
xSYM7eR31ekkL7l/hinTrgxG4U1o+o4wD/uY2P1lsN3hhbIeMz0lX9CM3jMtmeYl0avhXHlq2KwP
68ZoXkIHVDBIf7vKzYcig4lqhaGz801EPvTu/Zcw1KmEFVs1R4hf1kwcdYsU6ph6009Gp+aDZpt/
enwnO63WQcDw0j609cx4rcfgYZLpsbzL5mBBVXSb90GNf/KEoJcwGt+wxCyxYLY85XiLpqrFXYCI
8REmyDanqb7j3Xkhh7R6bJb6RKWCCJ7l4fqcW1XVY+xUbw2fwDNqkepxfcopXMiW6cgyv3zHvz+g
gOg4qggv64+vz6PF54KOWN2GnunYZv1KVMeB2zJiWX+eIanDxm7M9mMv9fN6gDWun6fl8O/D9Yxk
ViSL/++X/TrEXGioYP3mdv3m9desP7E+uR6swv05j315KVCY6nkSXxNwKiFvgUp3I6lxe63txON6
8EkjOHXs0jeOk2nd3mn22tjnj7NgbEt/yjpHuprOlsvCWyJTe3L5iElDmXewZkxqslB8tK3jbm0d
gCGpEuXWylIvmEyifCPNGd5Mv2GTpvp829iNS5FboDGLDD07M+BfBs75bT2oSPxztj4UnRovcHNo
hnfJBd38P4d25G0hBIPHKnfii1uL5vQ/3J3JcuPIut9fRXE2vl6gLuYhwnZEcRA1UaW5hg0DklgA
iJGYAYcj/ATee+3VXXjnNzhv4ifxD2SxW6DqqKqb8O2Ko+5QSBQrCSQyv8z8vv+APMKXPF5FI6wf
4rtQgSZOwXjzi7FoeEWFjVF4WnFRfVrXbX3SZrFyAw9L+bAwUsAKpnyz+WYWKR3A7nja6hacW0Nt
jpUVsTdfVKClzSy9MpQmmAcNDOcmTnK7TQKIaU5xX6yF9WmdG9ADu9clFKWyyPZbRKOwcPVP/apQ
7w20g0ESWQ8rdP91K6Q4k/riB/RvF+AyFYBKqSR/dLLmgkSI/mQhND0yQ0VAVkcxZiLSWicQNawb
SwWwvnlL11DhVdan1KRinhKkKX6SCW78Mp0LiPB0vIkM/73okt2IszSc5oOQVt4nxwAs5GrKau7p
yCkZIqaypYLAV2oqHzdvTWk6ryzni0XheQIuqL7EfFc+Y/lojtciy1Kxyk3Op+wDonwBZIHJihsP
5B6sR3zY3cb6ChP79VWNAuF5TN6ksUjbQevlD6FMOiIHArF5x+a92D9gGZQYZ476Ze27ygXse30O
IDeFsdb9iLxNMm1qSkDkDs7F3ELuIlLEsecAzY5XgYMPRPeiG+tlNNn8SP/nF+Vs87MGVwpfR18Y
kwid6JyPJqumTC8zK3hOOWQ+upRSOMzLz1qYnJqoocDhgaGfuJ4Kgy+a+muR/HpU2diNt+6oLGEP
l3rwUObhOblG4SI28ADefGu7XzevcWybVRIpHWe1skpAMcbL923/mazdOzCxTqoGUXdEg0nD+aUD
NCcHlLv55uiec0H4di7aRtFOYkWjukCpL/bbT07rrWZ1rngXgkjm8nrzh6oypYkaYh+w+TXSkvuI
SD+Dr0MyK9VR1KtTo7mMYN03jonRq4Zp1yyZxnKpfNANbMoWiysfh4SrxFsLV+G6nq00oZ7//noY
dxoYdJLYtPksbVZnsDGya1l0w2vzFoxKe6xqIiUzOcX6dQ3+UUEZ+RFcDQeSNP9iaDr1dRODJIBX
62uzQtxv8w4jSJhnnnmPdrg6W7n1VdSo2qSCWXtf6hIg6Sx/XJUCKIsqrq4cN1bOSToaXWYwf0Tp
TaDmLAcxINMY+nmJU5OoFHiLr730RDLB3FVANR9YoagYhVJHhloXEwtW+bWaQptdC/qxlXjSHWyJ
8BjvJXEad1zCWk38M4EnC2WNvyoerFE5+8LZ/jbKk/hTVDbarAoAHILXiT5B+oft5VrFZa6n8gcp
KeRRvK69a5dzzDEpPaoHiVihjcFw4/jNnjrz0+Oc0iAuTtit47aKCjjY09sCjM/YXdXpQ6gDLoKA
iN2XkzcXYaNdKnIkfDVzjer2av3suGEyEtd5duGnJiD6zmQS08fqymCTcswZB4SwEAokhMN87tUq
y51AwYoKtcI+hrWTkXfmm9A0Mp7bZevFPukNM78T6pLkJsJEtts2c89VLAcP7WPgPp6Dkmd6VyVe
Cy4tC2FekipxxTSDooF0zyoJ7wQvDs4Xi6LqoIviF9mX5llWSncSivT0KWWzzevFqj6H+Bjh6S1W
yAUFMzPTlSsUMfI74IGIcq+D6EzUq/zOaPPkGG4Hvg6cHEgSlvWEhcqaCmyUZ0Wpth9NMnYjBEjL
TscvQHRtLFiB+FHOEm0e43gBgmHRziCVFLPI0mYL2TG+QDXGELAUsytLptIYrBERkBRfmGch+RQQ
PWOcOeNHUUjOUV5uH/wyV2dtnrNzVcPigf0DrvC8oV6BsCkANn/QgsybU9hyuTwxevQpbIGRCy9I
dOKKJxrpsdQG+WngrWIEl7vdj1x8XsQkqzEIi88NbkFx2us8lJprf2Xol2vRmvz+EuwfxoEef9i8
YfP6ytGqM0A0nAv5N5tvRlZLIxPEzDivqde4PFZgVoLvI4Mdf6iawL0uum9ob2gfIunL76+sYt25
jvAyM4DaXG5e1w3PPc9kvCvw0CyOnTYpP0ogWkeNgaEqAPTyY5p12aFcvaMQbVwFGVOkezmHhX2q
mGky2fyjlRVWwAKS6HTzjyiaPoRFm11VqZ7cKxkmeHpsTsDgNDAPYiiWdXdaQSimGKfKQh2jXg8V
ojvVAFdcagab0RQi6zHLav2lKa7Wta7ZwO4Zwj7pWogzzU2oOV83ryMBnYLhF91rzw+9izUwp0nW
/QN8PMegoZVPUL+82WKFB4ZglesHBtGZZqaaLRg6vLpMUc58XMhnHAW1eySSQphYnjPPXUu9L/Eg
R0szXs819H/vySx8ldJQ2v4xKTt5yXiaNhDjjEKVjym6e7O8+xUc150uedmcbZ13jJYIAmmWW0+t
LD9xYtRPdLGAP96cCEJjQcROv1QGal+JhDuAEKNFDRj3KUDjo+OfG6twWqOy44arx7BSvrhxQYkr
J2UsQyHtwu4kl5pHdYGTVaq0Ilpsq+lKExVwwNm8Dd3onIyvw+HsvHA4+EMnIaeXAtbyXWNcqPm8
yXL5RKYehh6w2k5EWMQLxihm1Fp5WpZk99W1BYlKOK+11j3b/FYqawS5lVU1WYBfv3QkvoksBGPF
ajB5RkHtrMQ27qaT4ZF99hSyV0wCVRLGZSIhxxlGn1lkOU+DKb9cWHdJ5FpMzVV8YYb1pxC70SIB
oZ8vVCpKfn2LHuvUKJpHtsKajG56IC8QS+cQvF6s5EmgVFNLU1DGEcJjLV5/MfVVe1yS7Bl7gnGR
EiI/Sr5z7bjC6thtyJJ32hZfNL2EPAJpTDKxn4v88KzUHX1iyCvhHuWKc68KZFsuoMTqlaqcagtn
rhVOQDEovDE8cImZ6s6UwItmQSbfGVF9g2LjWM3dex0bQ1UIz4EdXHhNdidguhoEi8dWF7/C6oTH
L7bni1Z8hJgxNzI/mVvAvwKc2TDi87OTrpqtAeQ5T2URbRYseAURLZpmoZ5URQI0rwSgEYo88jwG
rmWuVpSzKzIT3C7yG+HJOqbMWa0oLYnoo44yU4nH4DAnDeBT6KSLYBwLIChj4RIREWvawO6g8Beh
3BA6k5wTQlr4wEIyaN+y1aCaAY12HK6witcW5kjE5gmJpdqcmILljpXaJ/fNThDtIWUmpnBNgIS0
LNZOPmqASp3hSj6BEqhTfk3SURFqE1eKvXFWYHhsIjMw8ZtqmVpVM+ew/BQu0BnKtXJWoaOTsPyN
PVcVp55W3a1QG7z329VddLOgDoDjF0uGISK+UOdxBB7FLGek9z5SxZPnjkHSYMXNoEWI0VHNQpHK
ZDuDSeNAvDFWCpJovnIXg3nE9Q4m2MJttZFsipT5lHZ1ukaCY+TaRawvzrCeR3NfXEhTbf1URYUw
chSvwi8zAt0S3uPUoIN4Y1Yg7TxNVeh1epSAoZTNsVJWFxyaTGwS8euqlfrUChCjIH+KKMONGymA
qBxtRYGWs7lUtfGZXK1uFAvmgbjAsSVy8kniUEdClmvCWlOULvUEUbwQ3aq8APGKRgbgP9AwZ5iL
3Jly4KLIKbczEuC3frSyZo5SsGJ1gsqGpX9lsxWNIr1cht0tg1SfKK6fTtg54OoQoEdgfcrWq6+q
JpyI7uoB1qnPfpNKW+IJx1Q7dWB3OKoFwa0hLSijidGdKWJv6a6hnclqME2MBLxFEh6b69VH3CMe
yesANS5XpMemvudcUv/jtPqE1vN5Bgwsknx5qoq1Owra6qKsJkGD2KiC3C3smAiiJZIFnhU+sNbl
o8zAfUsQqlMRozrUhEeuK8zy3FuKbQVipKzuxaoVRmQZmynSrOKxZcgpFnX1ecjpf9z6xpias3ds
JhmeN35+SeVmUgvurYUDKAVAZW4JDlXmXPzMwk4Ek6+apjJR+QKOkeggBcOEUuMKS3P0vy9V0uYq
dgWxfAZ+AZ7DQoTZJ05yT33MOaqMgzDHKAs779qvQR4E7jgjyUagP28LDGxkR5LHcuM8CT5+atxk
E3i2vpgjdskpqBlJbZWy2Zajk7hovkiy2szgIV4kxSohaK98iIMRBEEZ4VRV82Q0wLDADEG7paO2
6gxqPJB/WRSOqIvk44WAMSrImcXILYhWZ6JZfUyr9nlRtOxpE8SmoeTplfXVlMTFKJZQzUBOuxhl
ameayuj2W8kmsIIElFX3VHDqaFaupXM5CNJJkKM54EHwnxvqZaWFzehEibkOjCfu8FG80CGEgz2M
bvPLQEVIMKbKLptB2mUuntYKySBfRxWuJAZz6Ou2C6cIQZ0ooG0hSE0DNLecLLRNAzBxnavoTUUB
tBE3tBMAVHeekl9qpvxxETfXmZHM26CgBrQW8CaJDLoYbCmIfiaV6p8kUkz5v3Qf1IrIQm5/NRI8
40YX18+1YF1ULjaYQfBRt+STMse6IVrD6ABL7S7gJiSRj+CLsIAMvBglymcFUUEEBxEPC5sMGIQK
0EXRy3G71pdCu3bHgkf5CKbw2K8W5+s8qCcQzj5jrH0m5/6p6zdIbhUXOjTouqSppDInEFdOSRpe
BG34oaVcnFPfVfPiqiEriPdSOia7MvF0jL8SR4DEhiaoC3E7cC5qI567fn2NgUh5w5wrqceJCGaH
zyhdrmYMIAd0yTj0mtsVQA3AtaLH4VznJTdyMAxVzoy2JW6j97oWFvVxG6HzlnjBcbZGhFVClCCz
FlAWMxEEW/oMCoN8qAXussmSmVcVl1WoPRgF52wQwUxSDAKUDvaQL2y22+emPgMMyYO5QUFrjNX7
2UJuJbQqYP3WJSrL4D0Lr8ZtMW/GcrS6KwoVuFHMWUUV1o+VnME71d07Ny3PFyvUXyz/tBY5biG2
4/hX664slFRLIxTmqbC2pfbGWasfNIgQmledhJ48EzQHFL3dyrhdqqulloQfxNK1A1C8QWm5x5mP
6LGzBASPDVGJm7aqLh4EUmSAmU+5tApob4qybnyeSsRexCGcGdB8L56IDQI6ggIcOWs4a/McwIiU
EF0awTUQvQPJYTkAnZVFEI5aBfx6UKXecRsu6D7MJEj/AEHS6giiOJkOT8TQJ86KaZv6rDeFiPEO
q+AohbYlivhD++0S2QqkWXSxwdFppSJVgKCukH4ufbb2lpB8TdRgYpRtPRZNMR1b4ixerwFekFea
4lsM2kArOn/XScKe7CQzqCYFRHnVFB6ztgTNZkUXfuiAlSbtE6zKSUQu+BzFNzbyZdiMVZSWPuDm
mU6sqLA+LtTwwc3S7KtfrUdaERdftsTSwmiuKNW4cIqDcVOnizGP8IS+EI65tvC0NQHbCCGqZkrH
IFND/BN1KL4wXjlmlqgZOaZJ/ahjq2xs8DwVRJqgmsa90/0UyYJ4tuGyhILyxZPkma6rytc2yk9k
AFA2e6yRm8UUG8UF+NpGwLmn1j9XMnghMrANTzNYyh1vSVlD5YxCxp5QmY+Rh017BMhPNylHaEI1
bxJZPM0ydCs6C5fNt8opx7J0sxUldhKt+JDri+YsaVphktZGhlcX9r6OiWBTZ0AXlyWKlPdWhteZ
22jGY/11Y5G9EDCVw6DY+JKoi0+NZCqTlaJDJevUtEonvNmSP2UPh4TQR1faD8uYu0IvbcMm2NKH
0W6ILiwhetg4hq80bb4V8E3LJr3QpKicqTXJYlVva3wa8/g4S2OTYSNg6opU8DzstD5DsZ6CcGk+
mcToUQAjARnSamVNIiT+ZnpqIFudkT2WpEJ/TlQOeVb5YK4NNjNIQv3+LS2vWwXpGD0w4vNIRzeu
bD67VJu62j5EuqQW10i4+RV1rQaKhAmUUxCi80KQqR1u1CCSHFmfhpR1vtBwCM6azxGbTxPDKNvJ
EW8tqUxOkqJ1rnPK2JBoCmGO0JttdYfZjb0XtCcWDwTKoIV6HzAQ9C84SMnHWWI9bYi1avhcw10U
Ms57CI82F5SE9bu6aHVCOIr8cZVpdwCSsmMjKjVWRYD1K8NTuVwjvdZkkFeaGE4aM/JQRWKbe6Vo
SNIgLp4ds69DkyaLjXma13e4loT3qdZ+qpyouarXLSyRrDj1lCZ7gAmBSqZJYrby2jNxkSbnilbh
IwhnJXd0RC07JYRAtOZaRG4gN5FfzQMqH6DSTotVdONzMxebN6XgSUfwoiZxpzmjhqZ8lojlsWgk
l2mnJsR2QgQYr2dYV62AoDJO15phXGXuSrwuVESqsawGdrjxCqnX4IhK1aIagdBACzLmuEb94URM
/Qa2CJxBJcacyhcB7CFk/yWLIPZuaXNID43M0oXN011H6dXajLTDgoRzWs2RLX7IxFg8w4MbfxMT
LvdGZ3ZRyV+g2BZXkpWkqMMiO6HPkeIUL5DfpPq0KvhYjVOm16g36DRrEBhScVwtcvexzaSZQWFT
W9xsdMUy11NuIfaxmWfik1iiEkA+TpGzCcbzHoxfrpDDTERQcbuh9xU3vIj8Joqf+EM9O+JNs1If
oiKvHinnP2B9+gluXopnemdg2wnsb2dX5Cc1SkemeJKvk+paJn21ysrO6TUEarUZA76jAq8UgNxE
QZ1/WFD835DRrMUyUpLgbsunLJfkL8ABcHZfd0JpxZro5kTuaZDrwtzRO3RiWJgot2IbI5qrm803
ysDuaSEZywBNeLESqtsm02WElZOctJgXX8ZA5tid5Gcb+9XWtXSwlsEaIqqA6OqGeBv6ljBXHc0G
LIdlmknyWc+/yjG+0hzGEkAUoj8tKuHCWBvaRWEsIthR4ZqnclJhE3C37QinClWYTpF2GwbsJqh5
4uEWtuMmhze60UcHif/ZCPL6SsWAY7oVz0qBV6NXGFIcaQwEF1c4jY2goTpnCXpGFDaa21aiOKpw
Oj5fmeh7GKXyEd+C8CRvralY1c2tlqJ8sVhT+pB1O0xU6nCd4w+GZ6Tb4hYF0RIttcUquW7yyuWp
F58iXa9vgEO4I7YuzYOCAUuWdOKcetQcQygI7xAJUs6g7uF+vjDv6sSrUOA1/VMdFNR04TkWiVUR
vaNOFWOjfFvGUGKKAi3X3IPUU+ilcOI2sXSxXR0aCImLOFJHmY+b7Tqv0dvOyG6ODDlSL8TNj7Vu
VGTR11iidJMVBUuyXF+ktYCsvGWMI6fG1c0pVue44CHwYl1hxdyO4dqEx1Hw1Pprk0PmSq9nTsEY
aBHJRCdat5OsWIwtLZUvMxO8ToXi5nRdVfqDUGg3ZYxWq8sIwzItvzFXiQJb9tIqrY5cBw5g05Uo
5xVw71mCRQn/Xot5f1t10DYTnLngquZZgdX0ScOudFxAMr9cr/H/UbERhrgW+jdwbFcgUtGwbAJf
nXDj4tjobJVy7KBPZClCaatqE0RUK5SSxDg/DpUTESZSPC7Nxp/GaOpuSbsmemBKvXavhazRkYkw
SbkXBgTTEOUIEUVH0mHU0tA1k0XV+NRKIPcy97EiHzk2zRKKVdCcUlR3HkqxBvIdYAO4ED4iuabC
RoVkTVYJ1VhUWO4Sic2gG5YgrF2fRZ/lxSHxghawSn69VBmoOrUv/DARgAZdAcT/E0yK+5UpzUzd
aM+0urNvpa5xgpAhFfymKO7QXZSmwmqVHDsbYfjVAnlpxwOAlEox4yLwMjxUlHhaODX8bjPDYkpY
aA+lzGKC+gN0gM0iazrqnXJqMo5ONorev39DzkabiSvddlcg2yNFccccW7xj5ANQ68RIKNwazvX8
5l4a+cnSvuONZFASNmRFNbv/pH1/GIuR5zeyIYy1hZWcNQIplwauxYa+LkL7xJTQeWaJAJNfNwKc
jHULFUEiUefiC40aVHpiiWRiQgvjGAAsEqrx4GvQ2kFXoFqktumnM1G9Kzpvs803RSM/lcq6cLpK
V95tgy7vRdY0n39/hxgv6lEppc5ZhU0Hy295gVOwfGEYTJJsoSZf6oXojHQ5uWnAF1xa6mLahr54
KUT4fuRBi9q+ttzoOy18WT1JF0k7LVfN+rNkhA+p1EBDVZTog5zhKlR3r5sLI5q0yBWfrYXsTFl1
EOSb0AsCkh7i+pJwcWyWUnmsi7VMGQfqloHlJCIj6K9333y1FuACFseen5ddTWyC0+55EpdI8DO1
j0HkJGeV30FHqX6N11no2JZQTmOwAs9m3T6j8Jvea1aCuotWeOf6SowuJYg+ExGllM++7Jwiubd4
Dqvio1a71YPjofrgt0YFJSs4XgSafJVQ+iqgI5xB3vEuHdGB4lOvLwvT+wD+ahqqTryEvP6lQJQw
V3XrBHFasM6dhpmLWUvhsBErs4itdaOHS/gfmIrGUFLE9sQwwKArnXxMieVc1i3rsWpU52L9EbxV
LpahvSBQT00HsXFLRwUALStuYhHahbnwUP24jbwwQHRK9M9VmEfbb5vXdMuFaA8p85Ka8s0Wqq6k
K1BIEp+MvYasB95DWAG2dVTdm5fWIjw3SMIz9XC/KN2AnUPh5M+1cofh6igCI/tc1ZweLM18KGpR
nySZHJCvzlwOkytphiFBcd2i6THm9E/ePoKEWiA8XZYN5+myRgYFd3LciHGORmf90bdWWBAERXgt
qA6aOa2pn1iSh7NtXJ/7hSBQLQi0k1oVy7tWNh5Wvl481gan57UQ6teNtxbP6kIAl4f9X7eBTScQ
+xnOviZdeAtyyK2bX/otykd1rEgnWl16UJxYq1CM0G6UWMnHehur6DivBTIcDlYOhUH+LAsKRFjJ
RCFZMeF4Xn6ANySfJNmyQjf3HCque5503wSUM+iZ7kdRVfhx83e05N1zxaq+btw5vtlEfnP523Ot
3Pv1lzaxfOF3Od23uPzN5LHzoNy4n97Ff+5NO/fI7zf0c7aYFraqv9my/tbQxpHzrQYCm+W+eMY4
U5Pe4UZCelHBpiqII8QsNq9L4jv4O7JoWTi+8QkvuuQf3fTb93Oz3DcIfd3OW5e83DyIzgoUHtKB
N60q7zRZ0+DoYPzZfeEt+vLe5Xdw9yzMQK3f/vyLdcGhj1013mnkU8EOYYX68tbVd5ihcucKdYbu
a+u6+gs9/Vc+sJth9EdGvPhO5xY13TR4xnz1e0B9h6OhDDUFTenNFz6Pv9bD7/w3D5rzQje5N18i
Tb14+mA638mbmzb07c3/cpNflnhcB929ys1boiRByPrtHl/2AbFBUxVDtcDpbr620eZXmgKdmfBB
fcBzthSmv64Z3+0D+Z0mmZjv0knbr18uDEjKoSFQ0d+piinL5u4umegvxoEkG+9MRSZIdk6uv1YE
wBn9wAGgWO+Aimi6bgDV7r76QRD7rXciiWhRtkjtdV8cCn+tPtAP3QQwByAtYPutfYt1/ecvmKyE
+NeDkv82B365LjAPHQWq/k6XVVO05P7jl9+pODYZKvIp375+taeP8cGBM0CW3ylsAiVZ6bZ63Vdv
+hvWO0VXdBP3wO3jx9j415oAknzoKkAE1DVV0gDfbXug3wWSYryzWCIAwf1y997Zxh+0AsrdCsij
J8ht751w8iL6s0ViDRQtvfvvl7t769DBT/jXTVmyDK0/8QWeOH9gZ/ytV7p14dca9vLBBwBdZmEn
RasDcd987Z3+9HcGslaKrH4LDH9g+f+JTeJv+YOx6wXPm8yBt8w255ftEfmHb9ids1838O38vDkk
i8zsv/Xeetcky23j27N09/t/ecLKMk+bm6WDF9vmlP/ij/+JLPGLX3vvzV69+dvNby7r22e9fGna
HeB3t9q7sN1fdi+eeMvUTp/cZvOH5ttdXdoh+Yr3waMdefbfXtwq8/P3i/zPf+td5Yso8War0XMM
MmTXUNeBPPWDWy2yPO1fq8SSfWizo2XgeEW4a6i72G5OHNxsDNjTPrKj56OTZdounbj0ol6XdOvA
wZ+yDOy0yHYNbS6eZefgZovAsff6WhngcifLKLRTf3eB3eXqA/T1aUo3RM+9ZgcYcNMMMGx/wBnY
Hh/aueN2+eTuNTtA3x570X4nGCw3h17tsZ3Gy6PTrGu7N87MAR7cMaigp+XuIjdxYoAZPfMeUzvI
7fRlw9YAT25WLNMoWza9dtk2HtrHs2Ua2lG/2SH6IV0u+71rDTArxmlMursXyQBPHN4JJ+D/7LTX
CZI4QCw7fXoVHMhWHX69p7kd9K+2S6QfOhTOluneAONINUCzdnQ0t5tltGuqm2vSECvQhZ2Xe6NB
HaB3LzxwaPtbE4k92ME9fBvEpe3vX/IAfXzhEdfzJXLIS6/fz+oA4f2iqJfhI+KHzq4LNo+wKzgc
OubmcfBMn+wa2rSrDRDW5nFkP8X9ZgeYIvMutvda1Qd4epfL3F2mr1Y5yRhgP3wZp5XdjxVDLM1U
hvd2PZI1wAS5itO8cOyg18XdGfnQcXYTs8r1Jx41g8Pb7Wb0cr9haYABfLuJmqkX9QaxPMSp4zax
+0FiU4k5tIdvS5sDXdrbCcvyEF1cLZ/7i8cmcXDw9VZe3m5n3W4YdNFHHmLJu/dTuri3uZSHWD/u
Iy9fPh+de8Cw4v6xsSskHdolD2yunhh3Yy/vRQxZG2AGEpFZoJYYwO8udNPdQ5xqbpfp497cNgYI
Rhw8lkfxVzYv/SWVTPMwgTl3aftp+bx/0pMsfYj93DkuLWWvty0L8ybzhxvb7+V6fsONvM5V9fEg
f/zv38btZjgoGme7XfboZf7pjfzVq/TVG+/9i3JdYzuyn3sbhw6kc+h8nXHIenXwHmK1nC9rNKp2
F7jZlHVp+kOv95agmB9dkRNMl5vs1NxbF0ty9bumN0NAHOCTvgXK29zOl1mv9a7eeuh9jGmAU/7R
+3CZEjB3DX6LZ+ZbkZiL+a3Y8VYac0wK7PFxuRd5RBEVNvOtNXXb/l83gcFjENF/ZgKTQ47oxx9M
3viJPvjBe3pp4r9ogr//uj8SjNcr8rdb/skh8D4ijfTUrcgvBxhOLq8ixx9sN9tbKyX5wBanRRon
vd2OtKlZ7E20P3aZHFxYH783xTZrxEFtv+/S+TYs7Zc9KyNvemBH3MbF969ZQRfyVVj7Y/3xoZsJ
/StGMB4Yv2yqHcrJRPK9q/H1g9sf+4wrgLDo/ux9CjpKYGcosesADS0QK696qfi98PSzAY4xY+8N
RJ1aniqbfIIkgwzVoR0edjvzZYZxT26H/RsyAIwCB5dBiwAbATTyZjr5Z29objtuunzcXXG3GBiK
YnT/wbqxDMuQ5A6D2X8+f6Lnflsajv5B3sAEAQzeSbUUDnYiteE3t+9/9Yqhf2d4/cz68aLnXq0P
L9e/H9cvX757yoT5rbQ54MZWNRDf/Kl1cbj72hKDevvxXce+tfUY2W53et2N1M3u71VceXGVP7mc
YUm0Vy3U3oojP9nqzG7to1tqs0nvejs07LJ7lE33+P9cJfmUAtGulU0ndHSqgxvNUnvZT291MNiD
m03t9a6VzbUOUUY+i9PnvS4Y4uB7XlRYXveuVhmgZy+WwAn6RwkW3d3H/Plh8IHE4a6VTdfqA5wg
rllo016rr5fuPz7Fbu3i2Tt6n9r72ZDXC+mfaLzZK8rLHWrt0IH77aDWXfPRNMQMbv+8Jg/Q2x+X
WX40sqNe8Z9NwOGX/3kZ7qUmh8AUzLrkOtANz3Hz7Oi2eHz2OvjJU2/SqLI4RAC9K6LH75XYJZEF
yxgip//+sTiaF1lvr/2t9QEG0H+9md5Obx6mk/921D1miuRHt/sjlQ2fqLI9hgwi65apvr2D3aw8
39sT/PukwLpz426Z/udJgL0PHHIlvTEwwMR+H+FA02t0gIA/ivOsIl+3iw6boD9Eu9SJeiuJPEBB
clTgaPHsvbxWZYBmx679/LLNIYoXN8ukeAy8py6lTr3zaAxFsZdjVJXdR/751XqyDOMnVhE+5sef
N8AIHANlTOP+tuPN8/FP7mvxtsYSibPZdoHtxqD2Vt7vZ5uluU3mcpOuin7ro97nDLAuju1kefSw
TJ97WaEOonzohmGy8kAi5L0Rrw+wjkydJumtr/oAFztdF3YeE/eCo1lBurMXU/QBYso09fK03+wQ
lS/8Ar046YdrY4DZece0n9nh3vbUHGD3P7Mf+5PQHODxzdy9ZeB1frD4PfP1k1Pw9UCAlnL4vBj/
/f/ky6Pn/3Baxl7am3WSNMBAO19GTW/0fidp/Mf74sJ73N8V4OZ2eGdckPjL3d7iQuFzgHa9x71e
6BiFh4a0OaVBx86e9k6EQywj4O7wf+4PhzezgT85iMFB2VUvBkvaAP1Ls3uNDjCL5yykT3vVzCFO
TnO7IPru5+SlIRajedx2UZLi6G50bTMPAwy2S4+NeK/VIQL7ptX+eiEZ2u5j/vx2bhsshRGir3ax
a267IR9guN2wze9X5dGa2n3Kn7/o22Xz5C6DYK/yPARQ+VuB6VWxEXWPIa4beE4feycPgVa+7Qr+
9tHFMt6DRHXMz0OD5y3Avv1C3hCJ2ttiL/dJHeXwq72L+0ceuVOAOLgL/v6/4qO7OPz7v21AFVfp
3/939OT1C7KY9Rz+QeSK8LLubQPQEhugXTtq9+OoPETu9t55NcGHAIhz6Mbp3j46trPeHgOe4eGd
ATnO29sgy9oAnTwlqQHkore+yvoAO88vrzb08hCg6C9e+Gg/Vr0VUB4i976Noa/n9xBo6/ePzbLX
wwaqFJIiWsgcA+ojnP74CPHXpR5RD7P+GXOPXx0OcqTQ+4WcAQLiewDEj7a36jc8QBB4n1JX6Efa
AXbClECcwH5eZu4uTHVbqSEAz/PG7tiVvWaHuGDUxvt9O8RyMyJl2p+lygDXSibwMX7uP7MhFpvb
1Du6oHbVW3aHOCRTXOgnuYdYvU5I6h6dd99u39+8HA7SEDvrU8jd0XJvCyIBrDh4D0XL/Ue3kSU5
dGd2Zif94btR+ji01fMmdZp2P5yxyhzeDVvQ3Xm8l1OUlAG6eLvufqftATY358BAfPd1lwwwry/s
fhoeY/DD+xnYvx2/miLaAL0MzYKa2N5YHmL/SG7m2UPbfHfz24zEAGtdl0tq9uf0ENn3y2XSP81K
xgCP7spO4WwE362Zm4O077/aqkhDMMivUCnxkoQyRO8Zvg1K/Ml84C2MJDshbLwcHbI0wOi4c21v
n2oodyJXh0bRO3vlve5ptutDNO2RWdq1s91jDXHFHDu7beF+mJOHiEj37ePyO90xBMf3wVvmkd2n
qw0R6k5zit/Jt4n4srclTRYH6O/zIrIz10u/9wkGJku7jzwgU5hQqg6a78USBcnGIZYD7/kZFtvU
zvLd5XbjcQtH/cdziAjxUzSVW9fzAVhH3+kieAqAqwfImW3WB/vonGx78H//+//MfLuxj268Z6cX
bADv68oQNZ47j8q7QAWpXzbphNWQktp14gHPfMle3i92z/xfJ56NdVhue0fXIDnsXkKpU/WSh8jP
T2L/OT7616M72+f054X27j66wYAynAoifvfSn7+1c7vwUq+HspNEoF5Gp219aLy+sgVsrZ5QrxGy
rNi1t9mFbD9jgIIApGvnOy0PEEsu7CTHn+w7jf9wvfkL80FMqsPBaC+vvxtbCJe9fGn6EnHfA77t
/rJ78U3Q+jLw2l5AGAI4inNb3sWaPgVriN30NDi6xa7ORqzs5ZgwBigHzMCcLCmK9Of4ANObs/1z
x9p5ecHM7t2vfz5uXNLBqe0UvSuW3uRR/uT6dAWAox/spE4F/+1Y9L3R+caYHZAlsiH37Yb7uFMV
/DZh3mA0vyK/vPHev4oc+V0mo/bjofMXPokd1fbQp/HyFv6/Rb/3afHYnzw/GuNbbtBbERX6qceU
3JQUR3b6SD101+jmRLP75c9Pe9C7Ba46vWaHODJ2V0tg7cepHy6zP+6RDr0GOYqA0mt6CBrE2G6g
mez2hLuu3e7Ud7/9+Y4e742OIaA6kzikmNhfGIc4Eu3a/T42VR8go4Bqwr4YwxA0B5bdZ7QMin7d
/TXrt/jDiMET6FK9oqI0xDnkjHG89/zwjjl8sM3ttCsz72OXhkAvdxIyWYcl6Z1lUb0+/KqvkFfM
426r1zuAyUMQCbeyF+deDpkHPAK03dLrR5AhshXbT7konvq5X3kIJZk7dKi8Z/t5c/l38SMk8V2X
b9aCIcT87shubftnzLiMs+8FQ/m1UsEfn07bjsKs9Ylt4OaOOjbCNiq8So4Oge8cARP0MvfowUsd
77tBHn7Srj//fJS/v33zE3647f3xAjhCVG8PXCwPcWIZc6qgHrLrgs2QGiLrcWv3d0WyMUB8I9Wd
H00RkABNU/Sn8RCIx+3oZAuTu3//t2AZNi97RRsGjscNzG0+oU9dBKUyRNVlewPbVeDoX7Yqu//x
5U0oiBIMcGj8+/8gr/m8PArso0u7tLNsSX5r+5P9LXYc/cvEy5Kik0yzqWge3d++F07en96d9q4H
PqBu8b+GGgQeKTI+IrvL/UeT8eWmfvotf/Hvc0LcipQceij5BY+ITKhXiixD6ChS0f4aB/63EbF7
sF2I0dFx64zhdB1VtM4m7ceUkb/uuW8FZP4Jn3vqsArvAVGGKHyMKILviQMPIV4wSu3W66Vxh0Dw
dqmeXvJyiELGOA7ifarVEGW36RMnnX7acghxuGOOZU9ux5PbI10Ngcs8tgO/qyJ/b1NpWLuo8P+4
u5qetoEg+ld8bKVebDWCUyXiKkQgIgQuSL25yZa4NdnKiYvob+utf6xvHC/y2Js4hCcFcQxEm/2Y
nZ2PN282qft+y+i0BABOBzK2cv3sGL68Rs4LAUwlGuFWtqIdBxYQA4I7yrgIjxl+lClKt52iZMN+
pdq/u18K9CPWk40YN+QGfKR/QECoDg68SW4Bm+ThcM+Aj/HrDT4Ka15FMDmk91YdDsP+HaLjQTuY
SXC/rkXdWq97x0DmDW3526w8ZgyDOye24nC/OzfIoi3u3vu0JMMRrtCFwtAB70C0vO93GOTvsbXO
4FMO2oAQBD5LC0RvPOfAKE0YZT8yp3xEezLwaiOwZwutzgw0WcKuUzEaZ9OiC6TdSiy648NSv+LS
OLwD1GUk9IYAMPgAOce9Plv/M1PPvcKpipSKvfBEwikY7JmSJsZziaCxwkUxWKDGBizstYBWa7iY
fkbgJnd/U4sAUacTuE2vXf/Gje1Dw7hy41XPPyOy6eJnFUZ7EVREmEGCOHAGbgVtwjDo8c/sHH00
oMlPVjZXpj4aybrF7b9ZQt4uuZ4rY7670aqtYjgS58DffENgSg9MuBvxvADuEJkvj+YLGe25LtP8
/hFVot1NZzA2r2u1W/G6kFH9NjEPQZzmHhJ3BrP9JGuVgDPYPW7SBSAi2kxnREYnKIjXozJeFNng
rwZwFt1kDd0+nZDvfxcvs9UUEW2v0QYCWsIPpL+QQpcleGg/OKi4vF0YT1DosM+WQKv5Qe5d/ul9
czBjkyMV+yE4WSIVs0TXynV+STQNFOQsDeJyMVf2P3iBX34oif0Jn09JasQw0ROUXujZMspmkhKN
VVqTJUjmLY4XdqzYOKNyBaSz21d5i0CN7D7uf7luYap5XouIYYV3HMOIgV+9yGbolVTPWZlJqIyl
lNxJAYYkmp3Gcbssmz5AXuToCMzNaFYLWN3HQX+fpgMGIjxc3W8vEHFqLFK26mowSnyuymWr3ili
IDqSf3/BS/BomkKFnuju46abfDgh8hGxv1SImquRFW9HGze/7RJ5jQbOajLP+n8NMZV77WOBVwPX
04SfJamQNWV1Tzfn5rxfxyp9pPOvbJXNTfMcZi0p0xz+86f/AAAA//8=</cx:binary>
              </cx:geoCache>
            </cx:geography>
          </cx:layoutPr>
          <cx:valueColors>
            <cx:maxColor>
              <a:srgbClr val="00B050"/>
            </cx:maxColor>
          </cx:valueColor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pt-BR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30</xdr:row>
      <xdr:rowOff>152400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93768FB-31D2-C6A5-34C7-4F95F268D29B}"/>
            </a:ext>
          </a:extLst>
        </xdr:cNvPr>
        <xdr:cNvGrpSpPr/>
      </xdr:nvGrpSpPr>
      <xdr:grpSpPr>
        <a:xfrm>
          <a:off x="0" y="0"/>
          <a:ext cx="12890500" cy="5867400"/>
          <a:chOff x="0" y="0"/>
          <a:chExt cx="12801600" cy="58674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DEACAE7D-D852-18E3-20AB-BF6495198A50}"/>
              </a:ext>
            </a:extLst>
          </xdr:cNvPr>
          <xdr:cNvSpPr/>
        </xdr:nvSpPr>
        <xdr:spPr>
          <a:xfrm>
            <a:off x="0" y="0"/>
            <a:ext cx="12801600" cy="586740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014D096-A677-6C40-7942-70D64BE8AA95}"/>
              </a:ext>
            </a:extLst>
          </xdr:cNvPr>
          <xdr:cNvSpPr/>
        </xdr:nvSpPr>
        <xdr:spPr>
          <a:xfrm>
            <a:off x="123825" y="85725"/>
            <a:ext cx="2047875" cy="4962525"/>
          </a:xfrm>
          <a:prstGeom prst="roundRect">
            <a:avLst>
              <a:gd name="adj" fmla="val 4574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D603FA1-7A72-A673-8C8D-D85895DAFEB8}"/>
              </a:ext>
            </a:extLst>
          </xdr:cNvPr>
          <xdr:cNvSpPr/>
        </xdr:nvSpPr>
        <xdr:spPr>
          <a:xfrm>
            <a:off x="2305052" y="923925"/>
            <a:ext cx="4229098" cy="4114800"/>
          </a:xfrm>
          <a:prstGeom prst="roundRect">
            <a:avLst>
              <a:gd name="adj" fmla="val 4574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6051343-8204-7B64-1408-915921109109}"/>
              </a:ext>
            </a:extLst>
          </xdr:cNvPr>
          <xdr:cNvSpPr/>
        </xdr:nvSpPr>
        <xdr:spPr>
          <a:xfrm>
            <a:off x="6591300" y="923925"/>
            <a:ext cx="5819776" cy="4114800"/>
          </a:xfrm>
          <a:prstGeom prst="roundRect">
            <a:avLst>
              <a:gd name="adj" fmla="val 4574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6CB65EC9-ABE7-50AC-6829-762D34F8AF38}"/>
              </a:ext>
            </a:extLst>
          </xdr:cNvPr>
          <xdr:cNvSpPr/>
        </xdr:nvSpPr>
        <xdr:spPr>
          <a:xfrm>
            <a:off x="2314575" y="95250"/>
            <a:ext cx="10106025" cy="752475"/>
          </a:xfrm>
          <a:prstGeom prst="roundRect">
            <a:avLst>
              <a:gd name="adj" fmla="val 4574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514350</xdr:colOff>
      <xdr:row>5</xdr:row>
      <xdr:rowOff>85725</xdr:rowOff>
    </xdr:from>
    <xdr:to>
      <xdr:col>10</xdr:col>
      <xdr:colOff>381000</xdr:colOff>
      <xdr:row>26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8FBF1A3-736C-4E85-B551-2436CBC9E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5</xdr:row>
      <xdr:rowOff>104776</xdr:rowOff>
    </xdr:from>
    <xdr:to>
      <xdr:col>20</xdr:col>
      <xdr:colOff>147639</xdr:colOff>
      <xdr:row>25</xdr:row>
      <xdr:rowOff>180976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44A706FE-6747-42A0-B4C2-DF9EE1727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1057276"/>
              <a:ext cx="5672139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0</xdr:row>
      <xdr:rowOff>152401</xdr:rowOff>
    </xdr:from>
    <xdr:to>
      <xdr:col>3</xdr:col>
      <xdr:colOff>285750</xdr:colOff>
      <xdr:row>26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AÍS">
              <a:extLst>
                <a:ext uri="{FF2B5EF4-FFF2-40B4-BE49-F238E27FC236}">
                  <a16:creationId xmlns:a16="http://schemas.microsoft.com/office/drawing/2014/main" id="{B203C678-C486-4A14-8829-0F39CB952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52401"/>
              <a:ext cx="1924050" cy="4848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542925</xdr:colOff>
      <xdr:row>0</xdr:row>
      <xdr:rowOff>123826</xdr:rowOff>
    </xdr:from>
    <xdr:to>
      <xdr:col>10</xdr:col>
      <xdr:colOff>466725</xdr:colOff>
      <xdr:row>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ES">
              <a:extLst>
                <a:ext uri="{FF2B5EF4-FFF2-40B4-BE49-F238E27FC236}">
                  <a16:creationId xmlns:a16="http://schemas.microsoft.com/office/drawing/2014/main" id="{9CE72261-6BD1-4E9F-A2DD-A2D1B0CE08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1725" y="123826"/>
              <a:ext cx="4095750" cy="67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523874</xdr:colOff>
      <xdr:row>0</xdr:row>
      <xdr:rowOff>123825</xdr:rowOff>
    </xdr:from>
    <xdr:to>
      <xdr:col>20</xdr:col>
      <xdr:colOff>161925</xdr:colOff>
      <xdr:row>4</xdr:row>
      <xdr:rowOff>28575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BAAD1AAA-C3EA-03AD-740E-FA7F7A834F8E}"/>
            </a:ext>
          </a:extLst>
        </xdr:cNvPr>
        <xdr:cNvSpPr txBox="1"/>
      </xdr:nvSpPr>
      <xdr:spPr>
        <a:xfrm>
          <a:off x="6619874" y="123825"/>
          <a:ext cx="5734051" cy="666750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600">
              <a:solidFill>
                <a:schemeClr val="bg1"/>
              </a:solidFill>
              <a:latin typeface="Montserrat SemiBold" pitchFamily="2" charset="0"/>
            </a:rPr>
            <a:t>Cadeia Produtiva</a:t>
          </a:r>
          <a:r>
            <a:rPr lang="pt-BR" sz="2600" baseline="0">
              <a:solidFill>
                <a:schemeClr val="bg1"/>
              </a:solidFill>
              <a:latin typeface="Montserrat SemiBold" pitchFamily="2" charset="0"/>
            </a:rPr>
            <a:t> </a:t>
          </a:r>
          <a:r>
            <a:rPr lang="pt-BR" sz="2600">
              <a:solidFill>
                <a:schemeClr val="bg1"/>
              </a:solidFill>
              <a:latin typeface="Montserrat SemiBold" pitchFamily="2" charset="0"/>
            </a:rPr>
            <a:t>Aereo</a:t>
          </a:r>
          <a:r>
            <a:rPr lang="pt-BR" sz="2600" baseline="0">
              <a:solidFill>
                <a:schemeClr val="bg1"/>
              </a:solidFill>
              <a:latin typeface="Montserrat SemiBold" pitchFamily="2" charset="0"/>
            </a:rPr>
            <a:t>espacial</a:t>
          </a:r>
          <a:endParaRPr lang="pt-BR" sz="2600">
            <a:solidFill>
              <a:schemeClr val="bg1"/>
            </a:solidFill>
            <a:latin typeface="Montserrat SemiBold" pitchFamily="2" charset="0"/>
          </a:endParaRPr>
        </a:p>
      </xdr:txBody>
    </xdr:sp>
    <xdr:clientData/>
  </xdr:twoCellAnchor>
  <xdr:twoCellAnchor>
    <xdr:from>
      <xdr:col>11</xdr:col>
      <xdr:colOff>0</xdr:colOff>
      <xdr:row>5</xdr:row>
      <xdr:rowOff>95250</xdr:rowOff>
    </xdr:from>
    <xdr:to>
      <xdr:col>13</xdr:col>
      <xdr:colOff>438150</xdr:colOff>
      <xdr:row>7</xdr:row>
      <xdr:rowOff>95249</xdr:rowOff>
    </xdr:to>
    <xdr:sp macro="" textlink="Relatorio_importacao!C15">
      <xdr:nvSpPr>
        <xdr:cNvPr id="20" name="CaixaDeTexto 19">
          <a:extLst>
            <a:ext uri="{FF2B5EF4-FFF2-40B4-BE49-F238E27FC236}">
              <a16:creationId xmlns:a16="http://schemas.microsoft.com/office/drawing/2014/main" id="{6394A064-1ED4-E81F-4026-44FCF005B6A8}"/>
            </a:ext>
          </a:extLst>
        </xdr:cNvPr>
        <xdr:cNvSpPr txBox="1"/>
      </xdr:nvSpPr>
      <xdr:spPr>
        <a:xfrm>
          <a:off x="6705600" y="1047750"/>
          <a:ext cx="165735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1933F5D-3E54-46E2-962D-95B308E5F33D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Alemanha</a:t>
          </a:fld>
          <a:endParaRPr lang="pt-BR" sz="4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0.33871</cdr:x>
      <cdr:y>0</cdr:y>
    </cdr:from>
    <cdr:to>
      <cdr:x>0.62903</cdr:x>
      <cdr:y>0.08759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7BF7E2E-E6BD-3CD1-D4C8-07D637AB26D7}"/>
            </a:ext>
          </a:extLst>
        </cdr:cNvPr>
        <cdr:cNvSpPr txBox="1"/>
      </cdr:nvSpPr>
      <cdr:spPr>
        <a:xfrm xmlns:a="http://schemas.openxmlformats.org/drawingml/2006/main">
          <a:off x="1400175" y="0"/>
          <a:ext cx="120015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bg1"/>
              </a:solidFill>
            </a:rPr>
            <a:t>CIDADES</a:t>
          </a:r>
          <a:endParaRPr lang="pt-BR" sz="1100" b="1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" refreshedDate="44846.823879398151" createdVersion="8" refreshedVersion="8" minRefreshableVersion="3" recordCount="376" xr:uid="{EA20B222-9C74-482E-BCA3-84797C31E211}">
  <cacheSource type="worksheet">
    <worksheetSource ref="A1:J377" sheet="IMP_2022_MUN"/>
  </cacheSource>
  <cacheFields count="10">
    <cacheField name="ANO" numFmtId="0">
      <sharedItems containsSemiMixedTypes="0" containsString="0" containsNumber="1" containsInteger="1" minValue="2022" maxValue="2022"/>
    </cacheField>
    <cacheField name="ME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H4" numFmtId="0">
      <sharedItems containsSemiMixedTypes="0" containsString="0" containsNumber="1" containsInteger="1" minValue="8803" maxValue="8807"/>
    </cacheField>
    <cacheField name="COD PAIS" numFmtId="0">
      <sharedItems containsSemiMixedTypes="0" containsString="0" containsNumber="1" containsInteger="1" minValue="23" maxValue="827"/>
    </cacheField>
    <cacheField name="PAÍS" numFmtId="0">
      <sharedItems count="32">
        <s v="Alemanha"/>
        <s v="Coreia do Sul"/>
        <s v="Espanha"/>
        <s v="França"/>
        <s v="Tcheca, República"/>
        <s v="Bélgica"/>
        <s v="Brasil"/>
        <s v="Estados Unidos"/>
        <s v="Índia"/>
        <s v="Irlanda"/>
        <s v="Itália"/>
        <s v="Japão"/>
        <s v="México"/>
        <s v="Portugal"/>
        <s v="Reino Unido"/>
        <s v="Suécia"/>
        <s v="Áustria"/>
        <s v="Polônia"/>
        <s v="Singapura"/>
        <s v="Turquia"/>
        <s v="Canadá"/>
        <s v="Malásia"/>
        <s v="China"/>
        <s v="Israel"/>
        <s v="Marrocos"/>
        <s v="Rússia"/>
        <s v="Chile"/>
        <s v="Argentina"/>
        <s v="Taiwan (Formosa)"/>
        <s v="África do Sul"/>
        <s v="Tailândia"/>
        <s v="Estônia"/>
      </sharedItems>
    </cacheField>
    <cacheField name="UF MUN" numFmtId="0">
      <sharedItems count="1">
        <s v="SP"/>
      </sharedItems>
    </cacheField>
    <cacheField name="COD MUN" numFmtId="0">
      <sharedItems containsSemiMixedTypes="0" containsString="0" containsNumber="1" containsInteger="1" minValue="3424402" maxValue="3454102"/>
    </cacheField>
    <cacheField name="CIDADE" numFmtId="0">
      <sharedItems count="3">
        <s v="JACAREI"/>
        <s v="SAO JOSE DOS CAMPOS"/>
        <s v="TAUBATE"/>
      </sharedItems>
    </cacheField>
    <cacheField name="KG_LIQUIDO" numFmtId="0">
      <sharedItems containsSemiMixedTypes="0" containsString="0" containsNumber="1" containsInteger="1" minValue="0" maxValue="33373"/>
    </cacheField>
    <cacheField name="VL_FOB" numFmtId="164">
      <sharedItems containsSemiMixedTypes="0" containsString="0" containsNumber="1" containsInteger="1" minValue="18" maxValue="9197337"/>
    </cacheField>
  </cacheFields>
  <extLst>
    <ext xmlns:x14="http://schemas.microsoft.com/office/spreadsheetml/2009/9/main" uri="{725AE2AE-9491-48be-B2B4-4EB974FC3084}">
      <x14:pivotCacheDefinition pivotCacheId="10592963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2022"/>
    <x v="0"/>
    <n v="8803"/>
    <n v="23"/>
    <x v="0"/>
    <x v="0"/>
    <n v="3424402"/>
    <x v="0"/>
    <n v="1"/>
    <n v="1086"/>
  </r>
  <r>
    <n v="2022"/>
    <x v="0"/>
    <n v="8803"/>
    <n v="190"/>
    <x v="1"/>
    <x v="0"/>
    <n v="3424402"/>
    <x v="0"/>
    <n v="88"/>
    <n v="34134"/>
  </r>
  <r>
    <n v="2022"/>
    <x v="0"/>
    <n v="8803"/>
    <n v="245"/>
    <x v="2"/>
    <x v="0"/>
    <n v="3424402"/>
    <x v="0"/>
    <n v="162"/>
    <n v="71075"/>
  </r>
  <r>
    <n v="2022"/>
    <x v="0"/>
    <n v="8803"/>
    <n v="275"/>
    <x v="3"/>
    <x v="0"/>
    <n v="3424402"/>
    <x v="0"/>
    <n v="287"/>
    <n v="426405"/>
  </r>
  <r>
    <n v="2022"/>
    <x v="0"/>
    <n v="8803"/>
    <n v="791"/>
    <x v="4"/>
    <x v="0"/>
    <n v="3424402"/>
    <x v="0"/>
    <n v="182"/>
    <n v="113087"/>
  </r>
  <r>
    <n v="2022"/>
    <x v="0"/>
    <n v="8803"/>
    <n v="23"/>
    <x v="0"/>
    <x v="0"/>
    <n v="3449904"/>
    <x v="1"/>
    <n v="68"/>
    <n v="84900"/>
  </r>
  <r>
    <n v="2022"/>
    <x v="0"/>
    <n v="8803"/>
    <n v="87"/>
    <x v="5"/>
    <x v="0"/>
    <n v="3449904"/>
    <x v="1"/>
    <n v="545"/>
    <n v="766362"/>
  </r>
  <r>
    <n v="2022"/>
    <x v="0"/>
    <n v="8803"/>
    <n v="105"/>
    <x v="6"/>
    <x v="0"/>
    <n v="3449904"/>
    <x v="1"/>
    <n v="2451"/>
    <n v="1717621"/>
  </r>
  <r>
    <n v="2022"/>
    <x v="0"/>
    <n v="8803"/>
    <n v="190"/>
    <x v="1"/>
    <x v="0"/>
    <n v="3449904"/>
    <x v="1"/>
    <n v="0"/>
    <n v="1219"/>
  </r>
  <r>
    <n v="2022"/>
    <x v="0"/>
    <n v="8803"/>
    <n v="249"/>
    <x v="7"/>
    <x v="0"/>
    <n v="3449904"/>
    <x v="1"/>
    <n v="2112"/>
    <n v="1501889"/>
  </r>
  <r>
    <n v="2022"/>
    <x v="0"/>
    <n v="8803"/>
    <n v="361"/>
    <x v="8"/>
    <x v="0"/>
    <n v="3449904"/>
    <x v="1"/>
    <n v="109"/>
    <n v="46538"/>
  </r>
  <r>
    <n v="2022"/>
    <x v="0"/>
    <n v="8803"/>
    <n v="375"/>
    <x v="9"/>
    <x v="0"/>
    <n v="3449904"/>
    <x v="1"/>
    <n v="3"/>
    <n v="1804"/>
  </r>
  <r>
    <n v="2022"/>
    <x v="0"/>
    <n v="8803"/>
    <n v="386"/>
    <x v="10"/>
    <x v="0"/>
    <n v="3449904"/>
    <x v="1"/>
    <n v="26"/>
    <n v="45237"/>
  </r>
  <r>
    <n v="2022"/>
    <x v="0"/>
    <n v="8803"/>
    <n v="399"/>
    <x v="11"/>
    <x v="0"/>
    <n v="3449904"/>
    <x v="1"/>
    <n v="2"/>
    <n v="3896"/>
  </r>
  <r>
    <n v="2022"/>
    <x v="0"/>
    <n v="8803"/>
    <n v="493"/>
    <x v="12"/>
    <x v="0"/>
    <n v="3449904"/>
    <x v="1"/>
    <n v="350"/>
    <n v="273309"/>
  </r>
  <r>
    <n v="2022"/>
    <x v="0"/>
    <n v="8803"/>
    <n v="607"/>
    <x v="13"/>
    <x v="0"/>
    <n v="3449904"/>
    <x v="1"/>
    <n v="12"/>
    <n v="703"/>
  </r>
  <r>
    <n v="2022"/>
    <x v="0"/>
    <n v="8803"/>
    <n v="628"/>
    <x v="14"/>
    <x v="0"/>
    <n v="3449904"/>
    <x v="1"/>
    <n v="29"/>
    <n v="76866"/>
  </r>
  <r>
    <n v="2022"/>
    <x v="0"/>
    <n v="8803"/>
    <n v="764"/>
    <x v="15"/>
    <x v="0"/>
    <n v="3449904"/>
    <x v="1"/>
    <n v="4"/>
    <n v="350"/>
  </r>
  <r>
    <n v="2022"/>
    <x v="0"/>
    <n v="8803"/>
    <n v="23"/>
    <x v="0"/>
    <x v="0"/>
    <n v="3454102"/>
    <x v="2"/>
    <n v="11384"/>
    <n v="568786"/>
  </r>
  <r>
    <n v="2022"/>
    <x v="0"/>
    <n v="8803"/>
    <n v="72"/>
    <x v="16"/>
    <x v="0"/>
    <n v="3454102"/>
    <x v="2"/>
    <n v="1003"/>
    <n v="457000"/>
  </r>
  <r>
    <n v="2022"/>
    <x v="0"/>
    <n v="8803"/>
    <n v="87"/>
    <x v="5"/>
    <x v="0"/>
    <n v="3454102"/>
    <x v="2"/>
    <n v="274"/>
    <n v="289585"/>
  </r>
  <r>
    <n v="2022"/>
    <x v="0"/>
    <n v="8803"/>
    <n v="105"/>
    <x v="6"/>
    <x v="0"/>
    <n v="3454102"/>
    <x v="2"/>
    <n v="897"/>
    <n v="455923"/>
  </r>
  <r>
    <n v="2022"/>
    <x v="0"/>
    <n v="8803"/>
    <n v="190"/>
    <x v="1"/>
    <x v="0"/>
    <n v="3454102"/>
    <x v="2"/>
    <n v="3423"/>
    <n v="3066337"/>
  </r>
  <r>
    <n v="2022"/>
    <x v="0"/>
    <n v="8803"/>
    <n v="245"/>
    <x v="2"/>
    <x v="0"/>
    <n v="3454102"/>
    <x v="2"/>
    <n v="1117"/>
    <n v="972197"/>
  </r>
  <r>
    <n v="2022"/>
    <x v="0"/>
    <n v="8803"/>
    <n v="399"/>
    <x v="11"/>
    <x v="0"/>
    <n v="3454102"/>
    <x v="2"/>
    <n v="1401"/>
    <n v="686976"/>
  </r>
  <r>
    <n v="2022"/>
    <x v="0"/>
    <n v="8803"/>
    <n v="493"/>
    <x v="12"/>
    <x v="0"/>
    <n v="3454102"/>
    <x v="2"/>
    <n v="785"/>
    <n v="379536"/>
  </r>
  <r>
    <n v="2022"/>
    <x v="0"/>
    <n v="8803"/>
    <n v="607"/>
    <x v="13"/>
    <x v="0"/>
    <n v="3454102"/>
    <x v="2"/>
    <n v="4458"/>
    <n v="1783561"/>
  </r>
  <r>
    <n v="2022"/>
    <x v="0"/>
    <n v="8803"/>
    <n v="628"/>
    <x v="14"/>
    <x v="0"/>
    <n v="3454102"/>
    <x v="2"/>
    <n v="47"/>
    <n v="12952"/>
  </r>
  <r>
    <n v="2022"/>
    <x v="1"/>
    <n v="8803"/>
    <n v="190"/>
    <x v="1"/>
    <x v="0"/>
    <n v="3424402"/>
    <x v="0"/>
    <n v="166"/>
    <n v="69384"/>
  </r>
  <r>
    <n v="2022"/>
    <x v="1"/>
    <n v="8803"/>
    <n v="245"/>
    <x v="2"/>
    <x v="0"/>
    <n v="3424402"/>
    <x v="0"/>
    <n v="65"/>
    <n v="41857"/>
  </r>
  <r>
    <n v="2022"/>
    <x v="1"/>
    <n v="8803"/>
    <n v="249"/>
    <x v="7"/>
    <x v="0"/>
    <n v="3424402"/>
    <x v="0"/>
    <n v="10"/>
    <n v="1319"/>
  </r>
  <r>
    <n v="2022"/>
    <x v="1"/>
    <n v="8803"/>
    <n v="275"/>
    <x v="3"/>
    <x v="0"/>
    <n v="3424402"/>
    <x v="0"/>
    <n v="121"/>
    <n v="127761"/>
  </r>
  <r>
    <n v="2022"/>
    <x v="1"/>
    <n v="8803"/>
    <n v="791"/>
    <x v="4"/>
    <x v="0"/>
    <n v="3424402"/>
    <x v="0"/>
    <n v="268"/>
    <n v="222016"/>
  </r>
  <r>
    <n v="2022"/>
    <x v="1"/>
    <n v="8803"/>
    <n v="23"/>
    <x v="0"/>
    <x v="0"/>
    <n v="3449904"/>
    <x v="1"/>
    <n v="7"/>
    <n v="1948"/>
  </r>
  <r>
    <n v="2022"/>
    <x v="1"/>
    <n v="8803"/>
    <n v="72"/>
    <x v="16"/>
    <x v="0"/>
    <n v="3449904"/>
    <x v="1"/>
    <n v="10"/>
    <n v="13894"/>
  </r>
  <r>
    <n v="2022"/>
    <x v="1"/>
    <n v="8803"/>
    <n v="87"/>
    <x v="5"/>
    <x v="0"/>
    <n v="3449904"/>
    <x v="1"/>
    <n v="720"/>
    <n v="646561"/>
  </r>
  <r>
    <n v="2022"/>
    <x v="1"/>
    <n v="8803"/>
    <n v="105"/>
    <x v="6"/>
    <x v="0"/>
    <n v="3449904"/>
    <x v="1"/>
    <n v="10433"/>
    <n v="6722141"/>
  </r>
  <r>
    <n v="2022"/>
    <x v="1"/>
    <n v="8803"/>
    <n v="190"/>
    <x v="1"/>
    <x v="0"/>
    <n v="3449904"/>
    <x v="1"/>
    <n v="5"/>
    <n v="6458"/>
  </r>
  <r>
    <n v="2022"/>
    <x v="1"/>
    <n v="8803"/>
    <n v="245"/>
    <x v="2"/>
    <x v="0"/>
    <n v="3449904"/>
    <x v="1"/>
    <n v="3647"/>
    <n v="1589712"/>
  </r>
  <r>
    <n v="2022"/>
    <x v="1"/>
    <n v="8803"/>
    <n v="275"/>
    <x v="3"/>
    <x v="0"/>
    <n v="3449904"/>
    <x v="1"/>
    <n v="481"/>
    <n v="289484"/>
  </r>
  <r>
    <n v="2022"/>
    <x v="1"/>
    <n v="8803"/>
    <n v="361"/>
    <x v="8"/>
    <x v="0"/>
    <n v="3449904"/>
    <x v="1"/>
    <n v="478"/>
    <n v="211817"/>
  </r>
  <r>
    <n v="2022"/>
    <x v="1"/>
    <n v="8803"/>
    <n v="375"/>
    <x v="9"/>
    <x v="0"/>
    <n v="3449904"/>
    <x v="1"/>
    <n v="46"/>
    <n v="25247"/>
  </r>
  <r>
    <n v="2022"/>
    <x v="1"/>
    <n v="8803"/>
    <n v="386"/>
    <x v="10"/>
    <x v="0"/>
    <n v="3449904"/>
    <x v="1"/>
    <n v="0"/>
    <n v="1075"/>
  </r>
  <r>
    <n v="2022"/>
    <x v="1"/>
    <n v="8803"/>
    <n v="399"/>
    <x v="11"/>
    <x v="0"/>
    <n v="3449904"/>
    <x v="1"/>
    <n v="1096"/>
    <n v="1126325"/>
  </r>
  <r>
    <n v="2022"/>
    <x v="1"/>
    <n v="8803"/>
    <n v="493"/>
    <x v="12"/>
    <x v="0"/>
    <n v="3449904"/>
    <x v="1"/>
    <n v="1311"/>
    <n v="868924"/>
  </r>
  <r>
    <n v="2022"/>
    <x v="1"/>
    <n v="8803"/>
    <n v="603"/>
    <x v="17"/>
    <x v="0"/>
    <n v="3449904"/>
    <x v="1"/>
    <n v="1"/>
    <n v="6659"/>
  </r>
  <r>
    <n v="2022"/>
    <x v="1"/>
    <n v="8803"/>
    <n v="607"/>
    <x v="13"/>
    <x v="0"/>
    <n v="3449904"/>
    <x v="1"/>
    <n v="2"/>
    <n v="8832"/>
  </r>
  <r>
    <n v="2022"/>
    <x v="1"/>
    <n v="8803"/>
    <n v="628"/>
    <x v="14"/>
    <x v="0"/>
    <n v="3449904"/>
    <x v="1"/>
    <n v="919"/>
    <n v="559578"/>
  </r>
  <r>
    <n v="2022"/>
    <x v="1"/>
    <n v="8803"/>
    <n v="741"/>
    <x v="18"/>
    <x v="0"/>
    <n v="3449904"/>
    <x v="1"/>
    <n v="50"/>
    <n v="47300"/>
  </r>
  <r>
    <n v="2022"/>
    <x v="1"/>
    <n v="8803"/>
    <n v="827"/>
    <x v="19"/>
    <x v="0"/>
    <n v="3449904"/>
    <x v="1"/>
    <n v="0"/>
    <n v="864"/>
  </r>
  <r>
    <n v="2022"/>
    <x v="1"/>
    <n v="8803"/>
    <n v="23"/>
    <x v="0"/>
    <x v="0"/>
    <n v="3454102"/>
    <x v="2"/>
    <n v="0"/>
    <n v="74"/>
  </r>
  <r>
    <n v="2022"/>
    <x v="1"/>
    <n v="8803"/>
    <n v="72"/>
    <x v="16"/>
    <x v="0"/>
    <n v="3454102"/>
    <x v="2"/>
    <n v="1798"/>
    <n v="424116"/>
  </r>
  <r>
    <n v="2022"/>
    <x v="1"/>
    <n v="8803"/>
    <n v="87"/>
    <x v="5"/>
    <x v="0"/>
    <n v="3454102"/>
    <x v="2"/>
    <n v="1262"/>
    <n v="1050115"/>
  </r>
  <r>
    <n v="2022"/>
    <x v="1"/>
    <n v="8803"/>
    <n v="105"/>
    <x v="6"/>
    <x v="0"/>
    <n v="3454102"/>
    <x v="2"/>
    <n v="3356"/>
    <n v="1935622"/>
  </r>
  <r>
    <n v="2022"/>
    <x v="1"/>
    <n v="8803"/>
    <n v="149"/>
    <x v="20"/>
    <x v="0"/>
    <n v="3454102"/>
    <x v="2"/>
    <n v="2"/>
    <n v="651"/>
  </r>
  <r>
    <n v="2022"/>
    <x v="1"/>
    <n v="8803"/>
    <n v="190"/>
    <x v="1"/>
    <x v="0"/>
    <n v="3454102"/>
    <x v="2"/>
    <n v="1233"/>
    <n v="1226191"/>
  </r>
  <r>
    <n v="2022"/>
    <x v="1"/>
    <n v="8803"/>
    <n v="245"/>
    <x v="2"/>
    <x v="0"/>
    <n v="3454102"/>
    <x v="2"/>
    <n v="2708"/>
    <n v="2089866"/>
  </r>
  <r>
    <n v="2022"/>
    <x v="1"/>
    <n v="8803"/>
    <n v="249"/>
    <x v="7"/>
    <x v="0"/>
    <n v="3454102"/>
    <x v="2"/>
    <n v="10507"/>
    <n v="5063718"/>
  </r>
  <r>
    <n v="2022"/>
    <x v="1"/>
    <n v="8803"/>
    <n v="275"/>
    <x v="3"/>
    <x v="0"/>
    <n v="3454102"/>
    <x v="2"/>
    <n v="1909"/>
    <n v="2942026"/>
  </r>
  <r>
    <n v="2022"/>
    <x v="1"/>
    <n v="8803"/>
    <n v="375"/>
    <x v="9"/>
    <x v="0"/>
    <n v="3454102"/>
    <x v="2"/>
    <n v="354"/>
    <n v="30905"/>
  </r>
  <r>
    <n v="2022"/>
    <x v="1"/>
    <n v="8803"/>
    <n v="399"/>
    <x v="11"/>
    <x v="0"/>
    <n v="3454102"/>
    <x v="2"/>
    <n v="5314"/>
    <n v="4029104"/>
  </r>
  <r>
    <n v="2022"/>
    <x v="1"/>
    <n v="8803"/>
    <n v="455"/>
    <x v="21"/>
    <x v="0"/>
    <n v="3454102"/>
    <x v="2"/>
    <n v="476"/>
    <n v="52976"/>
  </r>
  <r>
    <n v="2022"/>
    <x v="1"/>
    <n v="8803"/>
    <n v="493"/>
    <x v="12"/>
    <x v="0"/>
    <n v="3454102"/>
    <x v="2"/>
    <n v="11063"/>
    <n v="4288518"/>
  </r>
  <r>
    <n v="2022"/>
    <x v="1"/>
    <n v="8803"/>
    <n v="607"/>
    <x v="13"/>
    <x v="0"/>
    <n v="3454102"/>
    <x v="2"/>
    <n v="8444"/>
    <n v="2465932"/>
  </r>
  <r>
    <n v="2022"/>
    <x v="2"/>
    <n v="8803"/>
    <n v="87"/>
    <x v="5"/>
    <x v="0"/>
    <n v="3424402"/>
    <x v="0"/>
    <n v="8"/>
    <n v="18825"/>
  </r>
  <r>
    <n v="2022"/>
    <x v="2"/>
    <n v="8803"/>
    <n v="245"/>
    <x v="2"/>
    <x v="0"/>
    <n v="3424402"/>
    <x v="0"/>
    <n v="130"/>
    <n v="70249"/>
  </r>
  <r>
    <n v="2022"/>
    <x v="2"/>
    <n v="8803"/>
    <n v="275"/>
    <x v="3"/>
    <x v="0"/>
    <n v="3424402"/>
    <x v="0"/>
    <n v="382"/>
    <n v="492432"/>
  </r>
  <r>
    <n v="2022"/>
    <x v="2"/>
    <n v="8803"/>
    <n v="791"/>
    <x v="4"/>
    <x v="0"/>
    <n v="3424402"/>
    <x v="0"/>
    <n v="230"/>
    <n v="200221"/>
  </r>
  <r>
    <n v="2022"/>
    <x v="2"/>
    <n v="8803"/>
    <n v="23"/>
    <x v="0"/>
    <x v="0"/>
    <n v="3449904"/>
    <x v="1"/>
    <n v="21"/>
    <n v="46669"/>
  </r>
  <r>
    <n v="2022"/>
    <x v="2"/>
    <n v="8803"/>
    <n v="72"/>
    <x v="16"/>
    <x v="0"/>
    <n v="3449904"/>
    <x v="1"/>
    <n v="46"/>
    <n v="8398"/>
  </r>
  <r>
    <n v="2022"/>
    <x v="2"/>
    <n v="8803"/>
    <n v="87"/>
    <x v="5"/>
    <x v="0"/>
    <n v="3449904"/>
    <x v="1"/>
    <n v="1326"/>
    <n v="997981"/>
  </r>
  <r>
    <n v="2022"/>
    <x v="2"/>
    <n v="8803"/>
    <n v="105"/>
    <x v="6"/>
    <x v="0"/>
    <n v="3449904"/>
    <x v="1"/>
    <n v="12999"/>
    <n v="8832814"/>
  </r>
  <r>
    <n v="2022"/>
    <x v="2"/>
    <n v="8803"/>
    <n v="160"/>
    <x v="22"/>
    <x v="0"/>
    <n v="3449904"/>
    <x v="1"/>
    <n v="6"/>
    <n v="4405"/>
  </r>
  <r>
    <n v="2022"/>
    <x v="2"/>
    <n v="8803"/>
    <n v="190"/>
    <x v="1"/>
    <x v="0"/>
    <n v="3449904"/>
    <x v="1"/>
    <n v="6"/>
    <n v="5599"/>
  </r>
  <r>
    <n v="2022"/>
    <x v="2"/>
    <n v="8803"/>
    <n v="245"/>
    <x v="2"/>
    <x v="0"/>
    <n v="3449904"/>
    <x v="1"/>
    <n v="4494"/>
    <n v="1471845"/>
  </r>
  <r>
    <n v="2022"/>
    <x v="2"/>
    <n v="8803"/>
    <n v="249"/>
    <x v="7"/>
    <x v="0"/>
    <n v="3449904"/>
    <x v="1"/>
    <n v="4236"/>
    <n v="2687224"/>
  </r>
  <r>
    <n v="2022"/>
    <x v="2"/>
    <n v="8803"/>
    <n v="275"/>
    <x v="3"/>
    <x v="0"/>
    <n v="3449904"/>
    <x v="1"/>
    <n v="110"/>
    <n v="126764"/>
  </r>
  <r>
    <n v="2022"/>
    <x v="2"/>
    <n v="8803"/>
    <n v="361"/>
    <x v="8"/>
    <x v="0"/>
    <n v="3449904"/>
    <x v="1"/>
    <n v="630"/>
    <n v="283559"/>
  </r>
  <r>
    <n v="2022"/>
    <x v="2"/>
    <n v="8803"/>
    <n v="375"/>
    <x v="9"/>
    <x v="0"/>
    <n v="3449904"/>
    <x v="1"/>
    <n v="15"/>
    <n v="3626"/>
  </r>
  <r>
    <n v="2022"/>
    <x v="2"/>
    <n v="8803"/>
    <n v="383"/>
    <x v="23"/>
    <x v="0"/>
    <n v="3449904"/>
    <x v="1"/>
    <n v="0"/>
    <n v="2718"/>
  </r>
  <r>
    <n v="2022"/>
    <x v="2"/>
    <n v="8803"/>
    <n v="399"/>
    <x v="11"/>
    <x v="0"/>
    <n v="3449904"/>
    <x v="1"/>
    <n v="1128"/>
    <n v="1039521"/>
  </r>
  <r>
    <n v="2022"/>
    <x v="2"/>
    <n v="8803"/>
    <n v="474"/>
    <x v="24"/>
    <x v="0"/>
    <n v="3449904"/>
    <x v="1"/>
    <n v="1"/>
    <n v="8044"/>
  </r>
  <r>
    <n v="2022"/>
    <x v="2"/>
    <n v="8803"/>
    <n v="603"/>
    <x v="17"/>
    <x v="0"/>
    <n v="3449904"/>
    <x v="1"/>
    <n v="28"/>
    <n v="6659"/>
  </r>
  <r>
    <n v="2022"/>
    <x v="2"/>
    <n v="8803"/>
    <n v="607"/>
    <x v="13"/>
    <x v="0"/>
    <n v="3449904"/>
    <x v="1"/>
    <n v="20"/>
    <n v="7188"/>
  </r>
  <r>
    <n v="2022"/>
    <x v="2"/>
    <n v="8803"/>
    <n v="628"/>
    <x v="14"/>
    <x v="0"/>
    <n v="3449904"/>
    <x v="1"/>
    <n v="570"/>
    <n v="348577"/>
  </r>
  <r>
    <n v="2022"/>
    <x v="2"/>
    <n v="8803"/>
    <n v="676"/>
    <x v="25"/>
    <x v="0"/>
    <n v="3449904"/>
    <x v="1"/>
    <n v="3"/>
    <n v="1393"/>
  </r>
  <r>
    <n v="2022"/>
    <x v="2"/>
    <n v="8803"/>
    <n v="741"/>
    <x v="18"/>
    <x v="0"/>
    <n v="3449904"/>
    <x v="1"/>
    <n v="306"/>
    <n v="277219"/>
  </r>
  <r>
    <n v="2022"/>
    <x v="2"/>
    <n v="8803"/>
    <n v="791"/>
    <x v="4"/>
    <x v="0"/>
    <n v="3449904"/>
    <x v="1"/>
    <n v="1"/>
    <n v="2667"/>
  </r>
  <r>
    <n v="2022"/>
    <x v="2"/>
    <n v="8803"/>
    <n v="827"/>
    <x v="19"/>
    <x v="0"/>
    <n v="3449904"/>
    <x v="1"/>
    <n v="0"/>
    <n v="1152"/>
  </r>
  <r>
    <n v="2022"/>
    <x v="2"/>
    <n v="8803"/>
    <n v="23"/>
    <x v="0"/>
    <x v="0"/>
    <n v="3454102"/>
    <x v="2"/>
    <n v="3626"/>
    <n v="1522509"/>
  </r>
  <r>
    <n v="2022"/>
    <x v="2"/>
    <n v="8803"/>
    <n v="87"/>
    <x v="5"/>
    <x v="0"/>
    <n v="3454102"/>
    <x v="2"/>
    <n v="1704"/>
    <n v="1593364"/>
  </r>
  <r>
    <n v="2022"/>
    <x v="2"/>
    <n v="8803"/>
    <n v="105"/>
    <x v="6"/>
    <x v="0"/>
    <n v="3454102"/>
    <x v="2"/>
    <n v="5539"/>
    <n v="3666683"/>
  </r>
  <r>
    <n v="2022"/>
    <x v="2"/>
    <n v="8803"/>
    <n v="190"/>
    <x v="1"/>
    <x v="0"/>
    <n v="3454102"/>
    <x v="2"/>
    <n v="2289"/>
    <n v="2226062"/>
  </r>
  <r>
    <n v="2022"/>
    <x v="2"/>
    <n v="8803"/>
    <n v="245"/>
    <x v="2"/>
    <x v="0"/>
    <n v="3454102"/>
    <x v="2"/>
    <n v="2038"/>
    <n v="1943375"/>
  </r>
  <r>
    <n v="2022"/>
    <x v="2"/>
    <n v="8803"/>
    <n v="249"/>
    <x v="7"/>
    <x v="0"/>
    <n v="3454102"/>
    <x v="2"/>
    <n v="10802"/>
    <n v="5571285"/>
  </r>
  <r>
    <n v="2022"/>
    <x v="2"/>
    <n v="8803"/>
    <n v="275"/>
    <x v="3"/>
    <x v="0"/>
    <n v="3454102"/>
    <x v="2"/>
    <n v="1197"/>
    <n v="1833559"/>
  </r>
  <r>
    <n v="2022"/>
    <x v="2"/>
    <n v="8803"/>
    <n v="375"/>
    <x v="9"/>
    <x v="0"/>
    <n v="3454102"/>
    <x v="2"/>
    <n v="259"/>
    <n v="134850"/>
  </r>
  <r>
    <n v="2022"/>
    <x v="2"/>
    <n v="8803"/>
    <n v="386"/>
    <x v="10"/>
    <x v="0"/>
    <n v="3454102"/>
    <x v="2"/>
    <n v="1344"/>
    <n v="3531859"/>
  </r>
  <r>
    <n v="2022"/>
    <x v="2"/>
    <n v="8803"/>
    <n v="399"/>
    <x v="11"/>
    <x v="0"/>
    <n v="3454102"/>
    <x v="2"/>
    <n v="3100"/>
    <n v="2332979"/>
  </r>
  <r>
    <n v="2022"/>
    <x v="2"/>
    <n v="8803"/>
    <n v="455"/>
    <x v="21"/>
    <x v="0"/>
    <n v="3454102"/>
    <x v="2"/>
    <n v="1681"/>
    <n v="212137"/>
  </r>
  <r>
    <n v="2022"/>
    <x v="2"/>
    <n v="8803"/>
    <n v="607"/>
    <x v="13"/>
    <x v="0"/>
    <n v="3454102"/>
    <x v="2"/>
    <n v="11825"/>
    <n v="4187381"/>
  </r>
  <r>
    <n v="2022"/>
    <x v="2"/>
    <n v="8803"/>
    <n v="628"/>
    <x v="14"/>
    <x v="0"/>
    <n v="3454102"/>
    <x v="2"/>
    <n v="137"/>
    <n v="94112"/>
  </r>
  <r>
    <n v="2022"/>
    <x v="3"/>
    <n v="8807"/>
    <n v="87"/>
    <x v="5"/>
    <x v="0"/>
    <n v="3424402"/>
    <x v="0"/>
    <n v="12"/>
    <n v="32342"/>
  </r>
  <r>
    <n v="2022"/>
    <x v="3"/>
    <n v="8807"/>
    <n v="245"/>
    <x v="2"/>
    <x v="0"/>
    <n v="3424402"/>
    <x v="0"/>
    <n v="270"/>
    <n v="86564"/>
  </r>
  <r>
    <n v="2022"/>
    <x v="3"/>
    <n v="8807"/>
    <n v="249"/>
    <x v="7"/>
    <x v="0"/>
    <n v="3424402"/>
    <x v="0"/>
    <n v="1376"/>
    <n v="266398"/>
  </r>
  <r>
    <n v="2022"/>
    <x v="3"/>
    <n v="8803"/>
    <n v="275"/>
    <x v="3"/>
    <x v="0"/>
    <n v="3424402"/>
    <x v="0"/>
    <n v="2"/>
    <n v="503"/>
  </r>
  <r>
    <n v="2022"/>
    <x v="3"/>
    <n v="8807"/>
    <n v="275"/>
    <x v="3"/>
    <x v="0"/>
    <n v="3424402"/>
    <x v="0"/>
    <n v="332"/>
    <n v="384581"/>
  </r>
  <r>
    <n v="2022"/>
    <x v="3"/>
    <n v="8807"/>
    <n v="791"/>
    <x v="4"/>
    <x v="0"/>
    <n v="3424402"/>
    <x v="0"/>
    <n v="272"/>
    <n v="189837"/>
  </r>
  <r>
    <n v="2022"/>
    <x v="3"/>
    <n v="8807"/>
    <n v="23"/>
    <x v="0"/>
    <x v="0"/>
    <n v="3449904"/>
    <x v="1"/>
    <n v="39"/>
    <n v="51988"/>
  </r>
  <r>
    <n v="2022"/>
    <x v="3"/>
    <n v="8807"/>
    <n v="72"/>
    <x v="16"/>
    <x v="0"/>
    <n v="3449904"/>
    <x v="1"/>
    <n v="48"/>
    <n v="8807"/>
  </r>
  <r>
    <n v="2022"/>
    <x v="3"/>
    <n v="8807"/>
    <n v="87"/>
    <x v="5"/>
    <x v="0"/>
    <n v="3449904"/>
    <x v="1"/>
    <n v="1947"/>
    <n v="1525631"/>
  </r>
  <r>
    <n v="2022"/>
    <x v="3"/>
    <n v="8807"/>
    <n v="105"/>
    <x v="6"/>
    <x v="0"/>
    <n v="3449904"/>
    <x v="1"/>
    <n v="10631"/>
    <n v="6805166"/>
  </r>
  <r>
    <n v="2022"/>
    <x v="3"/>
    <n v="8807"/>
    <n v="149"/>
    <x v="20"/>
    <x v="0"/>
    <n v="3449904"/>
    <x v="1"/>
    <n v="679"/>
    <n v="44650"/>
  </r>
  <r>
    <n v="2022"/>
    <x v="3"/>
    <n v="8807"/>
    <n v="190"/>
    <x v="1"/>
    <x v="0"/>
    <n v="3449904"/>
    <x v="1"/>
    <n v="0"/>
    <n v="489"/>
  </r>
  <r>
    <n v="2022"/>
    <x v="3"/>
    <n v="8807"/>
    <n v="245"/>
    <x v="2"/>
    <x v="0"/>
    <n v="3449904"/>
    <x v="1"/>
    <n v="1832"/>
    <n v="221078"/>
  </r>
  <r>
    <n v="2022"/>
    <x v="3"/>
    <n v="8803"/>
    <n v="245"/>
    <x v="2"/>
    <x v="0"/>
    <n v="3449904"/>
    <x v="1"/>
    <n v="683"/>
    <n v="131640"/>
  </r>
  <r>
    <n v="2022"/>
    <x v="3"/>
    <n v="8803"/>
    <n v="249"/>
    <x v="7"/>
    <x v="0"/>
    <n v="3449904"/>
    <x v="1"/>
    <n v="0"/>
    <n v="684"/>
  </r>
  <r>
    <n v="2022"/>
    <x v="3"/>
    <n v="8807"/>
    <n v="249"/>
    <x v="7"/>
    <x v="0"/>
    <n v="3449904"/>
    <x v="1"/>
    <n v="4451"/>
    <n v="3785053"/>
  </r>
  <r>
    <n v="2022"/>
    <x v="3"/>
    <n v="8803"/>
    <n v="275"/>
    <x v="3"/>
    <x v="0"/>
    <n v="3449904"/>
    <x v="1"/>
    <n v="20"/>
    <n v="22995"/>
  </r>
  <r>
    <n v="2022"/>
    <x v="3"/>
    <n v="8807"/>
    <n v="275"/>
    <x v="3"/>
    <x v="0"/>
    <n v="3449904"/>
    <x v="1"/>
    <n v="233"/>
    <n v="238317"/>
  </r>
  <r>
    <n v="2022"/>
    <x v="3"/>
    <n v="8807"/>
    <n v="361"/>
    <x v="8"/>
    <x v="0"/>
    <n v="3449904"/>
    <x v="1"/>
    <n v="488"/>
    <n v="219537"/>
  </r>
  <r>
    <n v="2022"/>
    <x v="3"/>
    <n v="8807"/>
    <n v="375"/>
    <x v="9"/>
    <x v="0"/>
    <n v="3449904"/>
    <x v="1"/>
    <n v="6"/>
    <n v="540"/>
  </r>
  <r>
    <n v="2022"/>
    <x v="3"/>
    <n v="8807"/>
    <n v="386"/>
    <x v="10"/>
    <x v="0"/>
    <n v="3449904"/>
    <x v="1"/>
    <n v="8"/>
    <n v="8437"/>
  </r>
  <r>
    <n v="2022"/>
    <x v="3"/>
    <n v="8807"/>
    <n v="399"/>
    <x v="11"/>
    <x v="0"/>
    <n v="3449904"/>
    <x v="1"/>
    <n v="467"/>
    <n v="465249"/>
  </r>
  <r>
    <n v="2022"/>
    <x v="3"/>
    <n v="8807"/>
    <n v="474"/>
    <x v="24"/>
    <x v="0"/>
    <n v="3449904"/>
    <x v="1"/>
    <n v="1"/>
    <n v="8044"/>
  </r>
  <r>
    <n v="2022"/>
    <x v="3"/>
    <n v="8807"/>
    <n v="493"/>
    <x v="12"/>
    <x v="0"/>
    <n v="3449904"/>
    <x v="1"/>
    <n v="422"/>
    <n v="462993"/>
  </r>
  <r>
    <n v="2022"/>
    <x v="3"/>
    <n v="8803"/>
    <n v="493"/>
    <x v="12"/>
    <x v="0"/>
    <n v="3449904"/>
    <x v="1"/>
    <n v="5"/>
    <n v="1444"/>
  </r>
  <r>
    <n v="2022"/>
    <x v="3"/>
    <n v="8807"/>
    <n v="607"/>
    <x v="13"/>
    <x v="0"/>
    <n v="3449904"/>
    <x v="1"/>
    <n v="22"/>
    <n v="63242"/>
  </r>
  <r>
    <n v="2022"/>
    <x v="3"/>
    <n v="8807"/>
    <n v="628"/>
    <x v="14"/>
    <x v="0"/>
    <n v="3449904"/>
    <x v="1"/>
    <n v="455"/>
    <n v="275154"/>
  </r>
  <r>
    <n v="2022"/>
    <x v="3"/>
    <n v="8807"/>
    <n v="676"/>
    <x v="25"/>
    <x v="0"/>
    <n v="3449904"/>
    <x v="1"/>
    <n v="18"/>
    <n v="11136"/>
  </r>
  <r>
    <n v="2022"/>
    <x v="3"/>
    <n v="8807"/>
    <n v="741"/>
    <x v="18"/>
    <x v="0"/>
    <n v="3449904"/>
    <x v="1"/>
    <n v="127"/>
    <n v="132377"/>
  </r>
  <r>
    <n v="2022"/>
    <x v="3"/>
    <n v="8804"/>
    <n v="791"/>
    <x v="4"/>
    <x v="0"/>
    <n v="3449904"/>
    <x v="1"/>
    <n v="41"/>
    <n v="12207"/>
  </r>
  <r>
    <n v="2022"/>
    <x v="3"/>
    <n v="8807"/>
    <n v="827"/>
    <x v="19"/>
    <x v="0"/>
    <n v="3449904"/>
    <x v="1"/>
    <n v="0"/>
    <n v="576"/>
  </r>
  <r>
    <n v="2022"/>
    <x v="3"/>
    <n v="8807"/>
    <n v="23"/>
    <x v="0"/>
    <x v="0"/>
    <n v="3454102"/>
    <x v="2"/>
    <n v="3043"/>
    <n v="1262667"/>
  </r>
  <r>
    <n v="2022"/>
    <x v="3"/>
    <n v="8803"/>
    <n v="23"/>
    <x v="0"/>
    <x v="0"/>
    <n v="3454102"/>
    <x v="2"/>
    <n v="1288"/>
    <n v="57068"/>
  </r>
  <r>
    <n v="2022"/>
    <x v="3"/>
    <n v="8807"/>
    <n v="72"/>
    <x v="16"/>
    <x v="0"/>
    <n v="3454102"/>
    <x v="2"/>
    <n v="152"/>
    <n v="228831"/>
  </r>
  <r>
    <n v="2022"/>
    <x v="3"/>
    <n v="8807"/>
    <n v="87"/>
    <x v="5"/>
    <x v="0"/>
    <n v="3454102"/>
    <x v="2"/>
    <n v="1028"/>
    <n v="957435"/>
  </r>
  <r>
    <n v="2022"/>
    <x v="3"/>
    <n v="8807"/>
    <n v="105"/>
    <x v="6"/>
    <x v="0"/>
    <n v="3454102"/>
    <x v="2"/>
    <n v="3733"/>
    <n v="2843229"/>
  </r>
  <r>
    <n v="2022"/>
    <x v="3"/>
    <n v="8807"/>
    <n v="149"/>
    <x v="20"/>
    <x v="0"/>
    <n v="3454102"/>
    <x v="2"/>
    <n v="281"/>
    <n v="203957"/>
  </r>
  <r>
    <n v="2022"/>
    <x v="3"/>
    <n v="8807"/>
    <n v="245"/>
    <x v="2"/>
    <x v="0"/>
    <n v="3454102"/>
    <x v="2"/>
    <n v="814"/>
    <n v="651004"/>
  </r>
  <r>
    <n v="2022"/>
    <x v="3"/>
    <n v="8803"/>
    <n v="249"/>
    <x v="7"/>
    <x v="0"/>
    <n v="3454102"/>
    <x v="2"/>
    <n v="512"/>
    <n v="223440"/>
  </r>
  <r>
    <n v="2022"/>
    <x v="3"/>
    <n v="8807"/>
    <n v="249"/>
    <x v="7"/>
    <x v="0"/>
    <n v="3454102"/>
    <x v="2"/>
    <n v="16765"/>
    <n v="4156742"/>
  </r>
  <r>
    <n v="2022"/>
    <x v="3"/>
    <n v="8807"/>
    <n v="275"/>
    <x v="3"/>
    <x v="0"/>
    <n v="3454102"/>
    <x v="2"/>
    <n v="2847"/>
    <n v="4692270"/>
  </r>
  <r>
    <n v="2022"/>
    <x v="3"/>
    <n v="8807"/>
    <n v="375"/>
    <x v="9"/>
    <x v="0"/>
    <n v="3454102"/>
    <x v="2"/>
    <n v="82"/>
    <n v="27531"/>
  </r>
  <r>
    <n v="2022"/>
    <x v="3"/>
    <n v="8807"/>
    <n v="386"/>
    <x v="10"/>
    <x v="0"/>
    <n v="3454102"/>
    <x v="2"/>
    <n v="384"/>
    <n v="1008374"/>
  </r>
  <r>
    <n v="2022"/>
    <x v="3"/>
    <n v="8807"/>
    <n v="399"/>
    <x v="11"/>
    <x v="0"/>
    <n v="3454102"/>
    <x v="2"/>
    <n v="3772"/>
    <n v="2408119"/>
  </r>
  <r>
    <n v="2022"/>
    <x v="3"/>
    <n v="8803"/>
    <n v="399"/>
    <x v="11"/>
    <x v="0"/>
    <n v="3454102"/>
    <x v="2"/>
    <n v="440"/>
    <n v="478228"/>
  </r>
  <r>
    <n v="2022"/>
    <x v="3"/>
    <n v="8807"/>
    <n v="455"/>
    <x v="21"/>
    <x v="0"/>
    <n v="3454102"/>
    <x v="2"/>
    <n v="945"/>
    <n v="93997"/>
  </r>
  <r>
    <n v="2022"/>
    <x v="3"/>
    <n v="8807"/>
    <n v="474"/>
    <x v="24"/>
    <x v="0"/>
    <n v="3454102"/>
    <x v="2"/>
    <n v="184"/>
    <n v="348863"/>
  </r>
  <r>
    <n v="2022"/>
    <x v="3"/>
    <n v="8803"/>
    <n v="493"/>
    <x v="12"/>
    <x v="0"/>
    <n v="3454102"/>
    <x v="2"/>
    <n v="588"/>
    <n v="288865"/>
  </r>
  <r>
    <n v="2022"/>
    <x v="3"/>
    <n v="8807"/>
    <n v="493"/>
    <x v="12"/>
    <x v="0"/>
    <n v="3454102"/>
    <x v="2"/>
    <n v="7492"/>
    <n v="3268968"/>
  </r>
  <r>
    <n v="2022"/>
    <x v="3"/>
    <n v="8807"/>
    <n v="607"/>
    <x v="13"/>
    <x v="0"/>
    <n v="3454102"/>
    <x v="2"/>
    <n v="16651"/>
    <n v="4157525"/>
  </r>
  <r>
    <n v="2022"/>
    <x v="3"/>
    <n v="8807"/>
    <n v="628"/>
    <x v="14"/>
    <x v="0"/>
    <n v="3454102"/>
    <x v="2"/>
    <n v="80"/>
    <n v="15430"/>
  </r>
  <r>
    <n v="2022"/>
    <x v="3"/>
    <n v="8807"/>
    <n v="676"/>
    <x v="25"/>
    <x v="0"/>
    <n v="3454102"/>
    <x v="2"/>
    <n v="1281"/>
    <n v="101315"/>
  </r>
  <r>
    <n v="2022"/>
    <x v="4"/>
    <n v="8807"/>
    <n v="23"/>
    <x v="0"/>
    <x v="0"/>
    <n v="3424402"/>
    <x v="0"/>
    <n v="1"/>
    <n v="1122"/>
  </r>
  <r>
    <n v="2022"/>
    <x v="4"/>
    <n v="8807"/>
    <n v="87"/>
    <x v="5"/>
    <x v="0"/>
    <n v="3424402"/>
    <x v="0"/>
    <n v="4"/>
    <n v="5096"/>
  </r>
  <r>
    <n v="2022"/>
    <x v="4"/>
    <n v="8807"/>
    <n v="190"/>
    <x v="1"/>
    <x v="0"/>
    <n v="3424402"/>
    <x v="0"/>
    <n v="98"/>
    <n v="35228"/>
  </r>
  <r>
    <n v="2022"/>
    <x v="4"/>
    <n v="8807"/>
    <n v="245"/>
    <x v="2"/>
    <x v="0"/>
    <n v="3424402"/>
    <x v="0"/>
    <n v="265"/>
    <n v="119866"/>
  </r>
  <r>
    <n v="2022"/>
    <x v="4"/>
    <n v="8807"/>
    <n v="249"/>
    <x v="7"/>
    <x v="0"/>
    <n v="3424402"/>
    <x v="0"/>
    <n v="3378"/>
    <n v="693565"/>
  </r>
  <r>
    <n v="2022"/>
    <x v="4"/>
    <n v="8807"/>
    <n v="275"/>
    <x v="3"/>
    <x v="0"/>
    <n v="3424402"/>
    <x v="0"/>
    <n v="403"/>
    <n v="535099"/>
  </r>
  <r>
    <n v="2022"/>
    <x v="4"/>
    <n v="8807"/>
    <n v="791"/>
    <x v="4"/>
    <x v="0"/>
    <n v="3424402"/>
    <x v="0"/>
    <n v="237"/>
    <n v="209423"/>
  </r>
  <r>
    <n v="2022"/>
    <x v="4"/>
    <n v="8807"/>
    <n v="23"/>
    <x v="0"/>
    <x v="0"/>
    <n v="3449904"/>
    <x v="1"/>
    <n v="132"/>
    <n v="252022"/>
  </r>
  <r>
    <n v="2022"/>
    <x v="4"/>
    <n v="8807"/>
    <n v="72"/>
    <x v="16"/>
    <x v="0"/>
    <n v="3449904"/>
    <x v="1"/>
    <n v="155"/>
    <n v="19164"/>
  </r>
  <r>
    <n v="2022"/>
    <x v="4"/>
    <n v="8807"/>
    <n v="87"/>
    <x v="5"/>
    <x v="0"/>
    <n v="3449904"/>
    <x v="1"/>
    <n v="1371"/>
    <n v="1050123"/>
  </r>
  <r>
    <n v="2022"/>
    <x v="4"/>
    <n v="8803"/>
    <n v="87"/>
    <x v="5"/>
    <x v="0"/>
    <n v="3449904"/>
    <x v="1"/>
    <n v="107"/>
    <n v="56197"/>
  </r>
  <r>
    <n v="2022"/>
    <x v="4"/>
    <n v="8807"/>
    <n v="105"/>
    <x v="6"/>
    <x v="0"/>
    <n v="3449904"/>
    <x v="1"/>
    <n v="10880"/>
    <n v="6909833"/>
  </r>
  <r>
    <n v="2022"/>
    <x v="4"/>
    <n v="8807"/>
    <n v="149"/>
    <x v="20"/>
    <x v="0"/>
    <n v="3449904"/>
    <x v="1"/>
    <n v="6"/>
    <n v="8626"/>
  </r>
  <r>
    <n v="2022"/>
    <x v="4"/>
    <n v="8807"/>
    <n v="158"/>
    <x v="26"/>
    <x v="0"/>
    <n v="3449904"/>
    <x v="1"/>
    <n v="207"/>
    <n v="438969"/>
  </r>
  <r>
    <n v="2022"/>
    <x v="4"/>
    <n v="8807"/>
    <n v="190"/>
    <x v="1"/>
    <x v="0"/>
    <n v="3449904"/>
    <x v="1"/>
    <n v="1"/>
    <n v="191"/>
  </r>
  <r>
    <n v="2022"/>
    <x v="4"/>
    <n v="8807"/>
    <n v="245"/>
    <x v="2"/>
    <x v="0"/>
    <n v="3449904"/>
    <x v="1"/>
    <n v="4558"/>
    <n v="1543673"/>
  </r>
  <r>
    <n v="2022"/>
    <x v="4"/>
    <n v="8803"/>
    <n v="245"/>
    <x v="2"/>
    <x v="0"/>
    <n v="3449904"/>
    <x v="1"/>
    <n v="309"/>
    <n v="40327"/>
  </r>
  <r>
    <n v="2022"/>
    <x v="4"/>
    <n v="8807"/>
    <n v="249"/>
    <x v="7"/>
    <x v="0"/>
    <n v="3449904"/>
    <x v="1"/>
    <n v="4240"/>
    <n v="3635227"/>
  </r>
  <r>
    <n v="2022"/>
    <x v="4"/>
    <n v="8807"/>
    <n v="275"/>
    <x v="3"/>
    <x v="0"/>
    <n v="3449904"/>
    <x v="1"/>
    <n v="730"/>
    <n v="601694"/>
  </r>
  <r>
    <n v="2022"/>
    <x v="4"/>
    <n v="8807"/>
    <n v="375"/>
    <x v="9"/>
    <x v="0"/>
    <n v="3449904"/>
    <x v="1"/>
    <n v="0"/>
    <n v="861"/>
  </r>
  <r>
    <n v="2022"/>
    <x v="4"/>
    <n v="8807"/>
    <n v="386"/>
    <x v="10"/>
    <x v="0"/>
    <n v="3449904"/>
    <x v="1"/>
    <n v="42"/>
    <n v="46633"/>
  </r>
  <r>
    <n v="2022"/>
    <x v="4"/>
    <n v="8807"/>
    <n v="399"/>
    <x v="11"/>
    <x v="0"/>
    <n v="3449904"/>
    <x v="1"/>
    <n v="548"/>
    <n v="580744"/>
  </r>
  <r>
    <n v="2022"/>
    <x v="4"/>
    <n v="8807"/>
    <n v="474"/>
    <x v="24"/>
    <x v="0"/>
    <n v="3449904"/>
    <x v="1"/>
    <n v="2"/>
    <n v="4022"/>
  </r>
  <r>
    <n v="2022"/>
    <x v="4"/>
    <n v="8807"/>
    <n v="493"/>
    <x v="12"/>
    <x v="0"/>
    <n v="3449904"/>
    <x v="1"/>
    <n v="1322"/>
    <n v="1006287"/>
  </r>
  <r>
    <n v="2022"/>
    <x v="4"/>
    <n v="8807"/>
    <n v="603"/>
    <x v="17"/>
    <x v="0"/>
    <n v="3449904"/>
    <x v="1"/>
    <n v="24"/>
    <n v="6704"/>
  </r>
  <r>
    <n v="2022"/>
    <x v="4"/>
    <n v="8807"/>
    <n v="607"/>
    <x v="13"/>
    <x v="0"/>
    <n v="3449904"/>
    <x v="1"/>
    <n v="3"/>
    <n v="22191"/>
  </r>
  <r>
    <n v="2022"/>
    <x v="4"/>
    <n v="8807"/>
    <n v="628"/>
    <x v="14"/>
    <x v="0"/>
    <n v="3449904"/>
    <x v="1"/>
    <n v="651"/>
    <n v="512794"/>
  </r>
  <r>
    <n v="2022"/>
    <x v="4"/>
    <n v="8807"/>
    <n v="676"/>
    <x v="25"/>
    <x v="0"/>
    <n v="3449904"/>
    <x v="1"/>
    <n v="67"/>
    <n v="54644"/>
  </r>
  <r>
    <n v="2022"/>
    <x v="4"/>
    <n v="8807"/>
    <n v="741"/>
    <x v="18"/>
    <x v="0"/>
    <n v="3449904"/>
    <x v="1"/>
    <n v="300"/>
    <n v="288198"/>
  </r>
  <r>
    <n v="2022"/>
    <x v="4"/>
    <n v="8807"/>
    <n v="827"/>
    <x v="19"/>
    <x v="0"/>
    <n v="3449904"/>
    <x v="1"/>
    <n v="1"/>
    <n v="1729"/>
  </r>
  <r>
    <n v="2022"/>
    <x v="4"/>
    <n v="8807"/>
    <n v="23"/>
    <x v="0"/>
    <x v="0"/>
    <n v="3454102"/>
    <x v="2"/>
    <n v="23210"/>
    <n v="1031200"/>
  </r>
  <r>
    <n v="2022"/>
    <x v="4"/>
    <n v="8807"/>
    <n v="72"/>
    <x v="16"/>
    <x v="0"/>
    <n v="3454102"/>
    <x v="2"/>
    <n v="5959"/>
    <n v="642291"/>
  </r>
  <r>
    <n v="2022"/>
    <x v="4"/>
    <n v="8807"/>
    <n v="87"/>
    <x v="5"/>
    <x v="0"/>
    <n v="3454102"/>
    <x v="2"/>
    <n v="2603"/>
    <n v="2593947"/>
  </r>
  <r>
    <n v="2022"/>
    <x v="4"/>
    <n v="8807"/>
    <n v="105"/>
    <x v="6"/>
    <x v="0"/>
    <n v="3454102"/>
    <x v="2"/>
    <n v="5174"/>
    <n v="3729128"/>
  </r>
  <r>
    <n v="2022"/>
    <x v="4"/>
    <n v="8807"/>
    <n v="190"/>
    <x v="1"/>
    <x v="0"/>
    <n v="3454102"/>
    <x v="2"/>
    <n v="3470"/>
    <n v="3405660"/>
  </r>
  <r>
    <n v="2022"/>
    <x v="4"/>
    <n v="8807"/>
    <n v="245"/>
    <x v="2"/>
    <x v="0"/>
    <n v="3454102"/>
    <x v="2"/>
    <n v="3313"/>
    <n v="3095666"/>
  </r>
  <r>
    <n v="2022"/>
    <x v="4"/>
    <n v="8807"/>
    <n v="249"/>
    <x v="7"/>
    <x v="0"/>
    <n v="3454102"/>
    <x v="2"/>
    <n v="26787"/>
    <n v="7391853"/>
  </r>
  <r>
    <n v="2022"/>
    <x v="4"/>
    <n v="8807"/>
    <n v="275"/>
    <x v="3"/>
    <x v="0"/>
    <n v="3454102"/>
    <x v="2"/>
    <n v="2889"/>
    <n v="5003636"/>
  </r>
  <r>
    <n v="2022"/>
    <x v="4"/>
    <n v="8807"/>
    <n v="375"/>
    <x v="9"/>
    <x v="0"/>
    <n v="3454102"/>
    <x v="2"/>
    <n v="18"/>
    <n v="7610"/>
  </r>
  <r>
    <n v="2022"/>
    <x v="4"/>
    <n v="8807"/>
    <n v="386"/>
    <x v="10"/>
    <x v="0"/>
    <n v="3454102"/>
    <x v="2"/>
    <n v="960"/>
    <n v="2504322"/>
  </r>
  <r>
    <n v="2022"/>
    <x v="4"/>
    <n v="8807"/>
    <n v="399"/>
    <x v="11"/>
    <x v="0"/>
    <n v="3454102"/>
    <x v="2"/>
    <n v="4303"/>
    <n v="2782778"/>
  </r>
  <r>
    <n v="2022"/>
    <x v="4"/>
    <n v="8807"/>
    <n v="455"/>
    <x v="21"/>
    <x v="0"/>
    <n v="3454102"/>
    <x v="2"/>
    <n v="2624"/>
    <n v="335974"/>
  </r>
  <r>
    <n v="2022"/>
    <x v="4"/>
    <n v="8807"/>
    <n v="474"/>
    <x v="24"/>
    <x v="0"/>
    <n v="3454102"/>
    <x v="2"/>
    <n v="184"/>
    <n v="350611"/>
  </r>
  <r>
    <n v="2022"/>
    <x v="4"/>
    <n v="8807"/>
    <n v="493"/>
    <x v="12"/>
    <x v="0"/>
    <n v="3454102"/>
    <x v="2"/>
    <n v="7226"/>
    <n v="3717592"/>
  </r>
  <r>
    <n v="2022"/>
    <x v="4"/>
    <n v="8807"/>
    <n v="607"/>
    <x v="13"/>
    <x v="0"/>
    <n v="3454102"/>
    <x v="2"/>
    <n v="16613"/>
    <n v="5552166"/>
  </r>
  <r>
    <n v="2022"/>
    <x v="4"/>
    <n v="8807"/>
    <n v="628"/>
    <x v="14"/>
    <x v="0"/>
    <n v="3454102"/>
    <x v="2"/>
    <n v="130"/>
    <n v="65737"/>
  </r>
  <r>
    <n v="2022"/>
    <x v="4"/>
    <n v="8807"/>
    <n v="676"/>
    <x v="25"/>
    <x v="0"/>
    <n v="3454102"/>
    <x v="2"/>
    <n v="166"/>
    <n v="22678"/>
  </r>
  <r>
    <n v="2022"/>
    <x v="4"/>
    <n v="8807"/>
    <n v="741"/>
    <x v="18"/>
    <x v="0"/>
    <n v="3454102"/>
    <x v="2"/>
    <n v="0"/>
    <n v="416"/>
  </r>
  <r>
    <n v="2022"/>
    <x v="5"/>
    <n v="8807"/>
    <n v="87"/>
    <x v="5"/>
    <x v="0"/>
    <n v="3424402"/>
    <x v="0"/>
    <n v="14"/>
    <n v="22576"/>
  </r>
  <r>
    <n v="2022"/>
    <x v="5"/>
    <n v="8807"/>
    <n v="190"/>
    <x v="1"/>
    <x v="0"/>
    <n v="3424402"/>
    <x v="0"/>
    <n v="98"/>
    <n v="35725"/>
  </r>
  <r>
    <n v="2022"/>
    <x v="5"/>
    <n v="8807"/>
    <n v="245"/>
    <x v="2"/>
    <x v="0"/>
    <n v="3424402"/>
    <x v="0"/>
    <n v="228"/>
    <n v="91115"/>
  </r>
  <r>
    <n v="2022"/>
    <x v="5"/>
    <n v="8807"/>
    <n v="249"/>
    <x v="7"/>
    <x v="0"/>
    <n v="3424402"/>
    <x v="0"/>
    <n v="1028"/>
    <n v="223911"/>
  </r>
  <r>
    <n v="2022"/>
    <x v="5"/>
    <n v="8807"/>
    <n v="275"/>
    <x v="3"/>
    <x v="0"/>
    <n v="3424402"/>
    <x v="0"/>
    <n v="372"/>
    <n v="487196"/>
  </r>
  <r>
    <n v="2022"/>
    <x v="5"/>
    <n v="8807"/>
    <n v="791"/>
    <x v="4"/>
    <x v="0"/>
    <n v="3424402"/>
    <x v="0"/>
    <n v="441"/>
    <n v="339016"/>
  </r>
  <r>
    <n v="2022"/>
    <x v="5"/>
    <n v="8807"/>
    <n v="63"/>
    <x v="27"/>
    <x v="0"/>
    <n v="3449904"/>
    <x v="1"/>
    <n v="4"/>
    <n v="16526"/>
  </r>
  <r>
    <n v="2022"/>
    <x v="5"/>
    <n v="8807"/>
    <n v="87"/>
    <x v="5"/>
    <x v="0"/>
    <n v="3449904"/>
    <x v="1"/>
    <n v="1645"/>
    <n v="1560898"/>
  </r>
  <r>
    <n v="2022"/>
    <x v="5"/>
    <n v="8807"/>
    <n v="105"/>
    <x v="6"/>
    <x v="0"/>
    <n v="3449904"/>
    <x v="1"/>
    <n v="8943"/>
    <n v="5550574"/>
  </r>
  <r>
    <n v="2022"/>
    <x v="5"/>
    <n v="8807"/>
    <n v="149"/>
    <x v="20"/>
    <x v="0"/>
    <n v="3449904"/>
    <x v="1"/>
    <n v="2"/>
    <n v="1300"/>
  </r>
  <r>
    <n v="2022"/>
    <x v="5"/>
    <n v="8807"/>
    <n v="160"/>
    <x v="22"/>
    <x v="0"/>
    <n v="3449904"/>
    <x v="1"/>
    <n v="2"/>
    <n v="570"/>
  </r>
  <r>
    <n v="2022"/>
    <x v="5"/>
    <n v="8807"/>
    <n v="161"/>
    <x v="28"/>
    <x v="0"/>
    <n v="3449904"/>
    <x v="1"/>
    <n v="6"/>
    <n v="6607"/>
  </r>
  <r>
    <n v="2022"/>
    <x v="5"/>
    <n v="8807"/>
    <n v="190"/>
    <x v="1"/>
    <x v="0"/>
    <n v="3449904"/>
    <x v="1"/>
    <n v="9"/>
    <n v="14238"/>
  </r>
  <r>
    <n v="2022"/>
    <x v="5"/>
    <n v="8807"/>
    <n v="245"/>
    <x v="2"/>
    <x v="0"/>
    <n v="3449904"/>
    <x v="1"/>
    <n v="5805"/>
    <n v="1575737"/>
  </r>
  <r>
    <n v="2022"/>
    <x v="5"/>
    <n v="8807"/>
    <n v="249"/>
    <x v="7"/>
    <x v="0"/>
    <n v="3449904"/>
    <x v="1"/>
    <n v="7289"/>
    <n v="4284821"/>
  </r>
  <r>
    <n v="2022"/>
    <x v="5"/>
    <n v="8807"/>
    <n v="275"/>
    <x v="3"/>
    <x v="0"/>
    <n v="3449904"/>
    <x v="1"/>
    <n v="354"/>
    <n v="397788"/>
  </r>
  <r>
    <n v="2022"/>
    <x v="5"/>
    <n v="8807"/>
    <n v="361"/>
    <x v="8"/>
    <x v="0"/>
    <n v="3449904"/>
    <x v="1"/>
    <n v="220"/>
    <n v="89491"/>
  </r>
  <r>
    <n v="2022"/>
    <x v="5"/>
    <n v="8807"/>
    <n v="386"/>
    <x v="10"/>
    <x v="0"/>
    <n v="3449904"/>
    <x v="1"/>
    <n v="9"/>
    <n v="9012"/>
  </r>
  <r>
    <n v="2022"/>
    <x v="5"/>
    <n v="8807"/>
    <n v="399"/>
    <x v="11"/>
    <x v="0"/>
    <n v="3449904"/>
    <x v="1"/>
    <n v="852"/>
    <n v="775815"/>
  </r>
  <r>
    <n v="2022"/>
    <x v="5"/>
    <n v="8807"/>
    <n v="474"/>
    <x v="24"/>
    <x v="0"/>
    <n v="3449904"/>
    <x v="1"/>
    <n v="5"/>
    <n v="16088"/>
  </r>
  <r>
    <n v="2022"/>
    <x v="5"/>
    <n v="8807"/>
    <n v="493"/>
    <x v="12"/>
    <x v="0"/>
    <n v="3449904"/>
    <x v="1"/>
    <n v="1731"/>
    <n v="1176875"/>
  </r>
  <r>
    <n v="2022"/>
    <x v="5"/>
    <n v="8807"/>
    <n v="603"/>
    <x v="17"/>
    <x v="0"/>
    <n v="3449904"/>
    <x v="1"/>
    <n v="17"/>
    <n v="13408"/>
  </r>
  <r>
    <n v="2022"/>
    <x v="5"/>
    <n v="8807"/>
    <n v="607"/>
    <x v="13"/>
    <x v="0"/>
    <n v="3449904"/>
    <x v="1"/>
    <n v="2"/>
    <n v="10088"/>
  </r>
  <r>
    <n v="2022"/>
    <x v="5"/>
    <n v="8807"/>
    <n v="628"/>
    <x v="14"/>
    <x v="0"/>
    <n v="3449904"/>
    <x v="1"/>
    <n v="796"/>
    <n v="600191"/>
  </r>
  <r>
    <n v="2022"/>
    <x v="5"/>
    <n v="8807"/>
    <n v="676"/>
    <x v="25"/>
    <x v="0"/>
    <n v="3449904"/>
    <x v="1"/>
    <n v="90"/>
    <n v="70058"/>
  </r>
  <r>
    <n v="2022"/>
    <x v="5"/>
    <n v="8807"/>
    <n v="741"/>
    <x v="18"/>
    <x v="0"/>
    <n v="3449904"/>
    <x v="1"/>
    <n v="157"/>
    <n v="158059"/>
  </r>
  <r>
    <n v="2022"/>
    <x v="5"/>
    <n v="8807"/>
    <n v="756"/>
    <x v="29"/>
    <x v="0"/>
    <n v="3449904"/>
    <x v="1"/>
    <n v="1"/>
    <n v="3058"/>
  </r>
  <r>
    <n v="2022"/>
    <x v="5"/>
    <n v="8807"/>
    <n v="776"/>
    <x v="30"/>
    <x v="0"/>
    <n v="3449904"/>
    <x v="1"/>
    <n v="4"/>
    <n v="3605"/>
  </r>
  <r>
    <n v="2022"/>
    <x v="5"/>
    <n v="8804"/>
    <n v="791"/>
    <x v="4"/>
    <x v="0"/>
    <n v="3449904"/>
    <x v="1"/>
    <n v="5"/>
    <n v="3417"/>
  </r>
  <r>
    <n v="2022"/>
    <x v="5"/>
    <n v="8807"/>
    <n v="827"/>
    <x v="19"/>
    <x v="0"/>
    <n v="3449904"/>
    <x v="1"/>
    <n v="1"/>
    <n v="1729"/>
  </r>
  <r>
    <n v="2022"/>
    <x v="5"/>
    <n v="8807"/>
    <n v="23"/>
    <x v="0"/>
    <x v="0"/>
    <n v="3454102"/>
    <x v="2"/>
    <n v="2770"/>
    <n v="655186"/>
  </r>
  <r>
    <n v="2022"/>
    <x v="5"/>
    <n v="8807"/>
    <n v="72"/>
    <x v="16"/>
    <x v="0"/>
    <n v="3454102"/>
    <x v="2"/>
    <n v="377"/>
    <n v="570245"/>
  </r>
  <r>
    <n v="2022"/>
    <x v="5"/>
    <n v="8807"/>
    <n v="87"/>
    <x v="5"/>
    <x v="0"/>
    <n v="3454102"/>
    <x v="2"/>
    <n v="1680"/>
    <n v="1673512"/>
  </r>
  <r>
    <n v="2022"/>
    <x v="5"/>
    <n v="8807"/>
    <n v="105"/>
    <x v="6"/>
    <x v="0"/>
    <n v="3454102"/>
    <x v="2"/>
    <n v="4895"/>
    <n v="3956196"/>
  </r>
  <r>
    <n v="2022"/>
    <x v="5"/>
    <n v="8807"/>
    <n v="149"/>
    <x v="20"/>
    <x v="0"/>
    <n v="3454102"/>
    <x v="2"/>
    <n v="192"/>
    <n v="66976"/>
  </r>
  <r>
    <n v="2022"/>
    <x v="5"/>
    <n v="8807"/>
    <n v="190"/>
    <x v="1"/>
    <x v="0"/>
    <n v="3454102"/>
    <x v="2"/>
    <n v="4565"/>
    <n v="4482567"/>
  </r>
  <r>
    <n v="2022"/>
    <x v="5"/>
    <n v="8807"/>
    <n v="245"/>
    <x v="2"/>
    <x v="0"/>
    <n v="3454102"/>
    <x v="2"/>
    <n v="1700"/>
    <n v="1423862"/>
  </r>
  <r>
    <n v="2022"/>
    <x v="5"/>
    <n v="8807"/>
    <n v="275"/>
    <x v="3"/>
    <x v="0"/>
    <n v="3454102"/>
    <x v="2"/>
    <n v="2835"/>
    <n v="4903484"/>
  </r>
  <r>
    <n v="2022"/>
    <x v="5"/>
    <n v="8807"/>
    <n v="375"/>
    <x v="9"/>
    <x v="0"/>
    <n v="3454102"/>
    <x v="2"/>
    <n v="2"/>
    <n v="738"/>
  </r>
  <r>
    <n v="2022"/>
    <x v="5"/>
    <n v="8807"/>
    <n v="386"/>
    <x v="10"/>
    <x v="0"/>
    <n v="3454102"/>
    <x v="2"/>
    <n v="1152"/>
    <n v="2494816"/>
  </r>
  <r>
    <n v="2022"/>
    <x v="5"/>
    <n v="8807"/>
    <n v="399"/>
    <x v="11"/>
    <x v="0"/>
    <n v="3454102"/>
    <x v="2"/>
    <n v="7036"/>
    <n v="4104382"/>
  </r>
  <r>
    <n v="2022"/>
    <x v="5"/>
    <n v="8807"/>
    <n v="455"/>
    <x v="21"/>
    <x v="0"/>
    <n v="3454102"/>
    <x v="2"/>
    <n v="521"/>
    <n v="62722"/>
  </r>
  <r>
    <n v="2022"/>
    <x v="5"/>
    <n v="8807"/>
    <n v="474"/>
    <x v="24"/>
    <x v="0"/>
    <n v="3454102"/>
    <x v="2"/>
    <n v="184"/>
    <n v="345271"/>
  </r>
  <r>
    <n v="2022"/>
    <x v="5"/>
    <n v="8807"/>
    <n v="493"/>
    <x v="12"/>
    <x v="0"/>
    <n v="3454102"/>
    <x v="2"/>
    <n v="6244"/>
    <n v="2747844"/>
  </r>
  <r>
    <n v="2022"/>
    <x v="5"/>
    <n v="8807"/>
    <n v="607"/>
    <x v="13"/>
    <x v="0"/>
    <n v="3454102"/>
    <x v="2"/>
    <n v="11712"/>
    <n v="3938264"/>
  </r>
  <r>
    <n v="2022"/>
    <x v="5"/>
    <n v="8807"/>
    <n v="628"/>
    <x v="14"/>
    <x v="0"/>
    <n v="3454102"/>
    <x v="2"/>
    <n v="269"/>
    <n v="145626"/>
  </r>
  <r>
    <n v="2022"/>
    <x v="5"/>
    <n v="8807"/>
    <n v="741"/>
    <x v="18"/>
    <x v="0"/>
    <n v="3454102"/>
    <x v="2"/>
    <n v="0"/>
    <n v="549"/>
  </r>
  <r>
    <n v="2022"/>
    <x v="6"/>
    <n v="8807"/>
    <n v="87"/>
    <x v="5"/>
    <x v="0"/>
    <n v="3424402"/>
    <x v="0"/>
    <n v="18"/>
    <n v="41478"/>
  </r>
  <r>
    <n v="2022"/>
    <x v="6"/>
    <n v="8807"/>
    <n v="149"/>
    <x v="20"/>
    <x v="0"/>
    <n v="3424402"/>
    <x v="0"/>
    <n v="4"/>
    <n v="26275"/>
  </r>
  <r>
    <n v="2022"/>
    <x v="6"/>
    <n v="8807"/>
    <n v="190"/>
    <x v="1"/>
    <x v="0"/>
    <n v="3424402"/>
    <x v="0"/>
    <n v="177"/>
    <n v="67147"/>
  </r>
  <r>
    <n v="2022"/>
    <x v="6"/>
    <n v="8807"/>
    <n v="245"/>
    <x v="2"/>
    <x v="0"/>
    <n v="3424402"/>
    <x v="0"/>
    <n v="360"/>
    <n v="134008"/>
  </r>
  <r>
    <n v="2022"/>
    <x v="6"/>
    <n v="8807"/>
    <n v="249"/>
    <x v="7"/>
    <x v="0"/>
    <n v="3424402"/>
    <x v="0"/>
    <n v="1925"/>
    <n v="388635"/>
  </r>
  <r>
    <n v="2022"/>
    <x v="6"/>
    <n v="8807"/>
    <n v="275"/>
    <x v="3"/>
    <x v="0"/>
    <n v="3424402"/>
    <x v="0"/>
    <n v="511"/>
    <n v="709900"/>
  </r>
  <r>
    <n v="2022"/>
    <x v="6"/>
    <n v="8807"/>
    <n v="791"/>
    <x v="4"/>
    <x v="0"/>
    <n v="3424402"/>
    <x v="0"/>
    <n v="222"/>
    <n v="158898"/>
  </r>
  <r>
    <n v="2022"/>
    <x v="6"/>
    <n v="8807"/>
    <n v="23"/>
    <x v="0"/>
    <x v="0"/>
    <n v="3449904"/>
    <x v="1"/>
    <n v="144"/>
    <n v="192075"/>
  </r>
  <r>
    <n v="2022"/>
    <x v="6"/>
    <n v="8807"/>
    <n v="72"/>
    <x v="16"/>
    <x v="0"/>
    <n v="3449904"/>
    <x v="1"/>
    <n v="1"/>
    <n v="1125"/>
  </r>
  <r>
    <n v="2022"/>
    <x v="6"/>
    <n v="8807"/>
    <n v="87"/>
    <x v="5"/>
    <x v="0"/>
    <n v="3449904"/>
    <x v="1"/>
    <n v="1185"/>
    <n v="1395788"/>
  </r>
  <r>
    <n v="2022"/>
    <x v="6"/>
    <n v="8807"/>
    <n v="105"/>
    <x v="6"/>
    <x v="0"/>
    <n v="3449904"/>
    <x v="1"/>
    <n v="12035"/>
    <n v="7341144"/>
  </r>
  <r>
    <n v="2022"/>
    <x v="6"/>
    <n v="8807"/>
    <n v="149"/>
    <x v="20"/>
    <x v="0"/>
    <n v="3449904"/>
    <x v="1"/>
    <n v="2"/>
    <n v="2875"/>
  </r>
  <r>
    <n v="2022"/>
    <x v="6"/>
    <n v="8807"/>
    <n v="158"/>
    <x v="26"/>
    <x v="0"/>
    <n v="3449904"/>
    <x v="1"/>
    <n v="91"/>
    <n v="179197"/>
  </r>
  <r>
    <n v="2022"/>
    <x v="6"/>
    <n v="8807"/>
    <n v="160"/>
    <x v="22"/>
    <x v="0"/>
    <n v="3449904"/>
    <x v="1"/>
    <n v="3"/>
    <n v="31"/>
  </r>
  <r>
    <n v="2022"/>
    <x v="6"/>
    <n v="8806"/>
    <n v="160"/>
    <x v="22"/>
    <x v="0"/>
    <n v="3449904"/>
    <x v="1"/>
    <n v="48"/>
    <n v="13856"/>
  </r>
  <r>
    <n v="2022"/>
    <x v="6"/>
    <n v="8807"/>
    <n v="190"/>
    <x v="1"/>
    <x v="0"/>
    <n v="3449904"/>
    <x v="1"/>
    <n v="12"/>
    <n v="15296"/>
  </r>
  <r>
    <n v="2022"/>
    <x v="6"/>
    <n v="8807"/>
    <n v="245"/>
    <x v="2"/>
    <x v="0"/>
    <n v="3449904"/>
    <x v="1"/>
    <n v="7315"/>
    <n v="1978880"/>
  </r>
  <r>
    <n v="2022"/>
    <x v="6"/>
    <n v="8807"/>
    <n v="249"/>
    <x v="7"/>
    <x v="0"/>
    <n v="3449904"/>
    <x v="1"/>
    <n v="7085"/>
    <n v="4562497"/>
  </r>
  <r>
    <n v="2022"/>
    <x v="6"/>
    <n v="8804"/>
    <n v="251"/>
    <x v="31"/>
    <x v="0"/>
    <n v="3449904"/>
    <x v="1"/>
    <n v="4"/>
    <n v="33"/>
  </r>
  <r>
    <n v="2022"/>
    <x v="6"/>
    <n v="8807"/>
    <n v="251"/>
    <x v="31"/>
    <x v="0"/>
    <n v="3449904"/>
    <x v="1"/>
    <n v="7"/>
    <n v="53"/>
  </r>
  <r>
    <n v="2022"/>
    <x v="6"/>
    <n v="8807"/>
    <n v="375"/>
    <x v="9"/>
    <x v="0"/>
    <n v="3449904"/>
    <x v="1"/>
    <n v="31"/>
    <n v="10140"/>
  </r>
  <r>
    <n v="2022"/>
    <x v="6"/>
    <n v="8807"/>
    <n v="386"/>
    <x v="10"/>
    <x v="0"/>
    <n v="3449904"/>
    <x v="1"/>
    <n v="2"/>
    <n v="12064"/>
  </r>
  <r>
    <n v="2022"/>
    <x v="6"/>
    <n v="8807"/>
    <n v="399"/>
    <x v="11"/>
    <x v="0"/>
    <n v="3449904"/>
    <x v="1"/>
    <n v="566"/>
    <n v="603519"/>
  </r>
  <r>
    <n v="2022"/>
    <x v="6"/>
    <n v="8807"/>
    <n v="474"/>
    <x v="24"/>
    <x v="0"/>
    <n v="3449904"/>
    <x v="1"/>
    <n v="5"/>
    <n v="16088"/>
  </r>
  <r>
    <n v="2022"/>
    <x v="6"/>
    <n v="8807"/>
    <n v="493"/>
    <x v="12"/>
    <x v="0"/>
    <n v="3449904"/>
    <x v="1"/>
    <n v="1491"/>
    <n v="1183456"/>
  </r>
  <r>
    <n v="2022"/>
    <x v="6"/>
    <n v="8807"/>
    <n v="603"/>
    <x v="17"/>
    <x v="0"/>
    <n v="3449904"/>
    <x v="1"/>
    <n v="223"/>
    <n v="16761"/>
  </r>
  <r>
    <n v="2022"/>
    <x v="6"/>
    <n v="8807"/>
    <n v="607"/>
    <x v="13"/>
    <x v="0"/>
    <n v="3449904"/>
    <x v="1"/>
    <n v="3"/>
    <n v="14488"/>
  </r>
  <r>
    <n v="2022"/>
    <x v="6"/>
    <n v="8807"/>
    <n v="628"/>
    <x v="14"/>
    <x v="0"/>
    <n v="3449904"/>
    <x v="1"/>
    <n v="1105"/>
    <n v="572501"/>
  </r>
  <r>
    <n v="2022"/>
    <x v="6"/>
    <n v="8807"/>
    <n v="676"/>
    <x v="25"/>
    <x v="0"/>
    <n v="3449904"/>
    <x v="1"/>
    <n v="32"/>
    <n v="21664"/>
  </r>
  <r>
    <n v="2022"/>
    <x v="6"/>
    <n v="8807"/>
    <n v="741"/>
    <x v="18"/>
    <x v="0"/>
    <n v="3449904"/>
    <x v="1"/>
    <n v="167"/>
    <n v="172570"/>
  </r>
  <r>
    <n v="2022"/>
    <x v="6"/>
    <n v="8807"/>
    <n v="776"/>
    <x v="30"/>
    <x v="0"/>
    <n v="3449904"/>
    <x v="1"/>
    <n v="35"/>
    <n v="3009"/>
  </r>
  <r>
    <n v="2022"/>
    <x v="6"/>
    <n v="8807"/>
    <n v="827"/>
    <x v="19"/>
    <x v="0"/>
    <n v="3449904"/>
    <x v="1"/>
    <n v="1"/>
    <n v="2404"/>
  </r>
  <r>
    <n v="2022"/>
    <x v="6"/>
    <n v="8807"/>
    <n v="23"/>
    <x v="0"/>
    <x v="0"/>
    <n v="3454102"/>
    <x v="2"/>
    <n v="3360"/>
    <n v="873688"/>
  </r>
  <r>
    <n v="2022"/>
    <x v="6"/>
    <n v="8807"/>
    <n v="87"/>
    <x v="5"/>
    <x v="0"/>
    <n v="3454102"/>
    <x v="2"/>
    <n v="1675"/>
    <n v="1745275"/>
  </r>
  <r>
    <n v="2022"/>
    <x v="6"/>
    <n v="8807"/>
    <n v="105"/>
    <x v="6"/>
    <x v="0"/>
    <n v="3454102"/>
    <x v="2"/>
    <n v="7239"/>
    <n v="6210584"/>
  </r>
  <r>
    <n v="2022"/>
    <x v="6"/>
    <n v="8807"/>
    <n v="149"/>
    <x v="20"/>
    <x v="0"/>
    <n v="3454102"/>
    <x v="2"/>
    <n v="752"/>
    <n v="680938"/>
  </r>
  <r>
    <n v="2022"/>
    <x v="6"/>
    <n v="8807"/>
    <n v="245"/>
    <x v="2"/>
    <x v="0"/>
    <n v="3454102"/>
    <x v="2"/>
    <n v="1992"/>
    <n v="1587124"/>
  </r>
  <r>
    <n v="2022"/>
    <x v="6"/>
    <n v="8807"/>
    <n v="249"/>
    <x v="7"/>
    <x v="0"/>
    <n v="3454102"/>
    <x v="2"/>
    <n v="20864"/>
    <n v="7377867"/>
  </r>
  <r>
    <n v="2022"/>
    <x v="6"/>
    <n v="8807"/>
    <n v="275"/>
    <x v="3"/>
    <x v="0"/>
    <n v="3454102"/>
    <x v="2"/>
    <n v="1692"/>
    <n v="3022727"/>
  </r>
  <r>
    <n v="2022"/>
    <x v="6"/>
    <n v="8807"/>
    <n v="375"/>
    <x v="9"/>
    <x v="0"/>
    <n v="3454102"/>
    <x v="2"/>
    <n v="168"/>
    <n v="131063"/>
  </r>
  <r>
    <n v="2022"/>
    <x v="6"/>
    <n v="8807"/>
    <n v="386"/>
    <x v="10"/>
    <x v="0"/>
    <n v="3454102"/>
    <x v="2"/>
    <n v="960"/>
    <n v="2459611"/>
  </r>
  <r>
    <n v="2022"/>
    <x v="6"/>
    <n v="8807"/>
    <n v="399"/>
    <x v="11"/>
    <x v="0"/>
    <n v="3454102"/>
    <x v="2"/>
    <n v="2888"/>
    <n v="2195396"/>
  </r>
  <r>
    <n v="2022"/>
    <x v="6"/>
    <n v="8807"/>
    <n v="455"/>
    <x v="21"/>
    <x v="0"/>
    <n v="3454102"/>
    <x v="2"/>
    <n v="2553"/>
    <n v="281776"/>
  </r>
  <r>
    <n v="2022"/>
    <x v="6"/>
    <n v="8807"/>
    <n v="474"/>
    <x v="24"/>
    <x v="0"/>
    <n v="3454102"/>
    <x v="2"/>
    <n v="92"/>
    <n v="171257"/>
  </r>
  <r>
    <n v="2022"/>
    <x v="6"/>
    <n v="8807"/>
    <n v="493"/>
    <x v="12"/>
    <x v="0"/>
    <n v="3454102"/>
    <x v="2"/>
    <n v="11595"/>
    <n v="5144259"/>
  </r>
  <r>
    <n v="2022"/>
    <x v="6"/>
    <n v="8807"/>
    <n v="607"/>
    <x v="13"/>
    <x v="0"/>
    <n v="3454102"/>
    <x v="2"/>
    <n v="20302"/>
    <n v="6204550"/>
  </r>
  <r>
    <n v="2022"/>
    <x v="6"/>
    <n v="8807"/>
    <n v="628"/>
    <x v="14"/>
    <x v="0"/>
    <n v="3454102"/>
    <x v="2"/>
    <n v="108"/>
    <n v="111183"/>
  </r>
  <r>
    <n v="2022"/>
    <x v="7"/>
    <n v="8807"/>
    <n v="23"/>
    <x v="0"/>
    <x v="0"/>
    <n v="3424402"/>
    <x v="0"/>
    <n v="14"/>
    <n v="22395"/>
  </r>
  <r>
    <n v="2022"/>
    <x v="7"/>
    <n v="8807"/>
    <n v="190"/>
    <x v="1"/>
    <x v="0"/>
    <n v="3424402"/>
    <x v="0"/>
    <n v="82"/>
    <n v="32917"/>
  </r>
  <r>
    <n v="2022"/>
    <x v="7"/>
    <n v="8807"/>
    <n v="245"/>
    <x v="2"/>
    <x v="0"/>
    <n v="3424402"/>
    <x v="0"/>
    <n v="166"/>
    <n v="62536"/>
  </r>
  <r>
    <n v="2022"/>
    <x v="7"/>
    <n v="8807"/>
    <n v="249"/>
    <x v="7"/>
    <x v="0"/>
    <n v="3424402"/>
    <x v="0"/>
    <n v="37"/>
    <n v="52247"/>
  </r>
  <r>
    <n v="2022"/>
    <x v="7"/>
    <n v="8807"/>
    <n v="275"/>
    <x v="3"/>
    <x v="0"/>
    <n v="3424402"/>
    <x v="0"/>
    <n v="456"/>
    <n v="628854"/>
  </r>
  <r>
    <n v="2022"/>
    <x v="7"/>
    <n v="8807"/>
    <n v="791"/>
    <x v="4"/>
    <x v="0"/>
    <n v="3424402"/>
    <x v="0"/>
    <n v="412"/>
    <n v="299017"/>
  </r>
  <r>
    <n v="2022"/>
    <x v="7"/>
    <n v="8807"/>
    <n v="23"/>
    <x v="0"/>
    <x v="0"/>
    <n v="3449904"/>
    <x v="1"/>
    <n v="321"/>
    <n v="378454"/>
  </r>
  <r>
    <n v="2022"/>
    <x v="7"/>
    <n v="8807"/>
    <n v="149"/>
    <x v="20"/>
    <x v="0"/>
    <n v="3449904"/>
    <x v="1"/>
    <n v="70"/>
    <n v="116703"/>
  </r>
  <r>
    <n v="2022"/>
    <x v="7"/>
    <n v="8807"/>
    <n v="190"/>
    <x v="1"/>
    <x v="0"/>
    <n v="3449904"/>
    <x v="1"/>
    <n v="0"/>
    <n v="458"/>
  </r>
  <r>
    <n v="2022"/>
    <x v="7"/>
    <n v="8807"/>
    <n v="245"/>
    <x v="2"/>
    <x v="0"/>
    <n v="3449904"/>
    <x v="1"/>
    <n v="5813"/>
    <n v="1777579"/>
  </r>
  <r>
    <n v="2022"/>
    <x v="7"/>
    <n v="8807"/>
    <n v="249"/>
    <x v="7"/>
    <x v="0"/>
    <n v="3449904"/>
    <x v="1"/>
    <n v="9008"/>
    <n v="4371987"/>
  </r>
  <r>
    <n v="2022"/>
    <x v="7"/>
    <n v="8807"/>
    <n v="275"/>
    <x v="3"/>
    <x v="0"/>
    <n v="3449904"/>
    <x v="1"/>
    <n v="508"/>
    <n v="355858"/>
  </r>
  <r>
    <n v="2022"/>
    <x v="7"/>
    <n v="8807"/>
    <n v="375"/>
    <x v="9"/>
    <x v="0"/>
    <n v="3449904"/>
    <x v="1"/>
    <n v="9"/>
    <n v="3944"/>
  </r>
  <r>
    <n v="2022"/>
    <x v="7"/>
    <n v="8807"/>
    <n v="383"/>
    <x v="23"/>
    <x v="0"/>
    <n v="3449904"/>
    <x v="1"/>
    <n v="1"/>
    <n v="3316"/>
  </r>
  <r>
    <n v="2022"/>
    <x v="7"/>
    <n v="8807"/>
    <n v="386"/>
    <x v="10"/>
    <x v="0"/>
    <n v="3449904"/>
    <x v="1"/>
    <n v="72"/>
    <n v="71271"/>
  </r>
  <r>
    <n v="2022"/>
    <x v="7"/>
    <n v="8807"/>
    <n v="399"/>
    <x v="11"/>
    <x v="0"/>
    <n v="3449904"/>
    <x v="1"/>
    <n v="456"/>
    <n v="459270"/>
  </r>
  <r>
    <n v="2022"/>
    <x v="7"/>
    <n v="8807"/>
    <n v="493"/>
    <x v="12"/>
    <x v="0"/>
    <n v="3449904"/>
    <x v="1"/>
    <n v="2194"/>
    <n v="1437855"/>
  </r>
  <r>
    <n v="2022"/>
    <x v="7"/>
    <n v="8807"/>
    <n v="603"/>
    <x v="17"/>
    <x v="0"/>
    <n v="3449904"/>
    <x v="1"/>
    <n v="42"/>
    <n v="16761"/>
  </r>
  <r>
    <n v="2022"/>
    <x v="7"/>
    <n v="8807"/>
    <n v="628"/>
    <x v="14"/>
    <x v="0"/>
    <n v="3449904"/>
    <x v="1"/>
    <n v="1383"/>
    <n v="883163"/>
  </r>
  <r>
    <n v="2022"/>
    <x v="7"/>
    <n v="8807"/>
    <n v="676"/>
    <x v="25"/>
    <x v="0"/>
    <n v="3449904"/>
    <x v="1"/>
    <n v="148"/>
    <n v="89499"/>
  </r>
  <r>
    <n v="2022"/>
    <x v="7"/>
    <n v="8807"/>
    <n v="741"/>
    <x v="18"/>
    <x v="0"/>
    <n v="3449904"/>
    <x v="1"/>
    <n v="185"/>
    <n v="199723"/>
  </r>
  <r>
    <n v="2022"/>
    <x v="7"/>
    <n v="8804"/>
    <n v="791"/>
    <x v="4"/>
    <x v="0"/>
    <n v="3449904"/>
    <x v="1"/>
    <n v="95"/>
    <n v="26538"/>
  </r>
  <r>
    <n v="2022"/>
    <x v="7"/>
    <n v="8807"/>
    <n v="827"/>
    <x v="19"/>
    <x v="0"/>
    <n v="3449904"/>
    <x v="1"/>
    <n v="0"/>
    <n v="594"/>
  </r>
  <r>
    <n v="2022"/>
    <x v="7"/>
    <n v="8807"/>
    <n v="23"/>
    <x v="0"/>
    <x v="0"/>
    <n v="3454102"/>
    <x v="2"/>
    <n v="14760"/>
    <n v="1282433"/>
  </r>
  <r>
    <n v="2022"/>
    <x v="7"/>
    <n v="8807"/>
    <n v="72"/>
    <x v="16"/>
    <x v="0"/>
    <n v="3454102"/>
    <x v="2"/>
    <n v="8845"/>
    <n v="990826"/>
  </r>
  <r>
    <n v="2022"/>
    <x v="7"/>
    <n v="8807"/>
    <n v="87"/>
    <x v="5"/>
    <x v="0"/>
    <n v="3454102"/>
    <x v="2"/>
    <n v="1979"/>
    <n v="1975052"/>
  </r>
  <r>
    <n v="2022"/>
    <x v="7"/>
    <n v="8807"/>
    <n v="105"/>
    <x v="6"/>
    <x v="0"/>
    <n v="3454102"/>
    <x v="2"/>
    <n v="7459"/>
    <n v="6853599"/>
  </r>
  <r>
    <n v="2022"/>
    <x v="7"/>
    <n v="8807"/>
    <n v="149"/>
    <x v="20"/>
    <x v="0"/>
    <n v="3454102"/>
    <x v="2"/>
    <n v="82"/>
    <n v="31485"/>
  </r>
  <r>
    <n v="2022"/>
    <x v="7"/>
    <n v="8807"/>
    <n v="190"/>
    <x v="1"/>
    <x v="0"/>
    <n v="3454102"/>
    <x v="2"/>
    <n v="2363"/>
    <n v="2248602"/>
  </r>
  <r>
    <n v="2022"/>
    <x v="7"/>
    <n v="8807"/>
    <n v="245"/>
    <x v="2"/>
    <x v="0"/>
    <n v="3454102"/>
    <x v="2"/>
    <n v="2086"/>
    <n v="1821643"/>
  </r>
  <r>
    <n v="2022"/>
    <x v="7"/>
    <n v="8807"/>
    <n v="249"/>
    <x v="7"/>
    <x v="0"/>
    <n v="3454102"/>
    <x v="2"/>
    <n v="19407"/>
    <n v="6864905"/>
  </r>
  <r>
    <n v="2022"/>
    <x v="7"/>
    <n v="8807"/>
    <n v="275"/>
    <x v="3"/>
    <x v="0"/>
    <n v="3454102"/>
    <x v="2"/>
    <n v="2512"/>
    <n v="4412094"/>
  </r>
  <r>
    <n v="2022"/>
    <x v="7"/>
    <n v="8807"/>
    <n v="375"/>
    <x v="9"/>
    <x v="0"/>
    <n v="3454102"/>
    <x v="2"/>
    <n v="11"/>
    <n v="5650"/>
  </r>
  <r>
    <n v="2022"/>
    <x v="7"/>
    <n v="8807"/>
    <n v="386"/>
    <x v="10"/>
    <x v="0"/>
    <n v="3454102"/>
    <x v="2"/>
    <n v="568"/>
    <n v="1501325"/>
  </r>
  <r>
    <n v="2022"/>
    <x v="7"/>
    <n v="8807"/>
    <n v="455"/>
    <x v="21"/>
    <x v="0"/>
    <n v="3454102"/>
    <x v="2"/>
    <n v="2203"/>
    <n v="343504"/>
  </r>
  <r>
    <n v="2022"/>
    <x v="7"/>
    <n v="8807"/>
    <n v="474"/>
    <x v="24"/>
    <x v="0"/>
    <n v="3454102"/>
    <x v="2"/>
    <n v="184"/>
    <n v="354281"/>
  </r>
  <r>
    <n v="2022"/>
    <x v="7"/>
    <n v="8807"/>
    <n v="493"/>
    <x v="12"/>
    <x v="0"/>
    <n v="3454102"/>
    <x v="2"/>
    <n v="10009"/>
    <n v="4133940"/>
  </r>
  <r>
    <n v="2022"/>
    <x v="7"/>
    <n v="8807"/>
    <n v="607"/>
    <x v="13"/>
    <x v="0"/>
    <n v="3454102"/>
    <x v="2"/>
    <n v="24095"/>
    <n v="7882843"/>
  </r>
  <r>
    <n v="2022"/>
    <x v="7"/>
    <n v="8807"/>
    <n v="628"/>
    <x v="14"/>
    <x v="0"/>
    <n v="3454102"/>
    <x v="2"/>
    <n v="68"/>
    <n v="83131"/>
  </r>
  <r>
    <n v="2022"/>
    <x v="8"/>
    <n v="8807"/>
    <n v="23"/>
    <x v="0"/>
    <x v="0"/>
    <n v="3424402"/>
    <x v="0"/>
    <n v="1"/>
    <n v="29133"/>
  </r>
  <r>
    <n v="2022"/>
    <x v="8"/>
    <n v="8807"/>
    <n v="190"/>
    <x v="1"/>
    <x v="0"/>
    <n v="3424402"/>
    <x v="0"/>
    <n v="18"/>
    <n v="3373"/>
  </r>
  <r>
    <n v="2022"/>
    <x v="8"/>
    <n v="8807"/>
    <n v="245"/>
    <x v="2"/>
    <x v="0"/>
    <n v="3424402"/>
    <x v="0"/>
    <n v="255"/>
    <n v="97053"/>
  </r>
  <r>
    <n v="2022"/>
    <x v="8"/>
    <n v="8807"/>
    <n v="249"/>
    <x v="7"/>
    <x v="0"/>
    <n v="3424402"/>
    <x v="0"/>
    <n v="1308"/>
    <n v="261398"/>
  </r>
  <r>
    <n v="2022"/>
    <x v="8"/>
    <n v="8807"/>
    <n v="275"/>
    <x v="3"/>
    <x v="0"/>
    <n v="3424402"/>
    <x v="0"/>
    <n v="434"/>
    <n v="502570"/>
  </r>
  <r>
    <n v="2022"/>
    <x v="8"/>
    <n v="8807"/>
    <n v="791"/>
    <x v="4"/>
    <x v="0"/>
    <n v="3424402"/>
    <x v="0"/>
    <n v="444"/>
    <n v="343286"/>
  </r>
  <r>
    <n v="2022"/>
    <x v="8"/>
    <n v="8807"/>
    <n v="23"/>
    <x v="0"/>
    <x v="0"/>
    <n v="3449904"/>
    <x v="1"/>
    <n v="152"/>
    <n v="207036"/>
  </r>
  <r>
    <n v="2022"/>
    <x v="8"/>
    <n v="8807"/>
    <n v="87"/>
    <x v="5"/>
    <x v="0"/>
    <n v="3449904"/>
    <x v="1"/>
    <n v="2035"/>
    <n v="1743530"/>
  </r>
  <r>
    <n v="2022"/>
    <x v="8"/>
    <n v="8807"/>
    <n v="105"/>
    <x v="6"/>
    <x v="0"/>
    <n v="3449904"/>
    <x v="1"/>
    <n v="10325"/>
    <n v="6420276"/>
  </r>
  <r>
    <n v="2022"/>
    <x v="8"/>
    <n v="8807"/>
    <n v="149"/>
    <x v="20"/>
    <x v="0"/>
    <n v="3449904"/>
    <x v="1"/>
    <n v="1"/>
    <n v="1906"/>
  </r>
  <r>
    <n v="2022"/>
    <x v="8"/>
    <n v="8807"/>
    <n v="190"/>
    <x v="1"/>
    <x v="0"/>
    <n v="3449904"/>
    <x v="1"/>
    <n v="19"/>
    <n v="14158"/>
  </r>
  <r>
    <n v="2022"/>
    <x v="8"/>
    <n v="8807"/>
    <n v="245"/>
    <x v="2"/>
    <x v="0"/>
    <n v="3449904"/>
    <x v="1"/>
    <n v="3303"/>
    <n v="1229194"/>
  </r>
  <r>
    <n v="2022"/>
    <x v="8"/>
    <n v="8807"/>
    <n v="249"/>
    <x v="7"/>
    <x v="0"/>
    <n v="3449904"/>
    <x v="1"/>
    <n v="4044"/>
    <n v="3272354"/>
  </r>
  <r>
    <n v="2022"/>
    <x v="8"/>
    <n v="8807"/>
    <n v="251"/>
    <x v="31"/>
    <x v="0"/>
    <n v="3449904"/>
    <x v="1"/>
    <n v="41"/>
    <n v="631"/>
  </r>
  <r>
    <n v="2022"/>
    <x v="8"/>
    <n v="8807"/>
    <n v="275"/>
    <x v="3"/>
    <x v="0"/>
    <n v="3449904"/>
    <x v="1"/>
    <n v="489"/>
    <n v="361513"/>
  </r>
  <r>
    <n v="2022"/>
    <x v="8"/>
    <n v="8807"/>
    <n v="361"/>
    <x v="8"/>
    <x v="0"/>
    <n v="3449904"/>
    <x v="1"/>
    <n v="622"/>
    <n v="280344"/>
  </r>
  <r>
    <n v="2022"/>
    <x v="8"/>
    <n v="8807"/>
    <n v="375"/>
    <x v="9"/>
    <x v="0"/>
    <n v="3449904"/>
    <x v="1"/>
    <n v="18"/>
    <n v="11167"/>
  </r>
  <r>
    <n v="2022"/>
    <x v="8"/>
    <n v="8807"/>
    <n v="386"/>
    <x v="10"/>
    <x v="0"/>
    <n v="3449904"/>
    <x v="1"/>
    <n v="1"/>
    <n v="25683"/>
  </r>
  <r>
    <n v="2022"/>
    <x v="8"/>
    <n v="8807"/>
    <n v="399"/>
    <x v="11"/>
    <x v="0"/>
    <n v="3449904"/>
    <x v="1"/>
    <n v="987"/>
    <n v="850892"/>
  </r>
  <r>
    <n v="2022"/>
    <x v="8"/>
    <n v="8807"/>
    <n v="493"/>
    <x v="12"/>
    <x v="0"/>
    <n v="3449904"/>
    <x v="1"/>
    <n v="1656"/>
    <n v="1197291"/>
  </r>
  <r>
    <n v="2022"/>
    <x v="8"/>
    <n v="8807"/>
    <n v="603"/>
    <x v="17"/>
    <x v="0"/>
    <n v="3449904"/>
    <x v="1"/>
    <n v="33"/>
    <n v="13408"/>
  </r>
  <r>
    <n v="2022"/>
    <x v="8"/>
    <n v="8807"/>
    <n v="628"/>
    <x v="14"/>
    <x v="0"/>
    <n v="3449904"/>
    <x v="1"/>
    <n v="882"/>
    <n v="505655"/>
  </r>
  <r>
    <n v="2022"/>
    <x v="8"/>
    <n v="8807"/>
    <n v="676"/>
    <x v="25"/>
    <x v="0"/>
    <n v="3449904"/>
    <x v="1"/>
    <n v="212"/>
    <n v="40055"/>
  </r>
  <r>
    <n v="2022"/>
    <x v="8"/>
    <n v="8807"/>
    <n v="741"/>
    <x v="18"/>
    <x v="0"/>
    <n v="3449904"/>
    <x v="1"/>
    <n v="263"/>
    <n v="272336"/>
  </r>
  <r>
    <n v="2022"/>
    <x v="8"/>
    <n v="8807"/>
    <n v="827"/>
    <x v="19"/>
    <x v="0"/>
    <n v="3449904"/>
    <x v="1"/>
    <n v="0"/>
    <n v="18"/>
  </r>
  <r>
    <n v="2022"/>
    <x v="8"/>
    <n v="8807"/>
    <n v="23"/>
    <x v="0"/>
    <x v="0"/>
    <n v="3454102"/>
    <x v="2"/>
    <n v="3389"/>
    <n v="703920"/>
  </r>
  <r>
    <n v="2022"/>
    <x v="8"/>
    <n v="8807"/>
    <n v="72"/>
    <x v="16"/>
    <x v="0"/>
    <n v="3454102"/>
    <x v="2"/>
    <n v="1833"/>
    <n v="472112"/>
  </r>
  <r>
    <n v="2022"/>
    <x v="8"/>
    <n v="8807"/>
    <n v="87"/>
    <x v="5"/>
    <x v="0"/>
    <n v="3454102"/>
    <x v="2"/>
    <n v="1288"/>
    <n v="967494"/>
  </r>
  <r>
    <n v="2022"/>
    <x v="8"/>
    <n v="8807"/>
    <n v="105"/>
    <x v="6"/>
    <x v="0"/>
    <n v="3454102"/>
    <x v="2"/>
    <n v="6117"/>
    <n v="5971265"/>
  </r>
  <r>
    <n v="2022"/>
    <x v="8"/>
    <n v="8807"/>
    <n v="190"/>
    <x v="1"/>
    <x v="0"/>
    <n v="3454102"/>
    <x v="2"/>
    <n v="3423"/>
    <n v="3367086"/>
  </r>
  <r>
    <n v="2022"/>
    <x v="8"/>
    <n v="8807"/>
    <n v="245"/>
    <x v="2"/>
    <x v="0"/>
    <n v="3454102"/>
    <x v="2"/>
    <n v="1959"/>
    <n v="1549268"/>
  </r>
  <r>
    <n v="2022"/>
    <x v="8"/>
    <n v="8807"/>
    <n v="249"/>
    <x v="7"/>
    <x v="0"/>
    <n v="3454102"/>
    <x v="2"/>
    <n v="33373"/>
    <n v="9197337"/>
  </r>
  <r>
    <n v="2022"/>
    <x v="8"/>
    <n v="8807"/>
    <n v="275"/>
    <x v="3"/>
    <x v="0"/>
    <n v="3454102"/>
    <x v="2"/>
    <n v="2077"/>
    <n v="3015306"/>
  </r>
  <r>
    <n v="2022"/>
    <x v="8"/>
    <n v="8807"/>
    <n v="375"/>
    <x v="9"/>
    <x v="0"/>
    <n v="3454102"/>
    <x v="2"/>
    <n v="279"/>
    <n v="68286"/>
  </r>
  <r>
    <n v="2022"/>
    <x v="8"/>
    <n v="8807"/>
    <n v="386"/>
    <x v="10"/>
    <x v="0"/>
    <n v="3454102"/>
    <x v="2"/>
    <n v="960"/>
    <n v="2493212"/>
  </r>
  <r>
    <n v="2022"/>
    <x v="8"/>
    <n v="8807"/>
    <n v="399"/>
    <x v="11"/>
    <x v="0"/>
    <n v="3454102"/>
    <x v="2"/>
    <n v="4224"/>
    <n v="2758450"/>
  </r>
  <r>
    <n v="2022"/>
    <x v="8"/>
    <n v="8807"/>
    <n v="455"/>
    <x v="21"/>
    <x v="0"/>
    <n v="3454102"/>
    <x v="2"/>
    <n v="5133"/>
    <n v="622273"/>
  </r>
  <r>
    <n v="2022"/>
    <x v="8"/>
    <n v="8807"/>
    <n v="474"/>
    <x v="24"/>
    <x v="0"/>
    <n v="3454102"/>
    <x v="2"/>
    <n v="230"/>
    <n v="470174"/>
  </r>
  <r>
    <n v="2022"/>
    <x v="8"/>
    <n v="8807"/>
    <n v="493"/>
    <x v="12"/>
    <x v="0"/>
    <n v="3454102"/>
    <x v="2"/>
    <n v="9555"/>
    <n v="3710537"/>
  </r>
  <r>
    <n v="2022"/>
    <x v="8"/>
    <n v="8807"/>
    <n v="607"/>
    <x v="13"/>
    <x v="0"/>
    <n v="3454102"/>
    <x v="2"/>
    <n v="18164"/>
    <n v="6019546"/>
  </r>
  <r>
    <n v="2022"/>
    <x v="8"/>
    <n v="8807"/>
    <n v="628"/>
    <x v="14"/>
    <x v="0"/>
    <n v="3454102"/>
    <x v="2"/>
    <n v="29"/>
    <n v="32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9FDA6-62BB-4997-B789-127C415429D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Cidade">
  <location ref="A4:C8" firstHeaderRow="0" firstDataRow="1" firstDataCol="1" rowPageCount="1" colPageCount="1"/>
  <pivotFields count="10"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33">
        <item x="29"/>
        <item x="0"/>
        <item x="27"/>
        <item x="16"/>
        <item x="5"/>
        <item x="6"/>
        <item x="20"/>
        <item x="26"/>
        <item x="22"/>
        <item x="1"/>
        <item x="2"/>
        <item x="7"/>
        <item x="31"/>
        <item x="3"/>
        <item x="8"/>
        <item x="9"/>
        <item x="23"/>
        <item x="10"/>
        <item x="11"/>
        <item x="21"/>
        <item x="24"/>
        <item x="12"/>
        <item x="17"/>
        <item x="13"/>
        <item x="14"/>
        <item x="25"/>
        <item x="18"/>
        <item x="15"/>
        <item x="30"/>
        <item x="28"/>
        <item x="4"/>
        <item x="19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numFmtId="164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Faturamento_VL_FOB" fld="9" baseField="0" baseItem="0" numFmtId="165"/>
    <dataField name="Relatorio_KG_LIQUIDO" fld="8" baseField="0" baseItem="0"/>
  </dataFields>
  <formats count="1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63420-796F-4405-AF07-73EA60052AB5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aís">
  <location ref="A12:B30" firstHeaderRow="1" firstDataRow="1" firstDataCol="1" rowPageCount="1" colPageCount="1"/>
  <pivotFields count="10"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33">
        <item x="29"/>
        <item x="0"/>
        <item x="27"/>
        <item x="16"/>
        <item x="5"/>
        <item x="6"/>
        <item x="20"/>
        <item x="26"/>
        <item x="22"/>
        <item x="1"/>
        <item x="2"/>
        <item x="7"/>
        <item x="31"/>
        <item x="3"/>
        <item x="8"/>
        <item x="9"/>
        <item x="23"/>
        <item x="10"/>
        <item x="11"/>
        <item x="21"/>
        <item x="24"/>
        <item x="12"/>
        <item x="17"/>
        <item x="13"/>
        <item x="14"/>
        <item x="25"/>
        <item x="18"/>
        <item x="15"/>
        <item x="30"/>
        <item x="28"/>
        <item x="4"/>
        <item x="19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4"/>
  </rowFields>
  <rowItems count="18">
    <i>
      <x v="1"/>
    </i>
    <i>
      <x v="3"/>
    </i>
    <i>
      <x v="4"/>
    </i>
    <i>
      <x v="5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21"/>
    </i>
    <i>
      <x v="23"/>
    </i>
    <i>
      <x v="24"/>
    </i>
    <i>
      <x v="27"/>
    </i>
    <i>
      <x v="30"/>
    </i>
    <i t="grand">
      <x/>
    </i>
  </rowItems>
  <colItems count="1">
    <i/>
  </colItems>
  <pageFields count="1">
    <pageField fld="1" item="0" hier="-1"/>
  </pageFields>
  <dataFields count="1">
    <dataField name="Faturamento_VL_FOB" fld="9" baseField="0" baseItem="0" numFmtId="165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" xr10:uid="{A9C14716-D8CF-465E-8245-DF3CDC05FDA2}" sourceName="PAÍS">
  <pivotTables>
    <pivotTable tabId="4" name="Tabela dinâmica6"/>
    <pivotTable tabId="4" name="Tabela dinâmica4"/>
  </pivotTables>
  <data>
    <tabular pivotCacheId="1059296307">
      <items count="32">
        <i x="0" s="1"/>
        <i x="16" s="1"/>
        <i x="5" s="1"/>
        <i x="6" s="1"/>
        <i x="1" s="1"/>
        <i x="2" s="1"/>
        <i x="7" s="1"/>
        <i x="3" s="1"/>
        <i x="8" s="1"/>
        <i x="9" s="1"/>
        <i x="10" s="1"/>
        <i x="11" s="1"/>
        <i x="12" s="1"/>
        <i x="13" s="1"/>
        <i x="14" s="1"/>
        <i x="15" s="1"/>
        <i x="4" s="1"/>
        <i x="29" s="1" nd="1"/>
        <i x="27" s="1" nd="1"/>
        <i x="20" s="1" nd="1"/>
        <i x="26" s="1" nd="1"/>
        <i x="22" s="1" nd="1"/>
        <i x="31" s="1" nd="1"/>
        <i x="23" s="1" nd="1"/>
        <i x="21" s="1" nd="1"/>
        <i x="24" s="1" nd="1"/>
        <i x="17" s="1" nd="1"/>
        <i x="25" s="1" nd="1"/>
        <i x="18" s="1" nd="1"/>
        <i x="30" s="1" nd="1"/>
        <i x="28" s="1" nd="1"/>
        <i x="1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5C49CD3F-4430-408C-8351-303293DE23F5}" sourceName="MES">
  <pivotTables>
    <pivotTable tabId="4" name="Tabela dinâmica4"/>
    <pivotTable tabId="4" name="Tabela dinâmica6"/>
  </pivotTables>
  <data>
    <tabular pivotCacheId="1059296307">
      <items count="9">
        <i x="0" s="1"/>
        <i x="1"/>
        <i x="2"/>
        <i x="3"/>
        <i x="4"/>
        <i x="5"/>
        <i x="6"/>
        <i x="7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" xr10:uid="{1D0A88A4-B10A-4E0E-860F-BB4749EA96A4}" cache="SegmentaçãodeDados_PAÍS" caption="PAÍS" style="SlicerStyleDark1" rowHeight="241300"/>
  <slicer name="MES" xr10:uid="{8792257D-7A4E-4889-8124-6B151CF90BE7}" cache="SegmentaçãodeDados_MES" caption="MES" columnCount="9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01A02-1BC2-41C8-801F-854E07AE567E}" name="Tabela1" displayName="Tabela1" ref="B1:J377" totalsRowShown="0" headerRowDxfId="27" headerRowBorderDxfId="26" tableBorderDxfId="25" totalsRowBorderDxfId="24">
  <autoFilter ref="B1:J377" xr:uid="{57C01A02-1BC2-41C8-801F-854E07AE567E}"/>
  <sortState xmlns:xlrd2="http://schemas.microsoft.com/office/spreadsheetml/2017/richdata2" ref="B2:J377">
    <sortCondition ref="H1:H377"/>
  </sortState>
  <tableColumns count="9">
    <tableColumn id="1" xr3:uid="{A01DD00C-2987-4DE2-98F0-CB01096430F1}" name="MES" dataDxfId="23"/>
    <tableColumn id="2" xr3:uid="{3B263952-1EAD-4B70-9520-3B83C35234BE}" name="SH4" dataDxfId="22"/>
    <tableColumn id="3" xr3:uid="{A8997301-6EF0-4782-BC18-9F55FBAF5461}" name="COD PAIS" dataDxfId="21"/>
    <tableColumn id="4" xr3:uid="{1ACF13F9-2E71-4202-A814-83EE0F3FF78D}" name="PAÍS" dataDxfId="20">
      <calculatedColumnFormula>VLOOKUP(D2,'COD DO PAIS'!A:C,3)</calculatedColumnFormula>
    </tableColumn>
    <tableColumn id="5" xr3:uid="{418E5B9C-3526-4E82-A367-A967874BE80B}" name="UF MUN" dataDxfId="19"/>
    <tableColumn id="6" xr3:uid="{40080613-A001-462A-AFE2-87A2B3F0BF35}" name="COD MUN" dataDxfId="18"/>
    <tableColumn id="7" xr3:uid="{821CF940-B04C-421C-8AF3-51ED606D2E5A}" name="CIDADE" dataDxfId="17">
      <calculatedColumnFormula>VLOOKUP(G:G,'COD DO MUNICIPIO'!A:B,2,0)</calculatedColumnFormula>
    </tableColumn>
    <tableColumn id="8" xr3:uid="{6C80363D-CE2D-4C2C-BBE1-0662B373E196}" name="KG_LIQUIDO" dataDxfId="16"/>
    <tableColumn id="9" xr3:uid="{88F14440-6B8C-4DEA-8242-ECDDDDEAF7A6}" name="VL_FOB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978D84-DF25-4A12-B157-2ABA8D3DCDE8}" name="Tabela2" displayName="Tabela2" ref="A1:A1048576" totalsRowShown="0">
  <autoFilter ref="A1:A1048576" xr:uid="{8D978D84-DF25-4A12-B157-2ABA8D3DCDE8}"/>
  <tableColumns count="1">
    <tableColumn id="1" xr3:uid="{3765B4B0-C5FB-4EA7-A3CC-9B5C6A9B8A43}" name="AN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7"/>
  <sheetViews>
    <sheetView showGridLines="0" zoomScaleNormal="100" workbookViewId="0">
      <selection activeCell="S20" sqref="S20"/>
    </sheetView>
  </sheetViews>
  <sheetFormatPr defaultRowHeight="15" x14ac:dyDescent="0.25"/>
  <cols>
    <col min="1" max="1" width="6.5703125" customWidth="1"/>
    <col min="2" max="2" width="6.85546875" customWidth="1"/>
    <col min="3" max="3" width="6.5703125" bestFit="1" customWidth="1"/>
    <col min="4" max="4" width="11.5703125" bestFit="1" customWidth="1"/>
    <col min="5" max="5" width="21.5703125" customWidth="1"/>
    <col min="6" max="6" width="8.85546875" customWidth="1"/>
    <col min="7" max="7" width="11.42578125" customWidth="1"/>
    <col min="8" max="8" width="22.28515625" customWidth="1"/>
    <col min="9" max="9" width="12.28515625" customWidth="1"/>
    <col min="10" max="10" width="14" style="1" bestFit="1" customWidth="1"/>
    <col min="12" max="12" width="28.28515625" style="13" bestFit="1" customWidth="1"/>
    <col min="15" max="15" width="22.85546875" hidden="1" customWidth="1"/>
    <col min="16" max="16" width="17.140625" hidden="1" customWidth="1"/>
    <col min="17" max="17" width="12.5703125" hidden="1" customWidth="1"/>
  </cols>
  <sheetData>
    <row r="1" spans="1:17" x14ac:dyDescent="0.25">
      <c r="A1" t="s">
        <v>585</v>
      </c>
      <c r="B1" s="7" t="s">
        <v>586</v>
      </c>
      <c r="C1" s="8" t="s">
        <v>0</v>
      </c>
      <c r="D1" s="8" t="s">
        <v>587</v>
      </c>
      <c r="E1" s="8" t="s">
        <v>540</v>
      </c>
      <c r="F1" s="8" t="s">
        <v>588</v>
      </c>
      <c r="G1" s="8" t="s">
        <v>589</v>
      </c>
      <c r="H1" s="8" t="s">
        <v>541</v>
      </c>
      <c r="I1" s="8" t="s">
        <v>2</v>
      </c>
      <c r="J1" s="9" t="s">
        <v>3</v>
      </c>
    </row>
    <row r="2" spans="1:17" x14ac:dyDescent="0.25">
      <c r="A2">
        <v>2022</v>
      </c>
      <c r="B2" s="5">
        <v>1</v>
      </c>
      <c r="C2" s="3">
        <v>8803</v>
      </c>
      <c r="D2" s="3">
        <v>23</v>
      </c>
      <c r="E2" s="3" t="str">
        <f>VLOOKUP(D2,'COD DO PAIS'!A:C,3)</f>
        <v>Alemanha</v>
      </c>
      <c r="F2" s="3" t="s">
        <v>4</v>
      </c>
      <c r="G2" s="3">
        <v>3424402</v>
      </c>
      <c r="H2" s="3" t="str">
        <f>VLOOKUP(G:G,'COD DO MUNICIPIO'!A:B,2,0)</f>
        <v>JACAREI</v>
      </c>
      <c r="I2" s="3">
        <v>1</v>
      </c>
      <c r="J2" s="6">
        <v>1086</v>
      </c>
      <c r="L2" s="14" t="s">
        <v>583</v>
      </c>
    </row>
    <row r="3" spans="1:17" x14ac:dyDescent="0.25">
      <c r="A3">
        <v>2022</v>
      </c>
      <c r="B3" s="5">
        <v>1</v>
      </c>
      <c r="C3" s="3">
        <v>8803</v>
      </c>
      <c r="D3" s="3">
        <v>190</v>
      </c>
      <c r="E3" s="3" t="str">
        <f>VLOOKUP(D3,'COD DO PAIS'!A:C,3)</f>
        <v>Coreia do Sul</v>
      </c>
      <c r="F3" s="3" t="s">
        <v>4</v>
      </c>
      <c r="G3" s="3">
        <v>3424402</v>
      </c>
      <c r="H3" s="3" t="str">
        <f>VLOOKUP(G:G,'COD DO MUNICIPIO'!A:B,2,0)</f>
        <v>JACAREI</v>
      </c>
      <c r="I3" s="3">
        <v>88</v>
      </c>
      <c r="J3" s="6">
        <v>34134</v>
      </c>
      <c r="L3" s="15" t="s">
        <v>596</v>
      </c>
      <c r="O3" s="3" t="s">
        <v>558</v>
      </c>
      <c r="P3" s="4">
        <f>SUM(J2:J53)</f>
        <v>9510134</v>
      </c>
      <c r="Q3" s="20">
        <f>SUM(I2:I53)</f>
        <v>17775</v>
      </c>
    </row>
    <row r="4" spans="1:17" x14ac:dyDescent="0.25">
      <c r="A4">
        <v>2022</v>
      </c>
      <c r="B4" s="5">
        <v>1</v>
      </c>
      <c r="C4" s="3">
        <v>8803</v>
      </c>
      <c r="D4" s="3">
        <v>245</v>
      </c>
      <c r="E4" s="3" t="str">
        <f>VLOOKUP(D4,'COD DO PAIS'!A:C,3)</f>
        <v>Espanha</v>
      </c>
      <c r="F4" s="3" t="s">
        <v>4</v>
      </c>
      <c r="G4" s="3">
        <v>3424402</v>
      </c>
      <c r="H4" s="3" t="str">
        <f>VLOOKUP(G:G,'COD DO MUNICIPIO'!A:B,2,0)</f>
        <v>JACAREI</v>
      </c>
      <c r="I4" s="3">
        <v>162</v>
      </c>
      <c r="J4" s="6">
        <v>71075</v>
      </c>
      <c r="O4" s="3" t="s">
        <v>576</v>
      </c>
      <c r="P4" s="4">
        <f>SUM(J54:J237)</f>
        <v>125681709</v>
      </c>
      <c r="Q4" s="20">
        <f>SUM(I54:I237)</f>
        <v>204072</v>
      </c>
    </row>
    <row r="5" spans="1:17" x14ac:dyDescent="0.25">
      <c r="A5">
        <v>2022</v>
      </c>
      <c r="B5" s="5">
        <v>1</v>
      </c>
      <c r="C5" s="3">
        <v>8803</v>
      </c>
      <c r="D5" s="3">
        <v>275</v>
      </c>
      <c r="E5" s="3" t="str">
        <f>VLOOKUP(D5,'COD DO PAIS'!A:C,3)</f>
        <v>França</v>
      </c>
      <c r="F5" s="3" t="s">
        <v>4</v>
      </c>
      <c r="G5" s="3">
        <v>3424402</v>
      </c>
      <c r="H5" s="3" t="str">
        <f>VLOOKUP(G:G,'COD DO MUNICIPIO'!A:B,2,0)</f>
        <v>JACAREI</v>
      </c>
      <c r="I5" s="3">
        <v>287</v>
      </c>
      <c r="J5" s="6">
        <v>426405</v>
      </c>
      <c r="L5" s="14" t="s">
        <v>584</v>
      </c>
      <c r="O5" s="3" t="s">
        <v>580</v>
      </c>
      <c r="P5" s="4">
        <f>SUM(J238:J377)</f>
        <v>284803362</v>
      </c>
      <c r="Q5" s="20">
        <f>SUM(I238:I377)</f>
        <v>597785</v>
      </c>
    </row>
    <row r="6" spans="1:17" x14ac:dyDescent="0.25">
      <c r="A6">
        <v>2022</v>
      </c>
      <c r="B6" s="5">
        <v>1</v>
      </c>
      <c r="C6" s="3">
        <v>8803</v>
      </c>
      <c r="D6" s="3">
        <v>791</v>
      </c>
      <c r="E6" s="3" t="str">
        <f>VLOOKUP(D6,'COD DO PAIS'!A:C,3)</f>
        <v>Tcheca, República</v>
      </c>
      <c r="F6" s="3" t="s">
        <v>4</v>
      </c>
      <c r="G6" s="3">
        <v>3424402</v>
      </c>
      <c r="H6" s="3" t="str">
        <f>VLOOKUP(G:G,'COD DO MUNICIPIO'!A:B,2,0)</f>
        <v>JACAREI</v>
      </c>
      <c r="I6" s="3">
        <v>182</v>
      </c>
      <c r="J6" s="6">
        <v>113087</v>
      </c>
      <c r="L6" s="15">
        <f>VLOOKUP(L3,O3:P6,2,0)</f>
        <v>419995205</v>
      </c>
      <c r="O6" s="3" t="s">
        <v>596</v>
      </c>
      <c r="P6" s="4">
        <f>SUM(P3:P5)</f>
        <v>419995205</v>
      </c>
      <c r="Q6" s="20">
        <f>SUM(Q3:Q5)</f>
        <v>819632</v>
      </c>
    </row>
    <row r="7" spans="1:17" x14ac:dyDescent="0.25">
      <c r="A7">
        <v>2022</v>
      </c>
      <c r="B7" s="5">
        <v>2</v>
      </c>
      <c r="C7" s="3">
        <v>8803</v>
      </c>
      <c r="D7" s="3">
        <v>190</v>
      </c>
      <c r="E7" s="3" t="str">
        <f>VLOOKUP(D7,'COD DO PAIS'!A:C,3)</f>
        <v>Coreia do Sul</v>
      </c>
      <c r="F7" s="3" t="s">
        <v>4</v>
      </c>
      <c r="G7" s="3">
        <v>3424402</v>
      </c>
      <c r="H7" s="3" t="str">
        <f>VLOOKUP(G:G,'COD DO MUNICIPIO'!A:B,2,0)</f>
        <v>JACAREI</v>
      </c>
      <c r="I7" s="3">
        <v>166</v>
      </c>
      <c r="J7" s="6">
        <v>69384</v>
      </c>
    </row>
    <row r="8" spans="1:17" x14ac:dyDescent="0.25">
      <c r="A8">
        <v>2022</v>
      </c>
      <c r="B8" s="5">
        <v>2</v>
      </c>
      <c r="C8" s="3">
        <v>8803</v>
      </c>
      <c r="D8" s="3">
        <v>245</v>
      </c>
      <c r="E8" s="3" t="str">
        <f>VLOOKUP(D8,'COD DO PAIS'!A:C,3)</f>
        <v>Espanha</v>
      </c>
      <c r="F8" s="3" t="s">
        <v>4</v>
      </c>
      <c r="G8" s="3">
        <v>3424402</v>
      </c>
      <c r="H8" s="3" t="str">
        <f>VLOOKUP(G:G,'COD DO MUNICIPIO'!A:B,2,0)</f>
        <v>JACAREI</v>
      </c>
      <c r="I8" s="3">
        <v>65</v>
      </c>
      <c r="J8" s="6">
        <v>41857</v>
      </c>
      <c r="L8" s="14" t="s">
        <v>597</v>
      </c>
    </row>
    <row r="9" spans="1:17" x14ac:dyDescent="0.25">
      <c r="A9">
        <v>2022</v>
      </c>
      <c r="B9" s="5">
        <v>2</v>
      </c>
      <c r="C9" s="3">
        <v>8803</v>
      </c>
      <c r="D9" s="3">
        <v>249</v>
      </c>
      <c r="E9" s="3" t="str">
        <f>VLOOKUP(D9,'COD DO PAIS'!A:C,3)</f>
        <v>Estados Unidos</v>
      </c>
      <c r="F9" s="3" t="s">
        <v>4</v>
      </c>
      <c r="G9" s="3">
        <v>3424402</v>
      </c>
      <c r="H9" s="3" t="str">
        <f>VLOOKUP(G:G,'COD DO MUNICIPIO'!A:B,2,0)</f>
        <v>JACAREI</v>
      </c>
      <c r="I9" s="3">
        <v>10</v>
      </c>
      <c r="J9" s="6">
        <v>1319</v>
      </c>
      <c r="L9" s="21">
        <f>VLOOKUP(L3,O3:Q6,3,0)</f>
        <v>819632</v>
      </c>
    </row>
    <row r="10" spans="1:17" x14ac:dyDescent="0.25">
      <c r="A10">
        <v>2022</v>
      </c>
      <c r="B10" s="5">
        <v>2</v>
      </c>
      <c r="C10" s="3">
        <v>8803</v>
      </c>
      <c r="D10" s="3">
        <v>275</v>
      </c>
      <c r="E10" s="3" t="str">
        <f>VLOOKUP(D10,'COD DO PAIS'!A:C,3)</f>
        <v>França</v>
      </c>
      <c r="F10" s="3" t="s">
        <v>4</v>
      </c>
      <c r="G10" s="3">
        <v>3424402</v>
      </c>
      <c r="H10" s="3" t="str">
        <f>VLOOKUP(G:G,'COD DO MUNICIPIO'!A:B,2,0)</f>
        <v>JACAREI</v>
      </c>
      <c r="I10" s="3">
        <v>121</v>
      </c>
      <c r="J10" s="6">
        <v>127761</v>
      </c>
    </row>
    <row r="11" spans="1:17" x14ac:dyDescent="0.25">
      <c r="A11">
        <v>2022</v>
      </c>
      <c r="B11" s="5">
        <v>2</v>
      </c>
      <c r="C11" s="3">
        <v>8803</v>
      </c>
      <c r="D11" s="3">
        <v>791</v>
      </c>
      <c r="E11" s="3" t="str">
        <f>VLOOKUP(D11,'COD DO PAIS'!A:C,3)</f>
        <v>Tcheca, República</v>
      </c>
      <c r="F11" s="3" t="s">
        <v>4</v>
      </c>
      <c r="G11" s="3">
        <v>3424402</v>
      </c>
      <c r="H11" s="3" t="str">
        <f>VLOOKUP(G:G,'COD DO MUNICIPIO'!A:B,2,0)</f>
        <v>JACAREI</v>
      </c>
      <c r="I11" s="3">
        <v>268</v>
      </c>
      <c r="J11" s="6">
        <v>222016</v>
      </c>
    </row>
    <row r="12" spans="1:17" x14ac:dyDescent="0.25">
      <c r="A12">
        <v>2022</v>
      </c>
      <c r="B12" s="5">
        <v>3</v>
      </c>
      <c r="C12" s="3">
        <v>8803</v>
      </c>
      <c r="D12" s="3">
        <v>87</v>
      </c>
      <c r="E12" s="3" t="str">
        <f>VLOOKUP(D12,'COD DO PAIS'!A:C,3)</f>
        <v>Bélgica</v>
      </c>
      <c r="F12" s="3" t="s">
        <v>4</v>
      </c>
      <c r="G12" s="3">
        <v>3424402</v>
      </c>
      <c r="H12" s="3" t="str">
        <f>VLOOKUP(G:G,'COD DO MUNICIPIO'!A:B,2,0)</f>
        <v>JACAREI</v>
      </c>
      <c r="I12" s="3">
        <v>8</v>
      </c>
      <c r="J12" s="6">
        <v>18825</v>
      </c>
      <c r="L12" s="16"/>
    </row>
    <row r="13" spans="1:17" x14ac:dyDescent="0.25">
      <c r="A13">
        <v>2022</v>
      </c>
      <c r="B13" s="5">
        <v>3</v>
      </c>
      <c r="C13" s="3">
        <v>8803</v>
      </c>
      <c r="D13" s="3">
        <v>245</v>
      </c>
      <c r="E13" s="3" t="str">
        <f>VLOOKUP(D13,'COD DO PAIS'!A:C,3)</f>
        <v>Espanha</v>
      </c>
      <c r="F13" s="3" t="s">
        <v>4</v>
      </c>
      <c r="G13" s="3">
        <v>3424402</v>
      </c>
      <c r="H13" s="3" t="str">
        <f>VLOOKUP(G:G,'COD DO MUNICIPIO'!A:B,2,0)</f>
        <v>JACAREI</v>
      </c>
      <c r="I13" s="3">
        <v>130</v>
      </c>
      <c r="J13" s="6">
        <v>70249</v>
      </c>
    </row>
    <row r="14" spans="1:17" x14ac:dyDescent="0.25">
      <c r="A14">
        <v>2022</v>
      </c>
      <c r="B14" s="5">
        <v>3</v>
      </c>
      <c r="C14" s="3">
        <v>8803</v>
      </c>
      <c r="D14" s="3">
        <v>275</v>
      </c>
      <c r="E14" s="3" t="str">
        <f>VLOOKUP(D14,'COD DO PAIS'!A:C,3)</f>
        <v>França</v>
      </c>
      <c r="F14" s="3" t="s">
        <v>4</v>
      </c>
      <c r="G14" s="3">
        <v>3424402</v>
      </c>
      <c r="H14" s="3" t="str">
        <f>VLOOKUP(G:G,'COD DO MUNICIPIO'!A:B,2,0)</f>
        <v>JACAREI</v>
      </c>
      <c r="I14" s="3">
        <v>382</v>
      </c>
      <c r="J14" s="6">
        <v>492432</v>
      </c>
    </row>
    <row r="15" spans="1:17" x14ac:dyDescent="0.25">
      <c r="A15">
        <v>2022</v>
      </c>
      <c r="B15" s="5">
        <v>3</v>
      </c>
      <c r="C15" s="3">
        <v>8803</v>
      </c>
      <c r="D15" s="3">
        <v>791</v>
      </c>
      <c r="E15" s="3" t="str">
        <f>VLOOKUP(D15,'COD DO PAIS'!A:C,3)</f>
        <v>Tcheca, República</v>
      </c>
      <c r="F15" s="3" t="s">
        <v>4</v>
      </c>
      <c r="G15" s="3">
        <v>3424402</v>
      </c>
      <c r="H15" s="3" t="str">
        <f>VLOOKUP(G:G,'COD DO MUNICIPIO'!A:B,2,0)</f>
        <v>JACAREI</v>
      </c>
      <c r="I15" s="3">
        <v>230</v>
      </c>
      <c r="J15" s="6">
        <v>200221</v>
      </c>
    </row>
    <row r="16" spans="1:17" x14ac:dyDescent="0.25">
      <c r="A16">
        <v>2022</v>
      </c>
      <c r="B16" s="5">
        <v>4</v>
      </c>
      <c r="C16" s="3">
        <v>8807</v>
      </c>
      <c r="D16" s="3">
        <v>87</v>
      </c>
      <c r="E16" s="3" t="str">
        <f>VLOOKUP(D16,'COD DO PAIS'!A:C,3)</f>
        <v>Bélgica</v>
      </c>
      <c r="F16" s="3" t="s">
        <v>4</v>
      </c>
      <c r="G16" s="3">
        <v>3424402</v>
      </c>
      <c r="H16" s="3" t="str">
        <f>VLOOKUP(G:G,'COD DO MUNICIPIO'!A:B,2,0)</f>
        <v>JACAREI</v>
      </c>
      <c r="I16" s="3">
        <v>12</v>
      </c>
      <c r="J16" s="6">
        <v>32342</v>
      </c>
    </row>
    <row r="17" spans="1:10" x14ac:dyDescent="0.25">
      <c r="A17">
        <v>2022</v>
      </c>
      <c r="B17" s="5">
        <v>4</v>
      </c>
      <c r="C17" s="3">
        <v>8807</v>
      </c>
      <c r="D17" s="3">
        <v>245</v>
      </c>
      <c r="E17" s="3" t="str">
        <f>VLOOKUP(D17,'COD DO PAIS'!A:C,3)</f>
        <v>Espanha</v>
      </c>
      <c r="F17" s="3" t="s">
        <v>4</v>
      </c>
      <c r="G17" s="3">
        <v>3424402</v>
      </c>
      <c r="H17" s="3" t="str">
        <f>VLOOKUP(G:G,'COD DO MUNICIPIO'!A:B,2,0)</f>
        <v>JACAREI</v>
      </c>
      <c r="I17" s="3">
        <v>270</v>
      </c>
      <c r="J17" s="6">
        <v>86564</v>
      </c>
    </row>
    <row r="18" spans="1:10" x14ac:dyDescent="0.25">
      <c r="A18">
        <v>2022</v>
      </c>
      <c r="B18" s="5">
        <v>4</v>
      </c>
      <c r="C18" s="3">
        <v>8807</v>
      </c>
      <c r="D18" s="3">
        <v>249</v>
      </c>
      <c r="E18" s="3" t="str">
        <f>VLOOKUP(D18,'COD DO PAIS'!A:C,3)</f>
        <v>Estados Unidos</v>
      </c>
      <c r="F18" s="3" t="s">
        <v>4</v>
      </c>
      <c r="G18" s="3">
        <v>3424402</v>
      </c>
      <c r="H18" s="3" t="str">
        <f>VLOOKUP(G:G,'COD DO MUNICIPIO'!A:B,2,0)</f>
        <v>JACAREI</v>
      </c>
      <c r="I18" s="3">
        <v>1376</v>
      </c>
      <c r="J18" s="6">
        <v>266398</v>
      </c>
    </row>
    <row r="19" spans="1:10" x14ac:dyDescent="0.25">
      <c r="A19">
        <v>2022</v>
      </c>
      <c r="B19" s="5">
        <v>4</v>
      </c>
      <c r="C19" s="3">
        <v>8803</v>
      </c>
      <c r="D19" s="3">
        <v>275</v>
      </c>
      <c r="E19" s="3" t="str">
        <f>VLOOKUP(D19,'COD DO PAIS'!A:C,3)</f>
        <v>França</v>
      </c>
      <c r="F19" s="3" t="s">
        <v>4</v>
      </c>
      <c r="G19" s="3">
        <v>3424402</v>
      </c>
      <c r="H19" s="3" t="str">
        <f>VLOOKUP(G:G,'COD DO MUNICIPIO'!A:B,2,0)</f>
        <v>JACAREI</v>
      </c>
      <c r="I19" s="3">
        <v>2</v>
      </c>
      <c r="J19" s="6">
        <v>503</v>
      </c>
    </row>
    <row r="20" spans="1:10" x14ac:dyDescent="0.25">
      <c r="A20">
        <v>2022</v>
      </c>
      <c r="B20" s="5">
        <v>4</v>
      </c>
      <c r="C20" s="3">
        <v>8807</v>
      </c>
      <c r="D20" s="3">
        <v>275</v>
      </c>
      <c r="E20" s="3" t="str">
        <f>VLOOKUP(D20,'COD DO PAIS'!A:C,3)</f>
        <v>França</v>
      </c>
      <c r="F20" s="3" t="s">
        <v>4</v>
      </c>
      <c r="G20" s="3">
        <v>3424402</v>
      </c>
      <c r="H20" s="3" t="str">
        <f>VLOOKUP(G:G,'COD DO MUNICIPIO'!A:B,2,0)</f>
        <v>JACAREI</v>
      </c>
      <c r="I20" s="3">
        <v>332</v>
      </c>
      <c r="J20" s="6">
        <v>384581</v>
      </c>
    </row>
    <row r="21" spans="1:10" x14ac:dyDescent="0.25">
      <c r="A21">
        <v>2022</v>
      </c>
      <c r="B21" s="5">
        <v>4</v>
      </c>
      <c r="C21" s="3">
        <v>8807</v>
      </c>
      <c r="D21" s="3">
        <v>791</v>
      </c>
      <c r="E21" s="3" t="str">
        <f>VLOOKUP(D21,'COD DO PAIS'!A:C,3)</f>
        <v>Tcheca, República</v>
      </c>
      <c r="F21" s="3" t="s">
        <v>4</v>
      </c>
      <c r="G21" s="3">
        <v>3424402</v>
      </c>
      <c r="H21" s="3" t="str">
        <f>VLOOKUP(G:G,'COD DO MUNICIPIO'!A:B,2,0)</f>
        <v>JACAREI</v>
      </c>
      <c r="I21" s="3">
        <v>272</v>
      </c>
      <c r="J21" s="6">
        <v>189837</v>
      </c>
    </row>
    <row r="22" spans="1:10" x14ac:dyDescent="0.25">
      <c r="A22">
        <v>2022</v>
      </c>
      <c r="B22" s="5">
        <v>5</v>
      </c>
      <c r="C22" s="3">
        <v>8807</v>
      </c>
      <c r="D22" s="3">
        <v>23</v>
      </c>
      <c r="E22" s="3" t="str">
        <f>VLOOKUP(D22,'COD DO PAIS'!A:C,3)</f>
        <v>Alemanha</v>
      </c>
      <c r="F22" s="3" t="s">
        <v>4</v>
      </c>
      <c r="G22" s="3">
        <v>3424402</v>
      </c>
      <c r="H22" s="3" t="str">
        <f>VLOOKUP(G:G,'COD DO MUNICIPIO'!A:B,2,0)</f>
        <v>JACAREI</v>
      </c>
      <c r="I22" s="3">
        <v>1</v>
      </c>
      <c r="J22" s="6">
        <v>1122</v>
      </c>
    </row>
    <row r="23" spans="1:10" x14ac:dyDescent="0.25">
      <c r="A23">
        <v>2022</v>
      </c>
      <c r="B23" s="5">
        <v>5</v>
      </c>
      <c r="C23" s="3">
        <v>8807</v>
      </c>
      <c r="D23" s="3">
        <v>87</v>
      </c>
      <c r="E23" s="3" t="str">
        <f>VLOOKUP(D23,'COD DO PAIS'!A:C,3)</f>
        <v>Bélgica</v>
      </c>
      <c r="F23" s="3" t="s">
        <v>4</v>
      </c>
      <c r="G23" s="3">
        <v>3424402</v>
      </c>
      <c r="H23" s="3" t="str">
        <f>VLOOKUP(G:G,'COD DO MUNICIPIO'!A:B,2,0)</f>
        <v>JACAREI</v>
      </c>
      <c r="I23" s="3">
        <v>4</v>
      </c>
      <c r="J23" s="6">
        <v>5096</v>
      </c>
    </row>
    <row r="24" spans="1:10" x14ac:dyDescent="0.25">
      <c r="A24">
        <v>2022</v>
      </c>
      <c r="B24" s="5">
        <v>5</v>
      </c>
      <c r="C24" s="3">
        <v>8807</v>
      </c>
      <c r="D24" s="3">
        <v>190</v>
      </c>
      <c r="E24" s="3" t="str">
        <f>VLOOKUP(D24,'COD DO PAIS'!A:C,3)</f>
        <v>Coreia do Sul</v>
      </c>
      <c r="F24" s="3" t="s">
        <v>4</v>
      </c>
      <c r="G24" s="3">
        <v>3424402</v>
      </c>
      <c r="H24" s="3" t="str">
        <f>VLOOKUP(G:G,'COD DO MUNICIPIO'!A:B,2,0)</f>
        <v>JACAREI</v>
      </c>
      <c r="I24" s="3">
        <v>98</v>
      </c>
      <c r="J24" s="6">
        <v>35228</v>
      </c>
    </row>
    <row r="25" spans="1:10" x14ac:dyDescent="0.25">
      <c r="A25">
        <v>2022</v>
      </c>
      <c r="B25" s="5">
        <v>5</v>
      </c>
      <c r="C25" s="3">
        <v>8807</v>
      </c>
      <c r="D25" s="3">
        <v>245</v>
      </c>
      <c r="E25" s="3" t="str">
        <f>VLOOKUP(D25,'COD DO PAIS'!A:C,3)</f>
        <v>Espanha</v>
      </c>
      <c r="F25" s="3" t="s">
        <v>4</v>
      </c>
      <c r="G25" s="3">
        <v>3424402</v>
      </c>
      <c r="H25" s="3" t="str">
        <f>VLOOKUP(G:G,'COD DO MUNICIPIO'!A:B,2,0)</f>
        <v>JACAREI</v>
      </c>
      <c r="I25" s="3">
        <v>265</v>
      </c>
      <c r="J25" s="6">
        <v>119866</v>
      </c>
    </row>
    <row r="26" spans="1:10" x14ac:dyDescent="0.25">
      <c r="A26">
        <v>2022</v>
      </c>
      <c r="B26" s="5">
        <v>5</v>
      </c>
      <c r="C26" s="3">
        <v>8807</v>
      </c>
      <c r="D26" s="3">
        <v>249</v>
      </c>
      <c r="E26" s="3" t="str">
        <f>VLOOKUP(D26,'COD DO PAIS'!A:C,3)</f>
        <v>Estados Unidos</v>
      </c>
      <c r="F26" s="3" t="s">
        <v>4</v>
      </c>
      <c r="G26" s="3">
        <v>3424402</v>
      </c>
      <c r="H26" s="3" t="str">
        <f>VLOOKUP(G:G,'COD DO MUNICIPIO'!A:B,2,0)</f>
        <v>JACAREI</v>
      </c>
      <c r="I26" s="3">
        <v>3378</v>
      </c>
      <c r="J26" s="6">
        <v>693565</v>
      </c>
    </row>
    <row r="27" spans="1:10" x14ac:dyDescent="0.25">
      <c r="A27">
        <v>2022</v>
      </c>
      <c r="B27" s="5">
        <v>5</v>
      </c>
      <c r="C27" s="3">
        <v>8807</v>
      </c>
      <c r="D27" s="3">
        <v>275</v>
      </c>
      <c r="E27" s="3" t="str">
        <f>VLOOKUP(D27,'COD DO PAIS'!A:C,3)</f>
        <v>França</v>
      </c>
      <c r="F27" s="3" t="s">
        <v>4</v>
      </c>
      <c r="G27" s="3">
        <v>3424402</v>
      </c>
      <c r="H27" s="3" t="str">
        <f>VLOOKUP(G:G,'COD DO MUNICIPIO'!A:B,2,0)</f>
        <v>JACAREI</v>
      </c>
      <c r="I27" s="3">
        <v>403</v>
      </c>
      <c r="J27" s="6">
        <v>535099</v>
      </c>
    </row>
    <row r="28" spans="1:10" x14ac:dyDescent="0.25">
      <c r="A28">
        <v>2022</v>
      </c>
      <c r="B28" s="5">
        <v>5</v>
      </c>
      <c r="C28" s="3">
        <v>8807</v>
      </c>
      <c r="D28" s="3">
        <v>791</v>
      </c>
      <c r="E28" s="3" t="str">
        <f>VLOOKUP(D28,'COD DO PAIS'!A:C,3)</f>
        <v>Tcheca, República</v>
      </c>
      <c r="F28" s="3" t="s">
        <v>4</v>
      </c>
      <c r="G28" s="3">
        <v>3424402</v>
      </c>
      <c r="H28" s="3" t="str">
        <f>VLOOKUP(G:G,'COD DO MUNICIPIO'!A:B,2,0)</f>
        <v>JACAREI</v>
      </c>
      <c r="I28" s="3">
        <v>237</v>
      </c>
      <c r="J28" s="6">
        <v>209423</v>
      </c>
    </row>
    <row r="29" spans="1:10" x14ac:dyDescent="0.25">
      <c r="A29">
        <v>2022</v>
      </c>
      <c r="B29" s="5">
        <v>6</v>
      </c>
      <c r="C29" s="3">
        <v>8807</v>
      </c>
      <c r="D29" s="3">
        <v>87</v>
      </c>
      <c r="E29" s="3" t="str">
        <f>VLOOKUP(D29,'COD DO PAIS'!A:C,3)</f>
        <v>Bélgica</v>
      </c>
      <c r="F29" s="3" t="s">
        <v>4</v>
      </c>
      <c r="G29" s="3">
        <v>3424402</v>
      </c>
      <c r="H29" s="3" t="str">
        <f>VLOOKUP(G:G,'COD DO MUNICIPIO'!A:B,2,0)</f>
        <v>JACAREI</v>
      </c>
      <c r="I29" s="3">
        <v>14</v>
      </c>
      <c r="J29" s="6">
        <v>22576</v>
      </c>
    </row>
    <row r="30" spans="1:10" x14ac:dyDescent="0.25">
      <c r="A30">
        <v>2022</v>
      </c>
      <c r="B30" s="5">
        <v>6</v>
      </c>
      <c r="C30" s="3">
        <v>8807</v>
      </c>
      <c r="D30" s="3">
        <v>190</v>
      </c>
      <c r="E30" s="3" t="str">
        <f>VLOOKUP(D30,'COD DO PAIS'!A:C,3)</f>
        <v>Coreia do Sul</v>
      </c>
      <c r="F30" s="3" t="s">
        <v>4</v>
      </c>
      <c r="G30" s="3">
        <v>3424402</v>
      </c>
      <c r="H30" s="3" t="str">
        <f>VLOOKUP(G:G,'COD DO MUNICIPIO'!A:B,2,0)</f>
        <v>JACAREI</v>
      </c>
      <c r="I30" s="3">
        <v>98</v>
      </c>
      <c r="J30" s="6">
        <v>35725</v>
      </c>
    </row>
    <row r="31" spans="1:10" x14ac:dyDescent="0.25">
      <c r="A31">
        <v>2022</v>
      </c>
      <c r="B31" s="5">
        <v>6</v>
      </c>
      <c r="C31" s="3">
        <v>8807</v>
      </c>
      <c r="D31" s="3">
        <v>245</v>
      </c>
      <c r="E31" s="3" t="str">
        <f>VLOOKUP(D31,'COD DO PAIS'!A:C,3)</f>
        <v>Espanha</v>
      </c>
      <c r="F31" s="3" t="s">
        <v>4</v>
      </c>
      <c r="G31" s="3">
        <v>3424402</v>
      </c>
      <c r="H31" s="3" t="str">
        <f>VLOOKUP(G:G,'COD DO MUNICIPIO'!A:B,2,0)</f>
        <v>JACAREI</v>
      </c>
      <c r="I31" s="3">
        <v>228</v>
      </c>
      <c r="J31" s="6">
        <v>91115</v>
      </c>
    </row>
    <row r="32" spans="1:10" x14ac:dyDescent="0.25">
      <c r="A32">
        <v>2022</v>
      </c>
      <c r="B32" s="5">
        <v>6</v>
      </c>
      <c r="C32" s="3">
        <v>8807</v>
      </c>
      <c r="D32" s="3">
        <v>249</v>
      </c>
      <c r="E32" s="3" t="str">
        <f>VLOOKUP(D32,'COD DO PAIS'!A:C,3)</f>
        <v>Estados Unidos</v>
      </c>
      <c r="F32" s="3" t="s">
        <v>4</v>
      </c>
      <c r="G32" s="3">
        <v>3424402</v>
      </c>
      <c r="H32" s="3" t="str">
        <f>VLOOKUP(G:G,'COD DO MUNICIPIO'!A:B,2,0)</f>
        <v>JACAREI</v>
      </c>
      <c r="I32" s="3">
        <v>1028</v>
      </c>
      <c r="J32" s="6">
        <v>223911</v>
      </c>
    </row>
    <row r="33" spans="1:10" x14ac:dyDescent="0.25">
      <c r="A33">
        <v>2022</v>
      </c>
      <c r="B33" s="5">
        <v>6</v>
      </c>
      <c r="C33" s="3">
        <v>8807</v>
      </c>
      <c r="D33" s="3">
        <v>275</v>
      </c>
      <c r="E33" s="3" t="str">
        <f>VLOOKUP(D33,'COD DO PAIS'!A:C,3)</f>
        <v>França</v>
      </c>
      <c r="F33" s="3" t="s">
        <v>4</v>
      </c>
      <c r="G33" s="3">
        <v>3424402</v>
      </c>
      <c r="H33" s="3" t="str">
        <f>VLOOKUP(G:G,'COD DO MUNICIPIO'!A:B,2,0)</f>
        <v>JACAREI</v>
      </c>
      <c r="I33" s="3">
        <v>372</v>
      </c>
      <c r="J33" s="6">
        <v>487196</v>
      </c>
    </row>
    <row r="34" spans="1:10" x14ac:dyDescent="0.25">
      <c r="A34">
        <v>2022</v>
      </c>
      <c r="B34" s="5">
        <v>6</v>
      </c>
      <c r="C34" s="3">
        <v>8807</v>
      </c>
      <c r="D34" s="3">
        <v>791</v>
      </c>
      <c r="E34" s="3" t="str">
        <f>VLOOKUP(D34,'COD DO PAIS'!A:C,3)</f>
        <v>Tcheca, República</v>
      </c>
      <c r="F34" s="3" t="s">
        <v>4</v>
      </c>
      <c r="G34" s="3">
        <v>3424402</v>
      </c>
      <c r="H34" s="3" t="str">
        <f>VLOOKUP(G:G,'COD DO MUNICIPIO'!A:B,2,0)</f>
        <v>JACAREI</v>
      </c>
      <c r="I34" s="3">
        <v>441</v>
      </c>
      <c r="J34" s="6">
        <v>339016</v>
      </c>
    </row>
    <row r="35" spans="1:10" x14ac:dyDescent="0.25">
      <c r="A35">
        <v>2022</v>
      </c>
      <c r="B35" s="5">
        <v>7</v>
      </c>
      <c r="C35" s="3">
        <v>8807</v>
      </c>
      <c r="D35" s="3">
        <v>87</v>
      </c>
      <c r="E35" s="3" t="str">
        <f>VLOOKUP(D35,'COD DO PAIS'!A:C,3)</f>
        <v>Bélgica</v>
      </c>
      <c r="F35" s="3" t="s">
        <v>4</v>
      </c>
      <c r="G35" s="3">
        <v>3424402</v>
      </c>
      <c r="H35" s="3" t="str">
        <f>VLOOKUP(G:G,'COD DO MUNICIPIO'!A:B,2,0)</f>
        <v>JACAREI</v>
      </c>
      <c r="I35" s="3">
        <v>18</v>
      </c>
      <c r="J35" s="6">
        <v>41478</v>
      </c>
    </row>
    <row r="36" spans="1:10" x14ac:dyDescent="0.25">
      <c r="A36">
        <v>2022</v>
      </c>
      <c r="B36" s="5">
        <v>7</v>
      </c>
      <c r="C36" s="3">
        <v>8807</v>
      </c>
      <c r="D36" s="3">
        <v>149</v>
      </c>
      <c r="E36" s="3" t="str">
        <f>VLOOKUP(D36,'COD DO PAIS'!A:C,3)</f>
        <v>Canadá</v>
      </c>
      <c r="F36" s="3" t="s">
        <v>4</v>
      </c>
      <c r="G36" s="3">
        <v>3424402</v>
      </c>
      <c r="H36" s="3" t="str">
        <f>VLOOKUP(G:G,'COD DO MUNICIPIO'!A:B,2,0)</f>
        <v>JACAREI</v>
      </c>
      <c r="I36" s="3">
        <v>4</v>
      </c>
      <c r="J36" s="6">
        <v>26275</v>
      </c>
    </row>
    <row r="37" spans="1:10" x14ac:dyDescent="0.25">
      <c r="A37">
        <v>2022</v>
      </c>
      <c r="B37" s="5">
        <v>7</v>
      </c>
      <c r="C37" s="3">
        <v>8807</v>
      </c>
      <c r="D37" s="3">
        <v>190</v>
      </c>
      <c r="E37" s="3" t="str">
        <f>VLOOKUP(D37,'COD DO PAIS'!A:C,3)</f>
        <v>Coreia do Sul</v>
      </c>
      <c r="F37" s="3" t="s">
        <v>4</v>
      </c>
      <c r="G37" s="3">
        <v>3424402</v>
      </c>
      <c r="H37" s="3" t="str">
        <f>VLOOKUP(G:G,'COD DO MUNICIPIO'!A:B,2,0)</f>
        <v>JACAREI</v>
      </c>
      <c r="I37" s="3">
        <v>177</v>
      </c>
      <c r="J37" s="6">
        <v>67147</v>
      </c>
    </row>
    <row r="38" spans="1:10" x14ac:dyDescent="0.25">
      <c r="A38">
        <v>2022</v>
      </c>
      <c r="B38" s="5">
        <v>7</v>
      </c>
      <c r="C38" s="3">
        <v>8807</v>
      </c>
      <c r="D38" s="3">
        <v>245</v>
      </c>
      <c r="E38" s="3" t="str">
        <f>VLOOKUP(D38,'COD DO PAIS'!A:C,3)</f>
        <v>Espanha</v>
      </c>
      <c r="F38" s="3" t="s">
        <v>4</v>
      </c>
      <c r="G38" s="3">
        <v>3424402</v>
      </c>
      <c r="H38" s="3" t="str">
        <f>VLOOKUP(G:G,'COD DO MUNICIPIO'!A:B,2,0)</f>
        <v>JACAREI</v>
      </c>
      <c r="I38" s="3">
        <v>360</v>
      </c>
      <c r="J38" s="6">
        <v>134008</v>
      </c>
    </row>
    <row r="39" spans="1:10" x14ac:dyDescent="0.25">
      <c r="A39">
        <v>2022</v>
      </c>
      <c r="B39" s="5">
        <v>7</v>
      </c>
      <c r="C39" s="3">
        <v>8807</v>
      </c>
      <c r="D39" s="3">
        <v>249</v>
      </c>
      <c r="E39" s="3" t="str">
        <f>VLOOKUP(D39,'COD DO PAIS'!A:C,3)</f>
        <v>Estados Unidos</v>
      </c>
      <c r="F39" s="3" t="s">
        <v>4</v>
      </c>
      <c r="G39" s="3">
        <v>3424402</v>
      </c>
      <c r="H39" s="3" t="str">
        <f>VLOOKUP(G:G,'COD DO MUNICIPIO'!A:B,2,0)</f>
        <v>JACAREI</v>
      </c>
      <c r="I39" s="3">
        <v>1925</v>
      </c>
      <c r="J39" s="6">
        <v>388635</v>
      </c>
    </row>
    <row r="40" spans="1:10" x14ac:dyDescent="0.25">
      <c r="A40">
        <v>2022</v>
      </c>
      <c r="B40" s="5">
        <v>7</v>
      </c>
      <c r="C40" s="3">
        <v>8807</v>
      </c>
      <c r="D40" s="3">
        <v>275</v>
      </c>
      <c r="E40" s="3" t="str">
        <f>VLOOKUP(D40,'COD DO PAIS'!A:C,3)</f>
        <v>França</v>
      </c>
      <c r="F40" s="3" t="s">
        <v>4</v>
      </c>
      <c r="G40" s="3">
        <v>3424402</v>
      </c>
      <c r="H40" s="3" t="str">
        <f>VLOOKUP(G:G,'COD DO MUNICIPIO'!A:B,2,0)</f>
        <v>JACAREI</v>
      </c>
      <c r="I40" s="3">
        <v>511</v>
      </c>
      <c r="J40" s="6">
        <v>709900</v>
      </c>
    </row>
    <row r="41" spans="1:10" x14ac:dyDescent="0.25">
      <c r="A41">
        <v>2022</v>
      </c>
      <c r="B41" s="5">
        <v>7</v>
      </c>
      <c r="C41" s="3">
        <v>8807</v>
      </c>
      <c r="D41" s="3">
        <v>791</v>
      </c>
      <c r="E41" s="3" t="str">
        <f>VLOOKUP(D41,'COD DO PAIS'!A:C,3)</f>
        <v>Tcheca, República</v>
      </c>
      <c r="F41" s="3" t="s">
        <v>4</v>
      </c>
      <c r="G41" s="3">
        <v>3424402</v>
      </c>
      <c r="H41" s="3" t="str">
        <f>VLOOKUP(G:G,'COD DO MUNICIPIO'!A:B,2,0)</f>
        <v>JACAREI</v>
      </c>
      <c r="I41" s="3">
        <v>222</v>
      </c>
      <c r="J41" s="6">
        <v>158898</v>
      </c>
    </row>
    <row r="42" spans="1:10" x14ac:dyDescent="0.25">
      <c r="A42">
        <v>2022</v>
      </c>
      <c r="B42" s="5">
        <v>8</v>
      </c>
      <c r="C42" s="3">
        <v>8807</v>
      </c>
      <c r="D42" s="3">
        <v>23</v>
      </c>
      <c r="E42" s="3" t="str">
        <f>VLOOKUP(D42,'COD DO PAIS'!A:C,3)</f>
        <v>Alemanha</v>
      </c>
      <c r="F42" s="3" t="s">
        <v>4</v>
      </c>
      <c r="G42" s="3">
        <v>3424402</v>
      </c>
      <c r="H42" s="3" t="str">
        <f>VLOOKUP(G:G,'COD DO MUNICIPIO'!A:B,2,0)</f>
        <v>JACAREI</v>
      </c>
      <c r="I42" s="3">
        <v>14</v>
      </c>
      <c r="J42" s="6">
        <v>22395</v>
      </c>
    </row>
    <row r="43" spans="1:10" x14ac:dyDescent="0.25">
      <c r="A43">
        <v>2022</v>
      </c>
      <c r="B43" s="5">
        <v>8</v>
      </c>
      <c r="C43" s="3">
        <v>8807</v>
      </c>
      <c r="D43" s="3">
        <v>190</v>
      </c>
      <c r="E43" s="3" t="str">
        <f>VLOOKUP(D43,'COD DO PAIS'!A:C,3)</f>
        <v>Coreia do Sul</v>
      </c>
      <c r="F43" s="3" t="s">
        <v>4</v>
      </c>
      <c r="G43" s="3">
        <v>3424402</v>
      </c>
      <c r="H43" s="3" t="str">
        <f>VLOOKUP(G:G,'COD DO MUNICIPIO'!A:B,2,0)</f>
        <v>JACAREI</v>
      </c>
      <c r="I43" s="3">
        <v>82</v>
      </c>
      <c r="J43" s="6">
        <v>32917</v>
      </c>
    </row>
    <row r="44" spans="1:10" x14ac:dyDescent="0.25">
      <c r="A44">
        <v>2022</v>
      </c>
      <c r="B44" s="5">
        <v>8</v>
      </c>
      <c r="C44" s="3">
        <v>8807</v>
      </c>
      <c r="D44" s="3">
        <v>245</v>
      </c>
      <c r="E44" s="3" t="str">
        <f>VLOOKUP(D44,'COD DO PAIS'!A:C,3)</f>
        <v>Espanha</v>
      </c>
      <c r="F44" s="3" t="s">
        <v>4</v>
      </c>
      <c r="G44" s="3">
        <v>3424402</v>
      </c>
      <c r="H44" s="3" t="str">
        <f>VLOOKUP(G:G,'COD DO MUNICIPIO'!A:B,2,0)</f>
        <v>JACAREI</v>
      </c>
      <c r="I44" s="3">
        <v>166</v>
      </c>
      <c r="J44" s="6">
        <v>62536</v>
      </c>
    </row>
    <row r="45" spans="1:10" x14ac:dyDescent="0.25">
      <c r="A45">
        <v>2022</v>
      </c>
      <c r="B45" s="5">
        <v>8</v>
      </c>
      <c r="C45" s="3">
        <v>8807</v>
      </c>
      <c r="D45" s="3">
        <v>249</v>
      </c>
      <c r="E45" s="3" t="str">
        <f>VLOOKUP(D45,'COD DO PAIS'!A:C,3)</f>
        <v>Estados Unidos</v>
      </c>
      <c r="F45" s="3" t="s">
        <v>4</v>
      </c>
      <c r="G45" s="3">
        <v>3424402</v>
      </c>
      <c r="H45" s="3" t="str">
        <f>VLOOKUP(G:G,'COD DO MUNICIPIO'!A:B,2,0)</f>
        <v>JACAREI</v>
      </c>
      <c r="I45" s="3">
        <v>37</v>
      </c>
      <c r="J45" s="6">
        <v>52247</v>
      </c>
    </row>
    <row r="46" spans="1:10" x14ac:dyDescent="0.25">
      <c r="A46">
        <v>2022</v>
      </c>
      <c r="B46" s="5">
        <v>8</v>
      </c>
      <c r="C46" s="3">
        <v>8807</v>
      </c>
      <c r="D46" s="3">
        <v>275</v>
      </c>
      <c r="E46" s="3" t="str">
        <f>VLOOKUP(D46,'COD DO PAIS'!A:C,3)</f>
        <v>França</v>
      </c>
      <c r="F46" s="3" t="s">
        <v>4</v>
      </c>
      <c r="G46" s="3">
        <v>3424402</v>
      </c>
      <c r="H46" s="3" t="str">
        <f>VLOOKUP(G:G,'COD DO MUNICIPIO'!A:B,2,0)</f>
        <v>JACAREI</v>
      </c>
      <c r="I46" s="3">
        <v>456</v>
      </c>
      <c r="J46" s="6">
        <v>628854</v>
      </c>
    </row>
    <row r="47" spans="1:10" x14ac:dyDescent="0.25">
      <c r="A47">
        <v>2022</v>
      </c>
      <c r="B47" s="5">
        <v>8</v>
      </c>
      <c r="C47" s="3">
        <v>8807</v>
      </c>
      <c r="D47" s="3">
        <v>791</v>
      </c>
      <c r="E47" s="3" t="str">
        <f>VLOOKUP(D47,'COD DO PAIS'!A:C,3)</f>
        <v>Tcheca, República</v>
      </c>
      <c r="F47" s="3" t="s">
        <v>4</v>
      </c>
      <c r="G47" s="3">
        <v>3424402</v>
      </c>
      <c r="H47" s="3" t="str">
        <f>VLOOKUP(G:G,'COD DO MUNICIPIO'!A:B,2,0)</f>
        <v>JACAREI</v>
      </c>
      <c r="I47" s="3">
        <v>412</v>
      </c>
      <c r="J47" s="6">
        <v>299017</v>
      </c>
    </row>
    <row r="48" spans="1:10" x14ac:dyDescent="0.25">
      <c r="A48">
        <v>2022</v>
      </c>
      <c r="B48" s="5">
        <v>9</v>
      </c>
      <c r="C48" s="3">
        <v>8807</v>
      </c>
      <c r="D48" s="3">
        <v>23</v>
      </c>
      <c r="E48" s="3" t="str">
        <f>VLOOKUP(D48,'COD DO PAIS'!A:C,3)</f>
        <v>Alemanha</v>
      </c>
      <c r="F48" s="3" t="s">
        <v>4</v>
      </c>
      <c r="G48" s="3">
        <v>3424402</v>
      </c>
      <c r="H48" s="3" t="str">
        <f>VLOOKUP(G:G,'COD DO MUNICIPIO'!A:B,2,0)</f>
        <v>JACAREI</v>
      </c>
      <c r="I48" s="3">
        <v>1</v>
      </c>
      <c r="J48" s="6">
        <v>29133</v>
      </c>
    </row>
    <row r="49" spans="1:10" x14ac:dyDescent="0.25">
      <c r="A49">
        <v>2022</v>
      </c>
      <c r="B49" s="5">
        <v>9</v>
      </c>
      <c r="C49" s="3">
        <v>8807</v>
      </c>
      <c r="D49" s="3">
        <v>190</v>
      </c>
      <c r="E49" s="3" t="str">
        <f>VLOOKUP(D49,'COD DO PAIS'!A:C,3)</f>
        <v>Coreia do Sul</v>
      </c>
      <c r="F49" s="3" t="s">
        <v>4</v>
      </c>
      <c r="G49" s="3">
        <v>3424402</v>
      </c>
      <c r="H49" s="3" t="str">
        <f>VLOOKUP(G:G,'COD DO MUNICIPIO'!A:B,2,0)</f>
        <v>JACAREI</v>
      </c>
      <c r="I49" s="3">
        <v>18</v>
      </c>
      <c r="J49" s="6">
        <v>3373</v>
      </c>
    </row>
    <row r="50" spans="1:10" x14ac:dyDescent="0.25">
      <c r="A50">
        <v>2022</v>
      </c>
      <c r="B50" s="5">
        <v>9</v>
      </c>
      <c r="C50" s="3">
        <v>8807</v>
      </c>
      <c r="D50" s="3">
        <v>245</v>
      </c>
      <c r="E50" s="3" t="str">
        <f>VLOOKUP(D50,'COD DO PAIS'!A:C,3)</f>
        <v>Espanha</v>
      </c>
      <c r="F50" s="3" t="s">
        <v>4</v>
      </c>
      <c r="G50" s="3">
        <v>3424402</v>
      </c>
      <c r="H50" s="3" t="str">
        <f>VLOOKUP(G:G,'COD DO MUNICIPIO'!A:B,2,0)</f>
        <v>JACAREI</v>
      </c>
      <c r="I50" s="3">
        <v>255</v>
      </c>
      <c r="J50" s="6">
        <v>97053</v>
      </c>
    </row>
    <row r="51" spans="1:10" x14ac:dyDescent="0.25">
      <c r="A51">
        <v>2022</v>
      </c>
      <c r="B51" s="5">
        <v>9</v>
      </c>
      <c r="C51" s="3">
        <v>8807</v>
      </c>
      <c r="D51" s="3">
        <v>249</v>
      </c>
      <c r="E51" s="3" t="str">
        <f>VLOOKUP(D51,'COD DO PAIS'!A:C,3)</f>
        <v>Estados Unidos</v>
      </c>
      <c r="F51" s="3" t="s">
        <v>4</v>
      </c>
      <c r="G51" s="3">
        <v>3424402</v>
      </c>
      <c r="H51" s="3" t="str">
        <f>VLOOKUP(G:G,'COD DO MUNICIPIO'!A:B,2,0)</f>
        <v>JACAREI</v>
      </c>
      <c r="I51" s="3">
        <v>1308</v>
      </c>
      <c r="J51" s="6">
        <v>261398</v>
      </c>
    </row>
    <row r="52" spans="1:10" x14ac:dyDescent="0.25">
      <c r="A52">
        <v>2022</v>
      </c>
      <c r="B52" s="5">
        <v>9</v>
      </c>
      <c r="C52" s="3">
        <v>8807</v>
      </c>
      <c r="D52" s="3">
        <v>275</v>
      </c>
      <c r="E52" s="3" t="str">
        <f>VLOOKUP(D52,'COD DO PAIS'!A:C,3)</f>
        <v>França</v>
      </c>
      <c r="F52" s="3" t="s">
        <v>4</v>
      </c>
      <c r="G52" s="3">
        <v>3424402</v>
      </c>
      <c r="H52" s="3" t="str">
        <f>VLOOKUP(G:G,'COD DO MUNICIPIO'!A:B,2,0)</f>
        <v>JACAREI</v>
      </c>
      <c r="I52" s="3">
        <v>434</v>
      </c>
      <c r="J52" s="6">
        <v>502570</v>
      </c>
    </row>
    <row r="53" spans="1:10" x14ac:dyDescent="0.25">
      <c r="A53">
        <v>2022</v>
      </c>
      <c r="B53" s="5">
        <v>9</v>
      </c>
      <c r="C53" s="3">
        <v>8807</v>
      </c>
      <c r="D53" s="3">
        <v>791</v>
      </c>
      <c r="E53" s="3" t="str">
        <f>VLOOKUP(D53,'COD DO PAIS'!A:C,3)</f>
        <v>Tcheca, República</v>
      </c>
      <c r="F53" s="3" t="s">
        <v>4</v>
      </c>
      <c r="G53" s="3">
        <v>3424402</v>
      </c>
      <c r="H53" s="3" t="str">
        <f>VLOOKUP(G:G,'COD DO MUNICIPIO'!A:B,2,0)</f>
        <v>JACAREI</v>
      </c>
      <c r="I53" s="3">
        <v>444</v>
      </c>
      <c r="J53" s="6">
        <v>343286</v>
      </c>
    </row>
    <row r="54" spans="1:10" x14ac:dyDescent="0.25">
      <c r="A54">
        <v>2022</v>
      </c>
      <c r="B54" s="5">
        <v>1</v>
      </c>
      <c r="C54" s="3">
        <v>8803</v>
      </c>
      <c r="D54" s="3">
        <v>23</v>
      </c>
      <c r="E54" s="3" t="str">
        <f>VLOOKUP(D54,'COD DO PAIS'!A:C,3)</f>
        <v>Alemanha</v>
      </c>
      <c r="F54" s="3" t="s">
        <v>4</v>
      </c>
      <c r="G54" s="3">
        <v>3449904</v>
      </c>
      <c r="H54" s="3" t="str">
        <f>VLOOKUP(G:G,'COD DO MUNICIPIO'!A:B,2,0)</f>
        <v>SAO JOSE DOS CAMPOS</v>
      </c>
      <c r="I54" s="3">
        <v>68</v>
      </c>
      <c r="J54" s="6">
        <v>84900</v>
      </c>
    </row>
    <row r="55" spans="1:10" x14ac:dyDescent="0.25">
      <c r="A55">
        <v>2022</v>
      </c>
      <c r="B55" s="5">
        <v>1</v>
      </c>
      <c r="C55" s="3">
        <v>8803</v>
      </c>
      <c r="D55" s="3">
        <v>87</v>
      </c>
      <c r="E55" s="3" t="str">
        <f>VLOOKUP(D55,'COD DO PAIS'!A:C,3)</f>
        <v>Bélgica</v>
      </c>
      <c r="F55" s="3" t="s">
        <v>4</v>
      </c>
      <c r="G55" s="3">
        <v>3449904</v>
      </c>
      <c r="H55" s="3" t="str">
        <f>VLOOKUP(G:G,'COD DO MUNICIPIO'!A:B,2,0)</f>
        <v>SAO JOSE DOS CAMPOS</v>
      </c>
      <c r="I55" s="3">
        <v>545</v>
      </c>
      <c r="J55" s="6">
        <v>766362</v>
      </c>
    </row>
    <row r="56" spans="1:10" x14ac:dyDescent="0.25">
      <c r="A56">
        <v>2022</v>
      </c>
      <c r="B56" s="5">
        <v>1</v>
      </c>
      <c r="C56" s="3">
        <v>8803</v>
      </c>
      <c r="D56" s="3">
        <v>105</v>
      </c>
      <c r="E56" s="3" t="str">
        <f>VLOOKUP(D56,'COD DO PAIS'!A:C,3)</f>
        <v>Brasil</v>
      </c>
      <c r="F56" s="3" t="s">
        <v>4</v>
      </c>
      <c r="G56" s="3">
        <v>3449904</v>
      </c>
      <c r="H56" s="3" t="str">
        <f>VLOOKUP(G:G,'COD DO MUNICIPIO'!A:B,2,0)</f>
        <v>SAO JOSE DOS CAMPOS</v>
      </c>
      <c r="I56" s="3">
        <v>2451</v>
      </c>
      <c r="J56" s="6">
        <v>1717621</v>
      </c>
    </row>
    <row r="57" spans="1:10" x14ac:dyDescent="0.25">
      <c r="A57">
        <v>2022</v>
      </c>
      <c r="B57" s="5">
        <v>1</v>
      </c>
      <c r="C57" s="3">
        <v>8803</v>
      </c>
      <c r="D57" s="3">
        <v>190</v>
      </c>
      <c r="E57" s="3" t="str">
        <f>VLOOKUP(D57,'COD DO PAIS'!A:C,3)</f>
        <v>Coreia do Sul</v>
      </c>
      <c r="F57" s="3" t="s">
        <v>4</v>
      </c>
      <c r="G57" s="3">
        <v>3449904</v>
      </c>
      <c r="H57" s="3" t="str">
        <f>VLOOKUP(G:G,'COD DO MUNICIPIO'!A:B,2,0)</f>
        <v>SAO JOSE DOS CAMPOS</v>
      </c>
      <c r="I57" s="3">
        <v>0</v>
      </c>
      <c r="J57" s="6">
        <v>1219</v>
      </c>
    </row>
    <row r="58" spans="1:10" x14ac:dyDescent="0.25">
      <c r="A58">
        <v>2022</v>
      </c>
      <c r="B58" s="5">
        <v>1</v>
      </c>
      <c r="C58" s="3">
        <v>8803</v>
      </c>
      <c r="D58" s="3">
        <v>249</v>
      </c>
      <c r="E58" s="3" t="str">
        <f>VLOOKUP(D58,'COD DO PAIS'!A:C,3)</f>
        <v>Estados Unidos</v>
      </c>
      <c r="F58" s="3" t="s">
        <v>4</v>
      </c>
      <c r="G58" s="3">
        <v>3449904</v>
      </c>
      <c r="H58" s="3" t="str">
        <f>VLOOKUP(G:G,'COD DO MUNICIPIO'!A:B,2,0)</f>
        <v>SAO JOSE DOS CAMPOS</v>
      </c>
      <c r="I58" s="3">
        <v>2112</v>
      </c>
      <c r="J58" s="6">
        <v>1501889</v>
      </c>
    </row>
    <row r="59" spans="1:10" x14ac:dyDescent="0.25">
      <c r="A59">
        <v>2022</v>
      </c>
      <c r="B59" s="5">
        <v>1</v>
      </c>
      <c r="C59" s="3">
        <v>8803</v>
      </c>
      <c r="D59" s="3">
        <v>361</v>
      </c>
      <c r="E59" s="3" t="str">
        <f>VLOOKUP(D59,'COD DO PAIS'!A:C,3)</f>
        <v>Índia</v>
      </c>
      <c r="F59" s="3" t="s">
        <v>4</v>
      </c>
      <c r="G59" s="3">
        <v>3449904</v>
      </c>
      <c r="H59" s="3" t="str">
        <f>VLOOKUP(G:G,'COD DO MUNICIPIO'!A:B,2,0)</f>
        <v>SAO JOSE DOS CAMPOS</v>
      </c>
      <c r="I59" s="3">
        <v>109</v>
      </c>
      <c r="J59" s="6">
        <v>46538</v>
      </c>
    </row>
    <row r="60" spans="1:10" x14ac:dyDescent="0.25">
      <c r="A60">
        <v>2022</v>
      </c>
      <c r="B60" s="5">
        <v>1</v>
      </c>
      <c r="C60" s="3">
        <v>8803</v>
      </c>
      <c r="D60" s="3">
        <v>375</v>
      </c>
      <c r="E60" s="3" t="str">
        <f>VLOOKUP(D60,'COD DO PAIS'!A:C,3)</f>
        <v>Irlanda</v>
      </c>
      <c r="F60" s="3" t="s">
        <v>4</v>
      </c>
      <c r="G60" s="3">
        <v>3449904</v>
      </c>
      <c r="H60" s="3" t="str">
        <f>VLOOKUP(G:G,'COD DO MUNICIPIO'!A:B,2,0)</f>
        <v>SAO JOSE DOS CAMPOS</v>
      </c>
      <c r="I60" s="3">
        <v>3</v>
      </c>
      <c r="J60" s="6">
        <v>1804</v>
      </c>
    </row>
    <row r="61" spans="1:10" x14ac:dyDescent="0.25">
      <c r="A61">
        <v>2022</v>
      </c>
      <c r="B61" s="5">
        <v>1</v>
      </c>
      <c r="C61" s="3">
        <v>8803</v>
      </c>
      <c r="D61" s="3">
        <v>386</v>
      </c>
      <c r="E61" s="3" t="str">
        <f>VLOOKUP(D61,'COD DO PAIS'!A:C,3)</f>
        <v>Itália</v>
      </c>
      <c r="F61" s="3" t="s">
        <v>4</v>
      </c>
      <c r="G61" s="3">
        <v>3449904</v>
      </c>
      <c r="H61" s="3" t="str">
        <f>VLOOKUP(G:G,'COD DO MUNICIPIO'!A:B,2,0)</f>
        <v>SAO JOSE DOS CAMPOS</v>
      </c>
      <c r="I61" s="3">
        <v>26</v>
      </c>
      <c r="J61" s="6">
        <v>45237</v>
      </c>
    </row>
    <row r="62" spans="1:10" x14ac:dyDescent="0.25">
      <c r="A62">
        <v>2022</v>
      </c>
      <c r="B62" s="5">
        <v>1</v>
      </c>
      <c r="C62" s="3">
        <v>8803</v>
      </c>
      <c r="D62" s="3">
        <v>399</v>
      </c>
      <c r="E62" s="3" t="str">
        <f>VLOOKUP(D62,'COD DO PAIS'!A:C,3)</f>
        <v>Japão</v>
      </c>
      <c r="F62" s="3" t="s">
        <v>4</v>
      </c>
      <c r="G62" s="3">
        <v>3449904</v>
      </c>
      <c r="H62" s="3" t="str">
        <f>VLOOKUP(G:G,'COD DO MUNICIPIO'!A:B,2,0)</f>
        <v>SAO JOSE DOS CAMPOS</v>
      </c>
      <c r="I62" s="3">
        <v>2</v>
      </c>
      <c r="J62" s="6">
        <v>3896</v>
      </c>
    </row>
    <row r="63" spans="1:10" x14ac:dyDescent="0.25">
      <c r="A63">
        <v>2022</v>
      </c>
      <c r="B63" s="5">
        <v>1</v>
      </c>
      <c r="C63" s="3">
        <v>8803</v>
      </c>
      <c r="D63" s="3">
        <v>493</v>
      </c>
      <c r="E63" s="3" t="str">
        <f>VLOOKUP(D63,'COD DO PAIS'!A:C,3)</f>
        <v>México</v>
      </c>
      <c r="F63" s="3" t="s">
        <v>4</v>
      </c>
      <c r="G63" s="3">
        <v>3449904</v>
      </c>
      <c r="H63" s="3" t="str">
        <f>VLOOKUP(G:G,'COD DO MUNICIPIO'!A:B,2,0)</f>
        <v>SAO JOSE DOS CAMPOS</v>
      </c>
      <c r="I63" s="3">
        <v>350</v>
      </c>
      <c r="J63" s="6">
        <v>273309</v>
      </c>
    </row>
    <row r="64" spans="1:10" x14ac:dyDescent="0.25">
      <c r="A64">
        <v>2022</v>
      </c>
      <c r="B64" s="5">
        <v>1</v>
      </c>
      <c r="C64" s="3">
        <v>8803</v>
      </c>
      <c r="D64" s="3">
        <v>607</v>
      </c>
      <c r="E64" s="3" t="str">
        <f>VLOOKUP(D64,'COD DO PAIS'!A:C,3)</f>
        <v>Portugal</v>
      </c>
      <c r="F64" s="3" t="s">
        <v>4</v>
      </c>
      <c r="G64" s="3">
        <v>3449904</v>
      </c>
      <c r="H64" s="3" t="str">
        <f>VLOOKUP(G:G,'COD DO MUNICIPIO'!A:B,2,0)</f>
        <v>SAO JOSE DOS CAMPOS</v>
      </c>
      <c r="I64" s="3">
        <v>12</v>
      </c>
      <c r="J64" s="6">
        <v>703</v>
      </c>
    </row>
    <row r="65" spans="1:10" x14ac:dyDescent="0.25">
      <c r="A65">
        <v>2022</v>
      </c>
      <c r="B65" s="5">
        <v>1</v>
      </c>
      <c r="C65" s="3">
        <v>8803</v>
      </c>
      <c r="D65" s="3">
        <v>628</v>
      </c>
      <c r="E65" s="3" t="str">
        <f>VLOOKUP(D65,'COD DO PAIS'!A:C,3)</f>
        <v>Reino Unido</v>
      </c>
      <c r="F65" s="3" t="s">
        <v>4</v>
      </c>
      <c r="G65" s="3">
        <v>3449904</v>
      </c>
      <c r="H65" s="3" t="str">
        <f>VLOOKUP(G:G,'COD DO MUNICIPIO'!A:B,2,0)</f>
        <v>SAO JOSE DOS CAMPOS</v>
      </c>
      <c r="I65" s="3">
        <v>29</v>
      </c>
      <c r="J65" s="6">
        <v>76866</v>
      </c>
    </row>
    <row r="66" spans="1:10" x14ac:dyDescent="0.25">
      <c r="A66">
        <v>2022</v>
      </c>
      <c r="B66" s="5">
        <v>1</v>
      </c>
      <c r="C66" s="3">
        <v>8803</v>
      </c>
      <c r="D66" s="3">
        <v>764</v>
      </c>
      <c r="E66" s="3" t="str">
        <f>VLOOKUP(D66,'COD DO PAIS'!A:C,3)</f>
        <v>Suécia</v>
      </c>
      <c r="F66" s="3" t="s">
        <v>4</v>
      </c>
      <c r="G66" s="3">
        <v>3449904</v>
      </c>
      <c r="H66" s="3" t="str">
        <f>VLOOKUP(G:G,'COD DO MUNICIPIO'!A:B,2,0)</f>
        <v>SAO JOSE DOS CAMPOS</v>
      </c>
      <c r="I66" s="3">
        <v>4</v>
      </c>
      <c r="J66" s="6">
        <v>350</v>
      </c>
    </row>
    <row r="67" spans="1:10" x14ac:dyDescent="0.25">
      <c r="A67">
        <v>2022</v>
      </c>
      <c r="B67" s="5">
        <v>2</v>
      </c>
      <c r="C67" s="3">
        <v>8803</v>
      </c>
      <c r="D67" s="3">
        <v>23</v>
      </c>
      <c r="E67" s="3" t="str">
        <f>VLOOKUP(D67,'COD DO PAIS'!A:C,3)</f>
        <v>Alemanha</v>
      </c>
      <c r="F67" s="3" t="s">
        <v>4</v>
      </c>
      <c r="G67" s="3">
        <v>3449904</v>
      </c>
      <c r="H67" s="3" t="str">
        <f>VLOOKUP(G:G,'COD DO MUNICIPIO'!A:B,2,0)</f>
        <v>SAO JOSE DOS CAMPOS</v>
      </c>
      <c r="I67" s="3">
        <v>7</v>
      </c>
      <c r="J67" s="6">
        <v>1948</v>
      </c>
    </row>
    <row r="68" spans="1:10" x14ac:dyDescent="0.25">
      <c r="A68">
        <v>2022</v>
      </c>
      <c r="B68" s="5">
        <v>2</v>
      </c>
      <c r="C68" s="3">
        <v>8803</v>
      </c>
      <c r="D68" s="3">
        <v>72</v>
      </c>
      <c r="E68" s="3" t="str">
        <f>VLOOKUP(D68,'COD DO PAIS'!A:C,3)</f>
        <v>Áustria</v>
      </c>
      <c r="F68" s="3" t="s">
        <v>4</v>
      </c>
      <c r="G68" s="3">
        <v>3449904</v>
      </c>
      <c r="H68" s="3" t="str">
        <f>VLOOKUP(G:G,'COD DO MUNICIPIO'!A:B,2,0)</f>
        <v>SAO JOSE DOS CAMPOS</v>
      </c>
      <c r="I68" s="3">
        <v>10</v>
      </c>
      <c r="J68" s="6">
        <v>13894</v>
      </c>
    </row>
    <row r="69" spans="1:10" x14ac:dyDescent="0.25">
      <c r="A69">
        <v>2022</v>
      </c>
      <c r="B69" s="5">
        <v>2</v>
      </c>
      <c r="C69" s="3">
        <v>8803</v>
      </c>
      <c r="D69" s="3">
        <v>87</v>
      </c>
      <c r="E69" s="3" t="str">
        <f>VLOOKUP(D69,'COD DO PAIS'!A:C,3)</f>
        <v>Bélgica</v>
      </c>
      <c r="F69" s="3" t="s">
        <v>4</v>
      </c>
      <c r="G69" s="3">
        <v>3449904</v>
      </c>
      <c r="H69" s="3" t="str">
        <f>VLOOKUP(G:G,'COD DO MUNICIPIO'!A:B,2,0)</f>
        <v>SAO JOSE DOS CAMPOS</v>
      </c>
      <c r="I69" s="3">
        <v>720</v>
      </c>
      <c r="J69" s="6">
        <v>646561</v>
      </c>
    </row>
    <row r="70" spans="1:10" x14ac:dyDescent="0.25">
      <c r="A70">
        <v>2022</v>
      </c>
      <c r="B70" s="5">
        <v>2</v>
      </c>
      <c r="C70" s="3">
        <v>8803</v>
      </c>
      <c r="D70" s="3">
        <v>105</v>
      </c>
      <c r="E70" s="3" t="str">
        <f>VLOOKUP(D70,'COD DO PAIS'!A:C,3)</f>
        <v>Brasil</v>
      </c>
      <c r="F70" s="3" t="s">
        <v>4</v>
      </c>
      <c r="G70" s="3">
        <v>3449904</v>
      </c>
      <c r="H70" s="3" t="str">
        <f>VLOOKUP(G:G,'COD DO MUNICIPIO'!A:B,2,0)</f>
        <v>SAO JOSE DOS CAMPOS</v>
      </c>
      <c r="I70" s="3">
        <v>10433</v>
      </c>
      <c r="J70" s="6">
        <v>6722141</v>
      </c>
    </row>
    <row r="71" spans="1:10" x14ac:dyDescent="0.25">
      <c r="A71">
        <v>2022</v>
      </c>
      <c r="B71" s="5">
        <v>2</v>
      </c>
      <c r="C71" s="3">
        <v>8803</v>
      </c>
      <c r="D71" s="3">
        <v>190</v>
      </c>
      <c r="E71" s="3" t="str">
        <f>VLOOKUP(D71,'COD DO PAIS'!A:C,3)</f>
        <v>Coreia do Sul</v>
      </c>
      <c r="F71" s="3" t="s">
        <v>4</v>
      </c>
      <c r="G71" s="3">
        <v>3449904</v>
      </c>
      <c r="H71" s="3" t="str">
        <f>VLOOKUP(G:G,'COD DO MUNICIPIO'!A:B,2,0)</f>
        <v>SAO JOSE DOS CAMPOS</v>
      </c>
      <c r="I71" s="3">
        <v>5</v>
      </c>
      <c r="J71" s="6">
        <v>6458</v>
      </c>
    </row>
    <row r="72" spans="1:10" x14ac:dyDescent="0.25">
      <c r="A72">
        <v>2022</v>
      </c>
      <c r="B72" s="5">
        <v>2</v>
      </c>
      <c r="C72" s="3">
        <v>8803</v>
      </c>
      <c r="D72" s="3">
        <v>245</v>
      </c>
      <c r="E72" s="3" t="str">
        <f>VLOOKUP(D72,'COD DO PAIS'!A:C,3)</f>
        <v>Espanha</v>
      </c>
      <c r="F72" s="3" t="s">
        <v>4</v>
      </c>
      <c r="G72" s="3">
        <v>3449904</v>
      </c>
      <c r="H72" s="3" t="str">
        <f>VLOOKUP(G:G,'COD DO MUNICIPIO'!A:B,2,0)</f>
        <v>SAO JOSE DOS CAMPOS</v>
      </c>
      <c r="I72" s="3">
        <v>3647</v>
      </c>
      <c r="J72" s="6">
        <v>1589712</v>
      </c>
    </row>
    <row r="73" spans="1:10" x14ac:dyDescent="0.25">
      <c r="A73">
        <v>2022</v>
      </c>
      <c r="B73" s="5">
        <v>2</v>
      </c>
      <c r="C73" s="3">
        <v>8803</v>
      </c>
      <c r="D73" s="3">
        <v>275</v>
      </c>
      <c r="E73" s="3" t="str">
        <f>VLOOKUP(D73,'COD DO PAIS'!A:C,3)</f>
        <v>França</v>
      </c>
      <c r="F73" s="3" t="s">
        <v>4</v>
      </c>
      <c r="G73" s="3">
        <v>3449904</v>
      </c>
      <c r="H73" s="3" t="str">
        <f>VLOOKUP(G:G,'COD DO MUNICIPIO'!A:B,2,0)</f>
        <v>SAO JOSE DOS CAMPOS</v>
      </c>
      <c r="I73" s="3">
        <v>481</v>
      </c>
      <c r="J73" s="6">
        <v>289484</v>
      </c>
    </row>
    <row r="74" spans="1:10" x14ac:dyDescent="0.25">
      <c r="A74">
        <v>2022</v>
      </c>
      <c r="B74" s="5">
        <v>2</v>
      </c>
      <c r="C74" s="3">
        <v>8803</v>
      </c>
      <c r="D74" s="3">
        <v>361</v>
      </c>
      <c r="E74" s="3" t="str">
        <f>VLOOKUP(D74,'COD DO PAIS'!A:C,3)</f>
        <v>Índia</v>
      </c>
      <c r="F74" s="3" t="s">
        <v>4</v>
      </c>
      <c r="G74" s="3">
        <v>3449904</v>
      </c>
      <c r="H74" s="3" t="str">
        <f>VLOOKUP(G:G,'COD DO MUNICIPIO'!A:B,2,0)</f>
        <v>SAO JOSE DOS CAMPOS</v>
      </c>
      <c r="I74" s="3">
        <v>478</v>
      </c>
      <c r="J74" s="6">
        <v>211817</v>
      </c>
    </row>
    <row r="75" spans="1:10" x14ac:dyDescent="0.25">
      <c r="A75">
        <v>2022</v>
      </c>
      <c r="B75" s="5">
        <v>2</v>
      </c>
      <c r="C75" s="3">
        <v>8803</v>
      </c>
      <c r="D75" s="3">
        <v>375</v>
      </c>
      <c r="E75" s="3" t="str">
        <f>VLOOKUP(D75,'COD DO PAIS'!A:C,3)</f>
        <v>Irlanda</v>
      </c>
      <c r="F75" s="3" t="s">
        <v>4</v>
      </c>
      <c r="G75" s="3">
        <v>3449904</v>
      </c>
      <c r="H75" s="3" t="str">
        <f>VLOOKUP(G:G,'COD DO MUNICIPIO'!A:B,2,0)</f>
        <v>SAO JOSE DOS CAMPOS</v>
      </c>
      <c r="I75" s="3">
        <v>46</v>
      </c>
      <c r="J75" s="6">
        <v>25247</v>
      </c>
    </row>
    <row r="76" spans="1:10" x14ac:dyDescent="0.25">
      <c r="A76">
        <v>2022</v>
      </c>
      <c r="B76" s="5">
        <v>2</v>
      </c>
      <c r="C76" s="3">
        <v>8803</v>
      </c>
      <c r="D76" s="3">
        <v>386</v>
      </c>
      <c r="E76" s="3" t="str">
        <f>VLOOKUP(D76,'COD DO PAIS'!A:C,3)</f>
        <v>Itália</v>
      </c>
      <c r="F76" s="3" t="s">
        <v>4</v>
      </c>
      <c r="G76" s="3">
        <v>3449904</v>
      </c>
      <c r="H76" s="3" t="str">
        <f>VLOOKUP(G:G,'COD DO MUNICIPIO'!A:B,2,0)</f>
        <v>SAO JOSE DOS CAMPOS</v>
      </c>
      <c r="I76" s="3">
        <v>0</v>
      </c>
      <c r="J76" s="6">
        <v>1075</v>
      </c>
    </row>
    <row r="77" spans="1:10" x14ac:dyDescent="0.25">
      <c r="A77">
        <v>2022</v>
      </c>
      <c r="B77" s="5">
        <v>2</v>
      </c>
      <c r="C77" s="3">
        <v>8803</v>
      </c>
      <c r="D77" s="3">
        <v>399</v>
      </c>
      <c r="E77" s="3" t="str">
        <f>VLOOKUP(D77,'COD DO PAIS'!A:C,3)</f>
        <v>Japão</v>
      </c>
      <c r="F77" s="3" t="s">
        <v>4</v>
      </c>
      <c r="G77" s="3">
        <v>3449904</v>
      </c>
      <c r="H77" s="3" t="str">
        <f>VLOOKUP(G:G,'COD DO MUNICIPIO'!A:B,2,0)</f>
        <v>SAO JOSE DOS CAMPOS</v>
      </c>
      <c r="I77" s="3">
        <v>1096</v>
      </c>
      <c r="J77" s="6">
        <v>1126325</v>
      </c>
    </row>
    <row r="78" spans="1:10" x14ac:dyDescent="0.25">
      <c r="A78">
        <v>2022</v>
      </c>
      <c r="B78" s="5">
        <v>2</v>
      </c>
      <c r="C78" s="3">
        <v>8803</v>
      </c>
      <c r="D78" s="3">
        <v>493</v>
      </c>
      <c r="E78" s="3" t="str">
        <f>VLOOKUP(D78,'COD DO PAIS'!A:C,3)</f>
        <v>México</v>
      </c>
      <c r="F78" s="3" t="s">
        <v>4</v>
      </c>
      <c r="G78" s="3">
        <v>3449904</v>
      </c>
      <c r="H78" s="3" t="str">
        <f>VLOOKUP(G:G,'COD DO MUNICIPIO'!A:B,2,0)</f>
        <v>SAO JOSE DOS CAMPOS</v>
      </c>
      <c r="I78" s="3">
        <v>1311</v>
      </c>
      <c r="J78" s="6">
        <v>868924</v>
      </c>
    </row>
    <row r="79" spans="1:10" x14ac:dyDescent="0.25">
      <c r="A79">
        <v>2022</v>
      </c>
      <c r="B79" s="5">
        <v>2</v>
      </c>
      <c r="C79" s="3">
        <v>8803</v>
      </c>
      <c r="D79" s="3">
        <v>603</v>
      </c>
      <c r="E79" s="3" t="str">
        <f>VLOOKUP(D79,'COD DO PAIS'!A:C,3)</f>
        <v>Polônia</v>
      </c>
      <c r="F79" s="3" t="s">
        <v>4</v>
      </c>
      <c r="G79" s="3">
        <v>3449904</v>
      </c>
      <c r="H79" s="3" t="str">
        <f>VLOOKUP(G:G,'COD DO MUNICIPIO'!A:B,2,0)</f>
        <v>SAO JOSE DOS CAMPOS</v>
      </c>
      <c r="I79" s="3">
        <v>1</v>
      </c>
      <c r="J79" s="6">
        <v>6659</v>
      </c>
    </row>
    <row r="80" spans="1:10" x14ac:dyDescent="0.25">
      <c r="A80">
        <v>2022</v>
      </c>
      <c r="B80" s="5">
        <v>2</v>
      </c>
      <c r="C80" s="3">
        <v>8803</v>
      </c>
      <c r="D80" s="3">
        <v>607</v>
      </c>
      <c r="E80" s="3" t="str">
        <f>VLOOKUP(D80,'COD DO PAIS'!A:C,3)</f>
        <v>Portugal</v>
      </c>
      <c r="F80" s="3" t="s">
        <v>4</v>
      </c>
      <c r="G80" s="3">
        <v>3449904</v>
      </c>
      <c r="H80" s="3" t="str">
        <f>VLOOKUP(G:G,'COD DO MUNICIPIO'!A:B,2,0)</f>
        <v>SAO JOSE DOS CAMPOS</v>
      </c>
      <c r="I80" s="3">
        <v>2</v>
      </c>
      <c r="J80" s="6">
        <v>8832</v>
      </c>
    </row>
    <row r="81" spans="1:10" x14ac:dyDescent="0.25">
      <c r="A81">
        <v>2022</v>
      </c>
      <c r="B81" s="5">
        <v>2</v>
      </c>
      <c r="C81" s="3">
        <v>8803</v>
      </c>
      <c r="D81" s="3">
        <v>628</v>
      </c>
      <c r="E81" s="3" t="str">
        <f>VLOOKUP(D81,'COD DO PAIS'!A:C,3)</f>
        <v>Reino Unido</v>
      </c>
      <c r="F81" s="3" t="s">
        <v>4</v>
      </c>
      <c r="G81" s="3">
        <v>3449904</v>
      </c>
      <c r="H81" s="3" t="str">
        <f>VLOOKUP(G:G,'COD DO MUNICIPIO'!A:B,2,0)</f>
        <v>SAO JOSE DOS CAMPOS</v>
      </c>
      <c r="I81" s="3">
        <v>919</v>
      </c>
      <c r="J81" s="6">
        <v>559578</v>
      </c>
    </row>
    <row r="82" spans="1:10" x14ac:dyDescent="0.25">
      <c r="A82">
        <v>2022</v>
      </c>
      <c r="B82" s="5">
        <v>2</v>
      </c>
      <c r="C82" s="3">
        <v>8803</v>
      </c>
      <c r="D82" s="3">
        <v>741</v>
      </c>
      <c r="E82" s="3" t="str">
        <f>VLOOKUP(D82,'COD DO PAIS'!A:C,3)</f>
        <v>Singapura</v>
      </c>
      <c r="F82" s="3" t="s">
        <v>4</v>
      </c>
      <c r="G82" s="3">
        <v>3449904</v>
      </c>
      <c r="H82" s="3" t="str">
        <f>VLOOKUP(G:G,'COD DO MUNICIPIO'!A:B,2,0)</f>
        <v>SAO JOSE DOS CAMPOS</v>
      </c>
      <c r="I82" s="3">
        <v>50</v>
      </c>
      <c r="J82" s="6">
        <v>47300</v>
      </c>
    </row>
    <row r="83" spans="1:10" x14ac:dyDescent="0.25">
      <c r="A83">
        <v>2022</v>
      </c>
      <c r="B83" s="5">
        <v>2</v>
      </c>
      <c r="C83" s="3">
        <v>8803</v>
      </c>
      <c r="D83" s="3">
        <v>827</v>
      </c>
      <c r="E83" s="3" t="str">
        <f>VLOOKUP(D83,'COD DO PAIS'!A:C,3)</f>
        <v>Turquia</v>
      </c>
      <c r="F83" s="3" t="s">
        <v>4</v>
      </c>
      <c r="G83" s="3">
        <v>3449904</v>
      </c>
      <c r="H83" s="3" t="str">
        <f>VLOOKUP(G:G,'COD DO MUNICIPIO'!A:B,2,0)</f>
        <v>SAO JOSE DOS CAMPOS</v>
      </c>
      <c r="I83" s="3">
        <v>0</v>
      </c>
      <c r="J83" s="6">
        <v>864</v>
      </c>
    </row>
    <row r="84" spans="1:10" x14ac:dyDescent="0.25">
      <c r="A84">
        <v>2022</v>
      </c>
      <c r="B84" s="5">
        <v>3</v>
      </c>
      <c r="C84" s="3">
        <v>8803</v>
      </c>
      <c r="D84" s="3">
        <v>23</v>
      </c>
      <c r="E84" s="3" t="str">
        <f>VLOOKUP(D84,'COD DO PAIS'!A:C,3)</f>
        <v>Alemanha</v>
      </c>
      <c r="F84" s="3" t="s">
        <v>4</v>
      </c>
      <c r="G84" s="3">
        <v>3449904</v>
      </c>
      <c r="H84" s="3" t="str">
        <f>VLOOKUP(G:G,'COD DO MUNICIPIO'!A:B,2,0)</f>
        <v>SAO JOSE DOS CAMPOS</v>
      </c>
      <c r="I84" s="3">
        <v>21</v>
      </c>
      <c r="J84" s="6">
        <v>46669</v>
      </c>
    </row>
    <row r="85" spans="1:10" x14ac:dyDescent="0.25">
      <c r="A85">
        <v>2022</v>
      </c>
      <c r="B85" s="5">
        <v>3</v>
      </c>
      <c r="C85" s="3">
        <v>8803</v>
      </c>
      <c r="D85" s="3">
        <v>72</v>
      </c>
      <c r="E85" s="3" t="str">
        <f>VLOOKUP(D85,'COD DO PAIS'!A:C,3)</f>
        <v>Áustria</v>
      </c>
      <c r="F85" s="3" t="s">
        <v>4</v>
      </c>
      <c r="G85" s="3">
        <v>3449904</v>
      </c>
      <c r="H85" s="3" t="str">
        <f>VLOOKUP(G:G,'COD DO MUNICIPIO'!A:B,2,0)</f>
        <v>SAO JOSE DOS CAMPOS</v>
      </c>
      <c r="I85" s="3">
        <v>46</v>
      </c>
      <c r="J85" s="6">
        <v>8398</v>
      </c>
    </row>
    <row r="86" spans="1:10" x14ac:dyDescent="0.25">
      <c r="A86">
        <v>2022</v>
      </c>
      <c r="B86" s="5">
        <v>3</v>
      </c>
      <c r="C86" s="3">
        <v>8803</v>
      </c>
      <c r="D86" s="3">
        <v>87</v>
      </c>
      <c r="E86" s="3" t="str">
        <f>VLOOKUP(D86,'COD DO PAIS'!A:C,3)</f>
        <v>Bélgica</v>
      </c>
      <c r="F86" s="3" t="s">
        <v>4</v>
      </c>
      <c r="G86" s="3">
        <v>3449904</v>
      </c>
      <c r="H86" s="3" t="str">
        <f>VLOOKUP(G:G,'COD DO MUNICIPIO'!A:B,2,0)</f>
        <v>SAO JOSE DOS CAMPOS</v>
      </c>
      <c r="I86" s="3">
        <v>1326</v>
      </c>
      <c r="J86" s="6">
        <v>997981</v>
      </c>
    </row>
    <row r="87" spans="1:10" x14ac:dyDescent="0.25">
      <c r="A87">
        <v>2022</v>
      </c>
      <c r="B87" s="5">
        <v>3</v>
      </c>
      <c r="C87" s="3">
        <v>8803</v>
      </c>
      <c r="D87" s="3">
        <v>105</v>
      </c>
      <c r="E87" s="3" t="str">
        <f>VLOOKUP(D87,'COD DO PAIS'!A:C,3)</f>
        <v>Brasil</v>
      </c>
      <c r="F87" s="3" t="s">
        <v>4</v>
      </c>
      <c r="G87" s="3">
        <v>3449904</v>
      </c>
      <c r="H87" s="3" t="str">
        <f>VLOOKUP(G:G,'COD DO MUNICIPIO'!A:B,2,0)</f>
        <v>SAO JOSE DOS CAMPOS</v>
      </c>
      <c r="I87" s="3">
        <v>12999</v>
      </c>
      <c r="J87" s="6">
        <v>8832814</v>
      </c>
    </row>
    <row r="88" spans="1:10" x14ac:dyDescent="0.25">
      <c r="A88">
        <v>2022</v>
      </c>
      <c r="B88" s="5">
        <v>3</v>
      </c>
      <c r="C88" s="3">
        <v>8803</v>
      </c>
      <c r="D88" s="3">
        <v>160</v>
      </c>
      <c r="E88" s="3" t="str">
        <f>VLOOKUP(D88,'COD DO PAIS'!A:C,3)</f>
        <v>China</v>
      </c>
      <c r="F88" s="3" t="s">
        <v>4</v>
      </c>
      <c r="G88" s="3">
        <v>3449904</v>
      </c>
      <c r="H88" s="3" t="str">
        <f>VLOOKUP(G:G,'COD DO MUNICIPIO'!A:B,2,0)</f>
        <v>SAO JOSE DOS CAMPOS</v>
      </c>
      <c r="I88" s="3">
        <v>6</v>
      </c>
      <c r="J88" s="6">
        <v>4405</v>
      </c>
    </row>
    <row r="89" spans="1:10" x14ac:dyDescent="0.25">
      <c r="A89">
        <v>2022</v>
      </c>
      <c r="B89" s="5">
        <v>3</v>
      </c>
      <c r="C89" s="3">
        <v>8803</v>
      </c>
      <c r="D89" s="3">
        <v>190</v>
      </c>
      <c r="E89" s="3" t="str">
        <f>VLOOKUP(D89,'COD DO PAIS'!A:C,3)</f>
        <v>Coreia do Sul</v>
      </c>
      <c r="F89" s="3" t="s">
        <v>4</v>
      </c>
      <c r="G89" s="3">
        <v>3449904</v>
      </c>
      <c r="H89" s="3" t="str">
        <f>VLOOKUP(G:G,'COD DO MUNICIPIO'!A:B,2,0)</f>
        <v>SAO JOSE DOS CAMPOS</v>
      </c>
      <c r="I89" s="3">
        <v>6</v>
      </c>
      <c r="J89" s="6">
        <v>5599</v>
      </c>
    </row>
    <row r="90" spans="1:10" x14ac:dyDescent="0.25">
      <c r="A90">
        <v>2022</v>
      </c>
      <c r="B90" s="5">
        <v>3</v>
      </c>
      <c r="C90" s="3">
        <v>8803</v>
      </c>
      <c r="D90" s="3">
        <v>245</v>
      </c>
      <c r="E90" s="3" t="str">
        <f>VLOOKUP(D90,'COD DO PAIS'!A:C,3)</f>
        <v>Espanha</v>
      </c>
      <c r="F90" s="3" t="s">
        <v>4</v>
      </c>
      <c r="G90" s="3">
        <v>3449904</v>
      </c>
      <c r="H90" s="3" t="str">
        <f>VLOOKUP(G:G,'COD DO MUNICIPIO'!A:B,2,0)</f>
        <v>SAO JOSE DOS CAMPOS</v>
      </c>
      <c r="I90" s="3">
        <v>4494</v>
      </c>
      <c r="J90" s="6">
        <v>1471845</v>
      </c>
    </row>
    <row r="91" spans="1:10" x14ac:dyDescent="0.25">
      <c r="A91">
        <v>2022</v>
      </c>
      <c r="B91" s="5">
        <v>3</v>
      </c>
      <c r="C91" s="3">
        <v>8803</v>
      </c>
      <c r="D91" s="3">
        <v>249</v>
      </c>
      <c r="E91" s="3" t="str">
        <f>VLOOKUP(D91,'COD DO PAIS'!A:C,3)</f>
        <v>Estados Unidos</v>
      </c>
      <c r="F91" s="3" t="s">
        <v>4</v>
      </c>
      <c r="G91" s="3">
        <v>3449904</v>
      </c>
      <c r="H91" s="3" t="str">
        <f>VLOOKUP(G:G,'COD DO MUNICIPIO'!A:B,2,0)</f>
        <v>SAO JOSE DOS CAMPOS</v>
      </c>
      <c r="I91" s="3">
        <v>4236</v>
      </c>
      <c r="J91" s="6">
        <v>2687224</v>
      </c>
    </row>
    <row r="92" spans="1:10" x14ac:dyDescent="0.25">
      <c r="A92">
        <v>2022</v>
      </c>
      <c r="B92" s="5">
        <v>3</v>
      </c>
      <c r="C92" s="3">
        <v>8803</v>
      </c>
      <c r="D92" s="3">
        <v>275</v>
      </c>
      <c r="E92" s="3" t="str">
        <f>VLOOKUP(D92,'COD DO PAIS'!A:C,3)</f>
        <v>França</v>
      </c>
      <c r="F92" s="3" t="s">
        <v>4</v>
      </c>
      <c r="G92" s="3">
        <v>3449904</v>
      </c>
      <c r="H92" s="3" t="str">
        <f>VLOOKUP(G:G,'COD DO MUNICIPIO'!A:B,2,0)</f>
        <v>SAO JOSE DOS CAMPOS</v>
      </c>
      <c r="I92" s="3">
        <v>110</v>
      </c>
      <c r="J92" s="6">
        <v>126764</v>
      </c>
    </row>
    <row r="93" spans="1:10" x14ac:dyDescent="0.25">
      <c r="A93">
        <v>2022</v>
      </c>
      <c r="B93" s="5">
        <v>3</v>
      </c>
      <c r="C93" s="3">
        <v>8803</v>
      </c>
      <c r="D93" s="3">
        <v>361</v>
      </c>
      <c r="E93" s="3" t="str">
        <f>VLOOKUP(D93,'COD DO PAIS'!A:C,3)</f>
        <v>Índia</v>
      </c>
      <c r="F93" s="3" t="s">
        <v>4</v>
      </c>
      <c r="G93" s="3">
        <v>3449904</v>
      </c>
      <c r="H93" s="3" t="str">
        <f>VLOOKUP(G:G,'COD DO MUNICIPIO'!A:B,2,0)</f>
        <v>SAO JOSE DOS CAMPOS</v>
      </c>
      <c r="I93" s="3">
        <v>630</v>
      </c>
      <c r="J93" s="6">
        <v>283559</v>
      </c>
    </row>
    <row r="94" spans="1:10" x14ac:dyDescent="0.25">
      <c r="A94">
        <v>2022</v>
      </c>
      <c r="B94" s="5">
        <v>3</v>
      </c>
      <c r="C94" s="3">
        <v>8803</v>
      </c>
      <c r="D94" s="3">
        <v>375</v>
      </c>
      <c r="E94" s="3" t="str">
        <f>VLOOKUP(D94,'COD DO PAIS'!A:C,3)</f>
        <v>Irlanda</v>
      </c>
      <c r="F94" s="3" t="s">
        <v>4</v>
      </c>
      <c r="G94" s="3">
        <v>3449904</v>
      </c>
      <c r="H94" s="3" t="str">
        <f>VLOOKUP(G:G,'COD DO MUNICIPIO'!A:B,2,0)</f>
        <v>SAO JOSE DOS CAMPOS</v>
      </c>
      <c r="I94" s="3">
        <v>15</v>
      </c>
      <c r="J94" s="6">
        <v>3626</v>
      </c>
    </row>
    <row r="95" spans="1:10" x14ac:dyDescent="0.25">
      <c r="A95">
        <v>2022</v>
      </c>
      <c r="B95" s="5">
        <v>3</v>
      </c>
      <c r="C95" s="3">
        <v>8803</v>
      </c>
      <c r="D95" s="3">
        <v>383</v>
      </c>
      <c r="E95" s="3" t="str">
        <f>VLOOKUP(D95,'COD DO PAIS'!A:C,3)</f>
        <v>Israel</v>
      </c>
      <c r="F95" s="3" t="s">
        <v>4</v>
      </c>
      <c r="G95" s="3">
        <v>3449904</v>
      </c>
      <c r="H95" s="3" t="str">
        <f>VLOOKUP(G:G,'COD DO MUNICIPIO'!A:B,2,0)</f>
        <v>SAO JOSE DOS CAMPOS</v>
      </c>
      <c r="I95" s="3">
        <v>0</v>
      </c>
      <c r="J95" s="6">
        <v>2718</v>
      </c>
    </row>
    <row r="96" spans="1:10" x14ac:dyDescent="0.25">
      <c r="A96">
        <v>2022</v>
      </c>
      <c r="B96" s="5">
        <v>3</v>
      </c>
      <c r="C96" s="3">
        <v>8803</v>
      </c>
      <c r="D96" s="3">
        <v>399</v>
      </c>
      <c r="E96" s="3" t="str">
        <f>VLOOKUP(D96,'COD DO PAIS'!A:C,3)</f>
        <v>Japão</v>
      </c>
      <c r="F96" s="3" t="s">
        <v>4</v>
      </c>
      <c r="G96" s="3">
        <v>3449904</v>
      </c>
      <c r="H96" s="3" t="str">
        <f>VLOOKUP(G:G,'COD DO MUNICIPIO'!A:B,2,0)</f>
        <v>SAO JOSE DOS CAMPOS</v>
      </c>
      <c r="I96" s="3">
        <v>1128</v>
      </c>
      <c r="J96" s="6">
        <v>1039521</v>
      </c>
    </row>
    <row r="97" spans="1:10" x14ac:dyDescent="0.25">
      <c r="A97">
        <v>2022</v>
      </c>
      <c r="B97" s="5">
        <v>3</v>
      </c>
      <c r="C97" s="3">
        <v>8803</v>
      </c>
      <c r="D97" s="3">
        <v>474</v>
      </c>
      <c r="E97" s="3" t="str">
        <f>VLOOKUP(D97,'COD DO PAIS'!A:C,3)</f>
        <v>Marrocos</v>
      </c>
      <c r="F97" s="3" t="s">
        <v>4</v>
      </c>
      <c r="G97" s="3">
        <v>3449904</v>
      </c>
      <c r="H97" s="3" t="str">
        <f>VLOOKUP(G:G,'COD DO MUNICIPIO'!A:B,2,0)</f>
        <v>SAO JOSE DOS CAMPOS</v>
      </c>
      <c r="I97" s="3">
        <v>1</v>
      </c>
      <c r="J97" s="6">
        <v>8044</v>
      </c>
    </row>
    <row r="98" spans="1:10" x14ac:dyDescent="0.25">
      <c r="A98">
        <v>2022</v>
      </c>
      <c r="B98" s="5">
        <v>3</v>
      </c>
      <c r="C98" s="3">
        <v>8803</v>
      </c>
      <c r="D98" s="3">
        <v>603</v>
      </c>
      <c r="E98" s="3" t="str">
        <f>VLOOKUP(D98,'COD DO PAIS'!A:C,3)</f>
        <v>Polônia</v>
      </c>
      <c r="F98" s="3" t="s">
        <v>4</v>
      </c>
      <c r="G98" s="3">
        <v>3449904</v>
      </c>
      <c r="H98" s="3" t="str">
        <f>VLOOKUP(G:G,'COD DO MUNICIPIO'!A:B,2,0)</f>
        <v>SAO JOSE DOS CAMPOS</v>
      </c>
      <c r="I98" s="3">
        <v>28</v>
      </c>
      <c r="J98" s="6">
        <v>6659</v>
      </c>
    </row>
    <row r="99" spans="1:10" x14ac:dyDescent="0.25">
      <c r="A99">
        <v>2022</v>
      </c>
      <c r="B99" s="5">
        <v>3</v>
      </c>
      <c r="C99" s="3">
        <v>8803</v>
      </c>
      <c r="D99" s="3">
        <v>607</v>
      </c>
      <c r="E99" s="3" t="str">
        <f>VLOOKUP(D99,'COD DO PAIS'!A:C,3)</f>
        <v>Portugal</v>
      </c>
      <c r="F99" s="3" t="s">
        <v>4</v>
      </c>
      <c r="G99" s="3">
        <v>3449904</v>
      </c>
      <c r="H99" s="3" t="str">
        <f>VLOOKUP(G:G,'COD DO MUNICIPIO'!A:B,2,0)</f>
        <v>SAO JOSE DOS CAMPOS</v>
      </c>
      <c r="I99" s="3">
        <v>20</v>
      </c>
      <c r="J99" s="6">
        <v>7188</v>
      </c>
    </row>
    <row r="100" spans="1:10" x14ac:dyDescent="0.25">
      <c r="A100">
        <v>2022</v>
      </c>
      <c r="B100" s="5">
        <v>3</v>
      </c>
      <c r="C100" s="3">
        <v>8803</v>
      </c>
      <c r="D100" s="3">
        <v>628</v>
      </c>
      <c r="E100" s="3" t="str">
        <f>VLOOKUP(D100,'COD DO PAIS'!A:C,3)</f>
        <v>Reino Unido</v>
      </c>
      <c r="F100" s="3" t="s">
        <v>4</v>
      </c>
      <c r="G100" s="3">
        <v>3449904</v>
      </c>
      <c r="H100" s="3" t="str">
        <f>VLOOKUP(G:G,'COD DO MUNICIPIO'!A:B,2,0)</f>
        <v>SAO JOSE DOS CAMPOS</v>
      </c>
      <c r="I100" s="3">
        <v>570</v>
      </c>
      <c r="J100" s="6">
        <v>348577</v>
      </c>
    </row>
    <row r="101" spans="1:10" x14ac:dyDescent="0.25">
      <c r="A101">
        <v>2022</v>
      </c>
      <c r="B101" s="5">
        <v>3</v>
      </c>
      <c r="C101" s="3">
        <v>8803</v>
      </c>
      <c r="D101" s="3">
        <v>676</v>
      </c>
      <c r="E101" s="3" t="str">
        <f>VLOOKUP(D101,'COD DO PAIS'!A:C,3)</f>
        <v>Rússia</v>
      </c>
      <c r="F101" s="3" t="s">
        <v>4</v>
      </c>
      <c r="G101" s="3">
        <v>3449904</v>
      </c>
      <c r="H101" s="3" t="str">
        <f>VLOOKUP(G:G,'COD DO MUNICIPIO'!A:B,2,0)</f>
        <v>SAO JOSE DOS CAMPOS</v>
      </c>
      <c r="I101" s="3">
        <v>3</v>
      </c>
      <c r="J101" s="6">
        <v>1393</v>
      </c>
    </row>
    <row r="102" spans="1:10" x14ac:dyDescent="0.25">
      <c r="A102">
        <v>2022</v>
      </c>
      <c r="B102" s="5">
        <v>3</v>
      </c>
      <c r="C102" s="3">
        <v>8803</v>
      </c>
      <c r="D102" s="3">
        <v>741</v>
      </c>
      <c r="E102" s="3" t="str">
        <f>VLOOKUP(D102,'COD DO PAIS'!A:C,3)</f>
        <v>Singapura</v>
      </c>
      <c r="F102" s="3" t="s">
        <v>4</v>
      </c>
      <c r="G102" s="3">
        <v>3449904</v>
      </c>
      <c r="H102" s="3" t="str">
        <f>VLOOKUP(G:G,'COD DO MUNICIPIO'!A:B,2,0)</f>
        <v>SAO JOSE DOS CAMPOS</v>
      </c>
      <c r="I102" s="3">
        <v>306</v>
      </c>
      <c r="J102" s="6">
        <v>277219</v>
      </c>
    </row>
    <row r="103" spans="1:10" x14ac:dyDescent="0.25">
      <c r="A103">
        <v>2022</v>
      </c>
      <c r="B103" s="5">
        <v>3</v>
      </c>
      <c r="C103" s="3">
        <v>8803</v>
      </c>
      <c r="D103" s="3">
        <v>791</v>
      </c>
      <c r="E103" s="3" t="str">
        <f>VLOOKUP(D103,'COD DO PAIS'!A:C,3)</f>
        <v>Tcheca, República</v>
      </c>
      <c r="F103" s="3" t="s">
        <v>4</v>
      </c>
      <c r="G103" s="3">
        <v>3449904</v>
      </c>
      <c r="H103" s="3" t="str">
        <f>VLOOKUP(G:G,'COD DO MUNICIPIO'!A:B,2,0)</f>
        <v>SAO JOSE DOS CAMPOS</v>
      </c>
      <c r="I103" s="3">
        <v>1</v>
      </c>
      <c r="J103" s="6">
        <v>2667</v>
      </c>
    </row>
    <row r="104" spans="1:10" x14ac:dyDescent="0.25">
      <c r="A104">
        <v>2022</v>
      </c>
      <c r="B104" s="5">
        <v>3</v>
      </c>
      <c r="C104" s="3">
        <v>8803</v>
      </c>
      <c r="D104" s="3">
        <v>827</v>
      </c>
      <c r="E104" s="3" t="str">
        <f>VLOOKUP(D104,'COD DO PAIS'!A:C,3)</f>
        <v>Turquia</v>
      </c>
      <c r="F104" s="3" t="s">
        <v>4</v>
      </c>
      <c r="G104" s="3">
        <v>3449904</v>
      </c>
      <c r="H104" s="3" t="str">
        <f>VLOOKUP(G:G,'COD DO MUNICIPIO'!A:B,2,0)</f>
        <v>SAO JOSE DOS CAMPOS</v>
      </c>
      <c r="I104" s="3">
        <v>0</v>
      </c>
      <c r="J104" s="6">
        <v>1152</v>
      </c>
    </row>
    <row r="105" spans="1:10" x14ac:dyDescent="0.25">
      <c r="A105">
        <v>2022</v>
      </c>
      <c r="B105" s="5">
        <v>4</v>
      </c>
      <c r="C105" s="3">
        <v>8807</v>
      </c>
      <c r="D105" s="3">
        <v>23</v>
      </c>
      <c r="E105" s="3" t="str">
        <f>VLOOKUP(D105,'COD DO PAIS'!A:C,3)</f>
        <v>Alemanha</v>
      </c>
      <c r="F105" s="3" t="s">
        <v>4</v>
      </c>
      <c r="G105" s="3">
        <v>3449904</v>
      </c>
      <c r="H105" s="3" t="str">
        <f>VLOOKUP(G:G,'COD DO MUNICIPIO'!A:B,2,0)</f>
        <v>SAO JOSE DOS CAMPOS</v>
      </c>
      <c r="I105" s="3">
        <v>39</v>
      </c>
      <c r="J105" s="6">
        <v>51988</v>
      </c>
    </row>
    <row r="106" spans="1:10" x14ac:dyDescent="0.25">
      <c r="A106">
        <v>2022</v>
      </c>
      <c r="B106" s="5">
        <v>4</v>
      </c>
      <c r="C106" s="3">
        <v>8807</v>
      </c>
      <c r="D106" s="3">
        <v>72</v>
      </c>
      <c r="E106" s="3" t="str">
        <f>VLOOKUP(D106,'COD DO PAIS'!A:C,3)</f>
        <v>Áustria</v>
      </c>
      <c r="F106" s="3" t="s">
        <v>4</v>
      </c>
      <c r="G106" s="3">
        <v>3449904</v>
      </c>
      <c r="H106" s="3" t="str">
        <f>VLOOKUP(G:G,'COD DO MUNICIPIO'!A:B,2,0)</f>
        <v>SAO JOSE DOS CAMPOS</v>
      </c>
      <c r="I106" s="3">
        <v>48</v>
      </c>
      <c r="J106" s="6">
        <v>8807</v>
      </c>
    </row>
    <row r="107" spans="1:10" x14ac:dyDescent="0.25">
      <c r="A107">
        <v>2022</v>
      </c>
      <c r="B107" s="5">
        <v>4</v>
      </c>
      <c r="C107" s="3">
        <v>8807</v>
      </c>
      <c r="D107" s="3">
        <v>87</v>
      </c>
      <c r="E107" s="3" t="str">
        <f>VLOOKUP(D107,'COD DO PAIS'!A:C,3)</f>
        <v>Bélgica</v>
      </c>
      <c r="F107" s="3" t="s">
        <v>4</v>
      </c>
      <c r="G107" s="3">
        <v>3449904</v>
      </c>
      <c r="H107" s="3" t="str">
        <f>VLOOKUP(G:G,'COD DO MUNICIPIO'!A:B,2,0)</f>
        <v>SAO JOSE DOS CAMPOS</v>
      </c>
      <c r="I107" s="3">
        <v>1947</v>
      </c>
      <c r="J107" s="6">
        <v>1525631</v>
      </c>
    </row>
    <row r="108" spans="1:10" x14ac:dyDescent="0.25">
      <c r="A108">
        <v>2022</v>
      </c>
      <c r="B108" s="5">
        <v>4</v>
      </c>
      <c r="C108" s="3">
        <v>8807</v>
      </c>
      <c r="D108" s="3">
        <v>105</v>
      </c>
      <c r="E108" s="3" t="str">
        <f>VLOOKUP(D108,'COD DO PAIS'!A:C,3)</f>
        <v>Brasil</v>
      </c>
      <c r="F108" s="3" t="s">
        <v>4</v>
      </c>
      <c r="G108" s="3">
        <v>3449904</v>
      </c>
      <c r="H108" s="3" t="str">
        <f>VLOOKUP(G:G,'COD DO MUNICIPIO'!A:B,2,0)</f>
        <v>SAO JOSE DOS CAMPOS</v>
      </c>
      <c r="I108" s="3">
        <v>10631</v>
      </c>
      <c r="J108" s="6">
        <v>6805166</v>
      </c>
    </row>
    <row r="109" spans="1:10" x14ac:dyDescent="0.25">
      <c r="A109">
        <v>2022</v>
      </c>
      <c r="B109" s="5">
        <v>4</v>
      </c>
      <c r="C109" s="3">
        <v>8807</v>
      </c>
      <c r="D109" s="3">
        <v>149</v>
      </c>
      <c r="E109" s="3" t="str">
        <f>VLOOKUP(D109,'COD DO PAIS'!A:C,3)</f>
        <v>Canadá</v>
      </c>
      <c r="F109" s="3" t="s">
        <v>4</v>
      </c>
      <c r="G109" s="3">
        <v>3449904</v>
      </c>
      <c r="H109" s="3" t="str">
        <f>VLOOKUP(G:G,'COD DO MUNICIPIO'!A:B,2,0)</f>
        <v>SAO JOSE DOS CAMPOS</v>
      </c>
      <c r="I109" s="3">
        <v>679</v>
      </c>
      <c r="J109" s="6">
        <v>44650</v>
      </c>
    </row>
    <row r="110" spans="1:10" x14ac:dyDescent="0.25">
      <c r="A110">
        <v>2022</v>
      </c>
      <c r="B110" s="5">
        <v>4</v>
      </c>
      <c r="C110" s="3">
        <v>8807</v>
      </c>
      <c r="D110" s="3">
        <v>190</v>
      </c>
      <c r="E110" s="3" t="str">
        <f>VLOOKUP(D110,'COD DO PAIS'!A:C,3)</f>
        <v>Coreia do Sul</v>
      </c>
      <c r="F110" s="3" t="s">
        <v>4</v>
      </c>
      <c r="G110" s="3">
        <v>3449904</v>
      </c>
      <c r="H110" s="3" t="str">
        <f>VLOOKUP(G:G,'COD DO MUNICIPIO'!A:B,2,0)</f>
        <v>SAO JOSE DOS CAMPOS</v>
      </c>
      <c r="I110" s="3">
        <v>0</v>
      </c>
      <c r="J110" s="6">
        <v>489</v>
      </c>
    </row>
    <row r="111" spans="1:10" x14ac:dyDescent="0.25">
      <c r="A111">
        <v>2022</v>
      </c>
      <c r="B111" s="5">
        <v>4</v>
      </c>
      <c r="C111" s="3">
        <v>8807</v>
      </c>
      <c r="D111" s="3">
        <v>245</v>
      </c>
      <c r="E111" s="3" t="str">
        <f>VLOOKUP(D111,'COD DO PAIS'!A:C,3)</f>
        <v>Espanha</v>
      </c>
      <c r="F111" s="3" t="s">
        <v>4</v>
      </c>
      <c r="G111" s="3">
        <v>3449904</v>
      </c>
      <c r="H111" s="3" t="str">
        <f>VLOOKUP(G:G,'COD DO MUNICIPIO'!A:B,2,0)</f>
        <v>SAO JOSE DOS CAMPOS</v>
      </c>
      <c r="I111" s="3">
        <v>1832</v>
      </c>
      <c r="J111" s="6">
        <v>221078</v>
      </c>
    </row>
    <row r="112" spans="1:10" x14ac:dyDescent="0.25">
      <c r="A112">
        <v>2022</v>
      </c>
      <c r="B112" s="5">
        <v>4</v>
      </c>
      <c r="C112" s="3">
        <v>8803</v>
      </c>
      <c r="D112" s="3">
        <v>245</v>
      </c>
      <c r="E112" s="3" t="str">
        <f>VLOOKUP(D112,'COD DO PAIS'!A:C,3)</f>
        <v>Espanha</v>
      </c>
      <c r="F112" s="3" t="s">
        <v>4</v>
      </c>
      <c r="G112" s="3">
        <v>3449904</v>
      </c>
      <c r="H112" s="3" t="str">
        <f>VLOOKUP(G:G,'COD DO MUNICIPIO'!A:B,2,0)</f>
        <v>SAO JOSE DOS CAMPOS</v>
      </c>
      <c r="I112" s="3">
        <v>683</v>
      </c>
      <c r="J112" s="6">
        <v>131640</v>
      </c>
    </row>
    <row r="113" spans="1:10" x14ac:dyDescent="0.25">
      <c r="A113">
        <v>2022</v>
      </c>
      <c r="B113" s="5">
        <v>4</v>
      </c>
      <c r="C113" s="3">
        <v>8803</v>
      </c>
      <c r="D113" s="3">
        <v>249</v>
      </c>
      <c r="E113" s="3" t="str">
        <f>VLOOKUP(D113,'COD DO PAIS'!A:C,3)</f>
        <v>Estados Unidos</v>
      </c>
      <c r="F113" s="3" t="s">
        <v>4</v>
      </c>
      <c r="G113" s="3">
        <v>3449904</v>
      </c>
      <c r="H113" s="3" t="str">
        <f>VLOOKUP(G:G,'COD DO MUNICIPIO'!A:B,2,0)</f>
        <v>SAO JOSE DOS CAMPOS</v>
      </c>
      <c r="I113" s="3">
        <v>0</v>
      </c>
      <c r="J113" s="6">
        <v>684</v>
      </c>
    </row>
    <row r="114" spans="1:10" x14ac:dyDescent="0.25">
      <c r="A114">
        <v>2022</v>
      </c>
      <c r="B114" s="5">
        <v>4</v>
      </c>
      <c r="C114" s="3">
        <v>8807</v>
      </c>
      <c r="D114" s="3">
        <v>249</v>
      </c>
      <c r="E114" s="3" t="str">
        <f>VLOOKUP(D114,'COD DO PAIS'!A:C,3)</f>
        <v>Estados Unidos</v>
      </c>
      <c r="F114" s="3" t="s">
        <v>4</v>
      </c>
      <c r="G114" s="3">
        <v>3449904</v>
      </c>
      <c r="H114" s="3" t="str">
        <f>VLOOKUP(G:G,'COD DO MUNICIPIO'!A:B,2,0)</f>
        <v>SAO JOSE DOS CAMPOS</v>
      </c>
      <c r="I114" s="3">
        <v>4451</v>
      </c>
      <c r="J114" s="6">
        <v>3785053</v>
      </c>
    </row>
    <row r="115" spans="1:10" x14ac:dyDescent="0.25">
      <c r="A115">
        <v>2022</v>
      </c>
      <c r="B115" s="5">
        <v>4</v>
      </c>
      <c r="C115" s="3">
        <v>8803</v>
      </c>
      <c r="D115" s="3">
        <v>275</v>
      </c>
      <c r="E115" s="3" t="str">
        <f>VLOOKUP(D115,'COD DO PAIS'!A:C,3)</f>
        <v>França</v>
      </c>
      <c r="F115" s="3" t="s">
        <v>4</v>
      </c>
      <c r="G115" s="3">
        <v>3449904</v>
      </c>
      <c r="H115" s="3" t="str">
        <f>VLOOKUP(G:G,'COD DO MUNICIPIO'!A:B,2,0)</f>
        <v>SAO JOSE DOS CAMPOS</v>
      </c>
      <c r="I115" s="3">
        <v>20</v>
      </c>
      <c r="J115" s="6">
        <v>22995</v>
      </c>
    </row>
    <row r="116" spans="1:10" x14ac:dyDescent="0.25">
      <c r="A116">
        <v>2022</v>
      </c>
      <c r="B116" s="5">
        <v>4</v>
      </c>
      <c r="C116" s="3">
        <v>8807</v>
      </c>
      <c r="D116" s="3">
        <v>275</v>
      </c>
      <c r="E116" s="3" t="str">
        <f>VLOOKUP(D116,'COD DO PAIS'!A:C,3)</f>
        <v>França</v>
      </c>
      <c r="F116" s="3" t="s">
        <v>4</v>
      </c>
      <c r="G116" s="3">
        <v>3449904</v>
      </c>
      <c r="H116" s="3" t="str">
        <f>VLOOKUP(G:G,'COD DO MUNICIPIO'!A:B,2,0)</f>
        <v>SAO JOSE DOS CAMPOS</v>
      </c>
      <c r="I116" s="3">
        <v>233</v>
      </c>
      <c r="J116" s="6">
        <v>238317</v>
      </c>
    </row>
    <row r="117" spans="1:10" x14ac:dyDescent="0.25">
      <c r="A117">
        <v>2022</v>
      </c>
      <c r="B117" s="5">
        <v>4</v>
      </c>
      <c r="C117" s="3">
        <v>8807</v>
      </c>
      <c r="D117" s="3">
        <v>361</v>
      </c>
      <c r="E117" s="3" t="str">
        <f>VLOOKUP(D117,'COD DO PAIS'!A:C,3)</f>
        <v>Índia</v>
      </c>
      <c r="F117" s="3" t="s">
        <v>4</v>
      </c>
      <c r="G117" s="3">
        <v>3449904</v>
      </c>
      <c r="H117" s="3" t="str">
        <f>VLOOKUP(G:G,'COD DO MUNICIPIO'!A:B,2,0)</f>
        <v>SAO JOSE DOS CAMPOS</v>
      </c>
      <c r="I117" s="3">
        <v>488</v>
      </c>
      <c r="J117" s="6">
        <v>219537</v>
      </c>
    </row>
    <row r="118" spans="1:10" x14ac:dyDescent="0.25">
      <c r="A118">
        <v>2022</v>
      </c>
      <c r="B118" s="5">
        <v>4</v>
      </c>
      <c r="C118" s="3">
        <v>8807</v>
      </c>
      <c r="D118" s="3">
        <v>375</v>
      </c>
      <c r="E118" s="3" t="str">
        <f>VLOOKUP(D118,'COD DO PAIS'!A:C,3)</f>
        <v>Irlanda</v>
      </c>
      <c r="F118" s="3" t="s">
        <v>4</v>
      </c>
      <c r="G118" s="3">
        <v>3449904</v>
      </c>
      <c r="H118" s="3" t="str">
        <f>VLOOKUP(G:G,'COD DO MUNICIPIO'!A:B,2,0)</f>
        <v>SAO JOSE DOS CAMPOS</v>
      </c>
      <c r="I118" s="3">
        <v>6</v>
      </c>
      <c r="J118" s="6">
        <v>540</v>
      </c>
    </row>
    <row r="119" spans="1:10" x14ac:dyDescent="0.25">
      <c r="A119">
        <v>2022</v>
      </c>
      <c r="B119" s="5">
        <v>4</v>
      </c>
      <c r="C119" s="3">
        <v>8807</v>
      </c>
      <c r="D119" s="3">
        <v>386</v>
      </c>
      <c r="E119" s="3" t="str">
        <f>VLOOKUP(D119,'COD DO PAIS'!A:C,3)</f>
        <v>Itália</v>
      </c>
      <c r="F119" s="3" t="s">
        <v>4</v>
      </c>
      <c r="G119" s="3">
        <v>3449904</v>
      </c>
      <c r="H119" s="3" t="str">
        <f>VLOOKUP(G:G,'COD DO MUNICIPIO'!A:B,2,0)</f>
        <v>SAO JOSE DOS CAMPOS</v>
      </c>
      <c r="I119" s="3">
        <v>8</v>
      </c>
      <c r="J119" s="6">
        <v>8437</v>
      </c>
    </row>
    <row r="120" spans="1:10" x14ac:dyDescent="0.25">
      <c r="A120">
        <v>2022</v>
      </c>
      <c r="B120" s="5">
        <v>4</v>
      </c>
      <c r="C120" s="3">
        <v>8807</v>
      </c>
      <c r="D120" s="3">
        <v>399</v>
      </c>
      <c r="E120" s="3" t="str">
        <f>VLOOKUP(D120,'COD DO PAIS'!A:C,3)</f>
        <v>Japão</v>
      </c>
      <c r="F120" s="3" t="s">
        <v>4</v>
      </c>
      <c r="G120" s="3">
        <v>3449904</v>
      </c>
      <c r="H120" s="3" t="str">
        <f>VLOOKUP(G:G,'COD DO MUNICIPIO'!A:B,2,0)</f>
        <v>SAO JOSE DOS CAMPOS</v>
      </c>
      <c r="I120" s="3">
        <v>467</v>
      </c>
      <c r="J120" s="6">
        <v>465249</v>
      </c>
    </row>
    <row r="121" spans="1:10" x14ac:dyDescent="0.25">
      <c r="A121">
        <v>2022</v>
      </c>
      <c r="B121" s="5">
        <v>4</v>
      </c>
      <c r="C121" s="3">
        <v>8807</v>
      </c>
      <c r="D121" s="3">
        <v>474</v>
      </c>
      <c r="E121" s="3" t="str">
        <f>VLOOKUP(D121,'COD DO PAIS'!A:C,3)</f>
        <v>Marrocos</v>
      </c>
      <c r="F121" s="3" t="s">
        <v>4</v>
      </c>
      <c r="G121" s="3">
        <v>3449904</v>
      </c>
      <c r="H121" s="3" t="str">
        <f>VLOOKUP(G:G,'COD DO MUNICIPIO'!A:B,2,0)</f>
        <v>SAO JOSE DOS CAMPOS</v>
      </c>
      <c r="I121" s="3">
        <v>1</v>
      </c>
      <c r="J121" s="6">
        <v>8044</v>
      </c>
    </row>
    <row r="122" spans="1:10" x14ac:dyDescent="0.25">
      <c r="A122">
        <v>2022</v>
      </c>
      <c r="B122" s="5">
        <v>4</v>
      </c>
      <c r="C122" s="3">
        <v>8807</v>
      </c>
      <c r="D122" s="3">
        <v>493</v>
      </c>
      <c r="E122" s="3" t="str">
        <f>VLOOKUP(D122,'COD DO PAIS'!A:C,3)</f>
        <v>México</v>
      </c>
      <c r="F122" s="3" t="s">
        <v>4</v>
      </c>
      <c r="G122" s="3">
        <v>3449904</v>
      </c>
      <c r="H122" s="3" t="str">
        <f>VLOOKUP(G:G,'COD DO MUNICIPIO'!A:B,2,0)</f>
        <v>SAO JOSE DOS CAMPOS</v>
      </c>
      <c r="I122" s="3">
        <v>422</v>
      </c>
      <c r="J122" s="6">
        <v>462993</v>
      </c>
    </row>
    <row r="123" spans="1:10" x14ac:dyDescent="0.25">
      <c r="A123">
        <v>2022</v>
      </c>
      <c r="B123" s="5">
        <v>4</v>
      </c>
      <c r="C123" s="3">
        <v>8803</v>
      </c>
      <c r="D123" s="3">
        <v>493</v>
      </c>
      <c r="E123" s="3" t="str">
        <f>VLOOKUP(D123,'COD DO PAIS'!A:C,3)</f>
        <v>México</v>
      </c>
      <c r="F123" s="3" t="s">
        <v>4</v>
      </c>
      <c r="G123" s="3">
        <v>3449904</v>
      </c>
      <c r="H123" s="3" t="str">
        <f>VLOOKUP(G:G,'COD DO MUNICIPIO'!A:B,2,0)</f>
        <v>SAO JOSE DOS CAMPOS</v>
      </c>
      <c r="I123" s="3">
        <v>5</v>
      </c>
      <c r="J123" s="6">
        <v>1444</v>
      </c>
    </row>
    <row r="124" spans="1:10" x14ac:dyDescent="0.25">
      <c r="A124">
        <v>2022</v>
      </c>
      <c r="B124" s="5">
        <v>4</v>
      </c>
      <c r="C124" s="3">
        <v>8807</v>
      </c>
      <c r="D124" s="3">
        <v>607</v>
      </c>
      <c r="E124" s="3" t="str">
        <f>VLOOKUP(D124,'COD DO PAIS'!A:C,3)</f>
        <v>Portugal</v>
      </c>
      <c r="F124" s="3" t="s">
        <v>4</v>
      </c>
      <c r="G124" s="3">
        <v>3449904</v>
      </c>
      <c r="H124" s="3" t="str">
        <f>VLOOKUP(G:G,'COD DO MUNICIPIO'!A:B,2,0)</f>
        <v>SAO JOSE DOS CAMPOS</v>
      </c>
      <c r="I124" s="3">
        <v>22</v>
      </c>
      <c r="J124" s="6">
        <v>63242</v>
      </c>
    </row>
    <row r="125" spans="1:10" x14ac:dyDescent="0.25">
      <c r="A125">
        <v>2022</v>
      </c>
      <c r="B125" s="5">
        <v>4</v>
      </c>
      <c r="C125" s="3">
        <v>8807</v>
      </c>
      <c r="D125" s="3">
        <v>628</v>
      </c>
      <c r="E125" s="3" t="str">
        <f>VLOOKUP(D125,'COD DO PAIS'!A:C,3)</f>
        <v>Reino Unido</v>
      </c>
      <c r="F125" s="3" t="s">
        <v>4</v>
      </c>
      <c r="G125" s="3">
        <v>3449904</v>
      </c>
      <c r="H125" s="3" t="str">
        <f>VLOOKUP(G:G,'COD DO MUNICIPIO'!A:B,2,0)</f>
        <v>SAO JOSE DOS CAMPOS</v>
      </c>
      <c r="I125" s="3">
        <v>455</v>
      </c>
      <c r="J125" s="6">
        <v>275154</v>
      </c>
    </row>
    <row r="126" spans="1:10" x14ac:dyDescent="0.25">
      <c r="A126">
        <v>2022</v>
      </c>
      <c r="B126" s="5">
        <v>4</v>
      </c>
      <c r="C126" s="3">
        <v>8807</v>
      </c>
      <c r="D126" s="3">
        <v>676</v>
      </c>
      <c r="E126" s="3" t="str">
        <f>VLOOKUP(D126,'COD DO PAIS'!A:C,3)</f>
        <v>Rússia</v>
      </c>
      <c r="F126" s="3" t="s">
        <v>4</v>
      </c>
      <c r="G126" s="3">
        <v>3449904</v>
      </c>
      <c r="H126" s="3" t="str">
        <f>VLOOKUP(G:G,'COD DO MUNICIPIO'!A:B,2,0)</f>
        <v>SAO JOSE DOS CAMPOS</v>
      </c>
      <c r="I126" s="3">
        <v>18</v>
      </c>
      <c r="J126" s="6">
        <v>11136</v>
      </c>
    </row>
    <row r="127" spans="1:10" x14ac:dyDescent="0.25">
      <c r="A127">
        <v>2022</v>
      </c>
      <c r="B127" s="5">
        <v>4</v>
      </c>
      <c r="C127" s="3">
        <v>8807</v>
      </c>
      <c r="D127" s="3">
        <v>741</v>
      </c>
      <c r="E127" s="3" t="str">
        <f>VLOOKUP(D127,'COD DO PAIS'!A:C,3)</f>
        <v>Singapura</v>
      </c>
      <c r="F127" s="3" t="s">
        <v>4</v>
      </c>
      <c r="G127" s="3">
        <v>3449904</v>
      </c>
      <c r="H127" s="3" t="str">
        <f>VLOOKUP(G:G,'COD DO MUNICIPIO'!A:B,2,0)</f>
        <v>SAO JOSE DOS CAMPOS</v>
      </c>
      <c r="I127" s="3">
        <v>127</v>
      </c>
      <c r="J127" s="6">
        <v>132377</v>
      </c>
    </row>
    <row r="128" spans="1:10" x14ac:dyDescent="0.25">
      <c r="A128">
        <v>2022</v>
      </c>
      <c r="B128" s="5">
        <v>4</v>
      </c>
      <c r="C128" s="3">
        <v>8804</v>
      </c>
      <c r="D128" s="3">
        <v>791</v>
      </c>
      <c r="E128" s="3" t="str">
        <f>VLOOKUP(D128,'COD DO PAIS'!A:C,3)</f>
        <v>Tcheca, República</v>
      </c>
      <c r="F128" s="3" t="s">
        <v>4</v>
      </c>
      <c r="G128" s="3">
        <v>3449904</v>
      </c>
      <c r="H128" s="3" t="str">
        <f>VLOOKUP(G:G,'COD DO MUNICIPIO'!A:B,2,0)</f>
        <v>SAO JOSE DOS CAMPOS</v>
      </c>
      <c r="I128" s="3">
        <v>41</v>
      </c>
      <c r="J128" s="6">
        <v>12207</v>
      </c>
    </row>
    <row r="129" spans="1:10" x14ac:dyDescent="0.25">
      <c r="A129">
        <v>2022</v>
      </c>
      <c r="B129" s="5">
        <v>4</v>
      </c>
      <c r="C129" s="3">
        <v>8807</v>
      </c>
      <c r="D129" s="3">
        <v>827</v>
      </c>
      <c r="E129" s="3" t="str">
        <f>VLOOKUP(D129,'COD DO PAIS'!A:C,3)</f>
        <v>Turquia</v>
      </c>
      <c r="F129" s="3" t="s">
        <v>4</v>
      </c>
      <c r="G129" s="3">
        <v>3449904</v>
      </c>
      <c r="H129" s="3" t="str">
        <f>VLOOKUP(G:G,'COD DO MUNICIPIO'!A:B,2,0)</f>
        <v>SAO JOSE DOS CAMPOS</v>
      </c>
      <c r="I129" s="3">
        <v>0</v>
      </c>
      <c r="J129" s="6">
        <v>576</v>
      </c>
    </row>
    <row r="130" spans="1:10" x14ac:dyDescent="0.25">
      <c r="A130">
        <v>2022</v>
      </c>
      <c r="B130" s="5">
        <v>5</v>
      </c>
      <c r="C130" s="3">
        <v>8807</v>
      </c>
      <c r="D130" s="3">
        <v>23</v>
      </c>
      <c r="E130" s="3" t="str">
        <f>VLOOKUP(D130,'COD DO PAIS'!A:C,3)</f>
        <v>Alemanha</v>
      </c>
      <c r="F130" s="3" t="s">
        <v>4</v>
      </c>
      <c r="G130" s="3">
        <v>3449904</v>
      </c>
      <c r="H130" s="3" t="str">
        <f>VLOOKUP(G:G,'COD DO MUNICIPIO'!A:B,2,0)</f>
        <v>SAO JOSE DOS CAMPOS</v>
      </c>
      <c r="I130" s="3">
        <v>132</v>
      </c>
      <c r="J130" s="6">
        <v>252022</v>
      </c>
    </row>
    <row r="131" spans="1:10" x14ac:dyDescent="0.25">
      <c r="A131">
        <v>2022</v>
      </c>
      <c r="B131" s="5">
        <v>5</v>
      </c>
      <c r="C131" s="3">
        <v>8807</v>
      </c>
      <c r="D131" s="3">
        <v>72</v>
      </c>
      <c r="E131" s="3" t="str">
        <f>VLOOKUP(D131,'COD DO PAIS'!A:C,3)</f>
        <v>Áustria</v>
      </c>
      <c r="F131" s="3" t="s">
        <v>4</v>
      </c>
      <c r="G131" s="3">
        <v>3449904</v>
      </c>
      <c r="H131" s="3" t="str">
        <f>VLOOKUP(G:G,'COD DO MUNICIPIO'!A:B,2,0)</f>
        <v>SAO JOSE DOS CAMPOS</v>
      </c>
      <c r="I131" s="3">
        <v>155</v>
      </c>
      <c r="J131" s="6">
        <v>19164</v>
      </c>
    </row>
    <row r="132" spans="1:10" x14ac:dyDescent="0.25">
      <c r="A132">
        <v>2022</v>
      </c>
      <c r="B132" s="5">
        <v>5</v>
      </c>
      <c r="C132" s="3">
        <v>8807</v>
      </c>
      <c r="D132" s="3">
        <v>87</v>
      </c>
      <c r="E132" s="3" t="str">
        <f>VLOOKUP(D132,'COD DO PAIS'!A:C,3)</f>
        <v>Bélgica</v>
      </c>
      <c r="F132" s="3" t="s">
        <v>4</v>
      </c>
      <c r="G132" s="3">
        <v>3449904</v>
      </c>
      <c r="H132" s="3" t="str">
        <f>VLOOKUP(G:G,'COD DO MUNICIPIO'!A:B,2,0)</f>
        <v>SAO JOSE DOS CAMPOS</v>
      </c>
      <c r="I132" s="3">
        <v>1371</v>
      </c>
      <c r="J132" s="6">
        <v>1050123</v>
      </c>
    </row>
    <row r="133" spans="1:10" x14ac:dyDescent="0.25">
      <c r="A133">
        <v>2022</v>
      </c>
      <c r="B133" s="5">
        <v>5</v>
      </c>
      <c r="C133" s="3">
        <v>8803</v>
      </c>
      <c r="D133" s="3">
        <v>87</v>
      </c>
      <c r="E133" s="3" t="str">
        <f>VLOOKUP(D133,'COD DO PAIS'!A:C,3)</f>
        <v>Bélgica</v>
      </c>
      <c r="F133" s="3" t="s">
        <v>4</v>
      </c>
      <c r="G133" s="3">
        <v>3449904</v>
      </c>
      <c r="H133" s="3" t="str">
        <f>VLOOKUP(G:G,'COD DO MUNICIPIO'!A:B,2,0)</f>
        <v>SAO JOSE DOS CAMPOS</v>
      </c>
      <c r="I133" s="3">
        <v>107</v>
      </c>
      <c r="J133" s="6">
        <v>56197</v>
      </c>
    </row>
    <row r="134" spans="1:10" x14ac:dyDescent="0.25">
      <c r="A134">
        <v>2022</v>
      </c>
      <c r="B134" s="5">
        <v>5</v>
      </c>
      <c r="C134" s="3">
        <v>8807</v>
      </c>
      <c r="D134" s="3">
        <v>105</v>
      </c>
      <c r="E134" s="3" t="str">
        <f>VLOOKUP(D134,'COD DO PAIS'!A:C,3)</f>
        <v>Brasil</v>
      </c>
      <c r="F134" s="3" t="s">
        <v>4</v>
      </c>
      <c r="G134" s="3">
        <v>3449904</v>
      </c>
      <c r="H134" s="3" t="str">
        <f>VLOOKUP(G:G,'COD DO MUNICIPIO'!A:B,2,0)</f>
        <v>SAO JOSE DOS CAMPOS</v>
      </c>
      <c r="I134" s="3">
        <v>10880</v>
      </c>
      <c r="J134" s="6">
        <v>6909833</v>
      </c>
    </row>
    <row r="135" spans="1:10" x14ac:dyDescent="0.25">
      <c r="A135">
        <v>2022</v>
      </c>
      <c r="B135" s="5">
        <v>5</v>
      </c>
      <c r="C135" s="3">
        <v>8807</v>
      </c>
      <c r="D135" s="3">
        <v>149</v>
      </c>
      <c r="E135" s="3" t="str">
        <f>VLOOKUP(D135,'COD DO PAIS'!A:C,3)</f>
        <v>Canadá</v>
      </c>
      <c r="F135" s="3" t="s">
        <v>4</v>
      </c>
      <c r="G135" s="3">
        <v>3449904</v>
      </c>
      <c r="H135" s="3" t="str">
        <f>VLOOKUP(G:G,'COD DO MUNICIPIO'!A:B,2,0)</f>
        <v>SAO JOSE DOS CAMPOS</v>
      </c>
      <c r="I135" s="3">
        <v>6</v>
      </c>
      <c r="J135" s="6">
        <v>8626</v>
      </c>
    </row>
    <row r="136" spans="1:10" x14ac:dyDescent="0.25">
      <c r="A136">
        <v>2022</v>
      </c>
      <c r="B136" s="5">
        <v>5</v>
      </c>
      <c r="C136" s="3">
        <v>8807</v>
      </c>
      <c r="D136" s="3">
        <v>158</v>
      </c>
      <c r="E136" s="3" t="str">
        <f>VLOOKUP(D136,'COD DO PAIS'!A:C,3)</f>
        <v>Chile</v>
      </c>
      <c r="F136" s="3" t="s">
        <v>4</v>
      </c>
      <c r="G136" s="3">
        <v>3449904</v>
      </c>
      <c r="H136" s="3" t="str">
        <f>VLOOKUP(G:G,'COD DO MUNICIPIO'!A:B,2,0)</f>
        <v>SAO JOSE DOS CAMPOS</v>
      </c>
      <c r="I136" s="3">
        <v>207</v>
      </c>
      <c r="J136" s="6">
        <v>438969</v>
      </c>
    </row>
    <row r="137" spans="1:10" x14ac:dyDescent="0.25">
      <c r="A137">
        <v>2022</v>
      </c>
      <c r="B137" s="5">
        <v>5</v>
      </c>
      <c r="C137" s="3">
        <v>8807</v>
      </c>
      <c r="D137" s="3">
        <v>190</v>
      </c>
      <c r="E137" s="3" t="str">
        <f>VLOOKUP(D137,'COD DO PAIS'!A:C,3)</f>
        <v>Coreia do Sul</v>
      </c>
      <c r="F137" s="3" t="s">
        <v>4</v>
      </c>
      <c r="G137" s="3">
        <v>3449904</v>
      </c>
      <c r="H137" s="3" t="str">
        <f>VLOOKUP(G:G,'COD DO MUNICIPIO'!A:B,2,0)</f>
        <v>SAO JOSE DOS CAMPOS</v>
      </c>
      <c r="I137" s="3">
        <v>1</v>
      </c>
      <c r="J137" s="6">
        <v>191</v>
      </c>
    </row>
    <row r="138" spans="1:10" x14ac:dyDescent="0.25">
      <c r="A138">
        <v>2022</v>
      </c>
      <c r="B138" s="5">
        <v>5</v>
      </c>
      <c r="C138" s="3">
        <v>8807</v>
      </c>
      <c r="D138" s="3">
        <v>245</v>
      </c>
      <c r="E138" s="3" t="str">
        <f>VLOOKUP(D138,'COD DO PAIS'!A:C,3)</f>
        <v>Espanha</v>
      </c>
      <c r="F138" s="3" t="s">
        <v>4</v>
      </c>
      <c r="G138" s="3">
        <v>3449904</v>
      </c>
      <c r="H138" s="3" t="str">
        <f>VLOOKUP(G:G,'COD DO MUNICIPIO'!A:B,2,0)</f>
        <v>SAO JOSE DOS CAMPOS</v>
      </c>
      <c r="I138" s="3">
        <v>4558</v>
      </c>
      <c r="J138" s="6">
        <v>1543673</v>
      </c>
    </row>
    <row r="139" spans="1:10" x14ac:dyDescent="0.25">
      <c r="A139">
        <v>2022</v>
      </c>
      <c r="B139" s="5">
        <v>5</v>
      </c>
      <c r="C139" s="3">
        <v>8803</v>
      </c>
      <c r="D139" s="3">
        <v>245</v>
      </c>
      <c r="E139" s="3" t="str">
        <f>VLOOKUP(D139,'COD DO PAIS'!A:C,3)</f>
        <v>Espanha</v>
      </c>
      <c r="F139" s="3" t="s">
        <v>4</v>
      </c>
      <c r="G139" s="3">
        <v>3449904</v>
      </c>
      <c r="H139" s="3" t="str">
        <f>VLOOKUP(G:G,'COD DO MUNICIPIO'!A:B,2,0)</f>
        <v>SAO JOSE DOS CAMPOS</v>
      </c>
      <c r="I139" s="3">
        <v>309</v>
      </c>
      <c r="J139" s="6">
        <v>40327</v>
      </c>
    </row>
    <row r="140" spans="1:10" x14ac:dyDescent="0.25">
      <c r="A140">
        <v>2022</v>
      </c>
      <c r="B140" s="5">
        <v>5</v>
      </c>
      <c r="C140" s="3">
        <v>8807</v>
      </c>
      <c r="D140" s="3">
        <v>249</v>
      </c>
      <c r="E140" s="3" t="str">
        <f>VLOOKUP(D140,'COD DO PAIS'!A:C,3)</f>
        <v>Estados Unidos</v>
      </c>
      <c r="F140" s="3" t="s">
        <v>4</v>
      </c>
      <c r="G140" s="3">
        <v>3449904</v>
      </c>
      <c r="H140" s="3" t="str">
        <f>VLOOKUP(G:G,'COD DO MUNICIPIO'!A:B,2,0)</f>
        <v>SAO JOSE DOS CAMPOS</v>
      </c>
      <c r="I140" s="3">
        <v>4240</v>
      </c>
      <c r="J140" s="6">
        <v>3635227</v>
      </c>
    </row>
    <row r="141" spans="1:10" x14ac:dyDescent="0.25">
      <c r="A141">
        <v>2022</v>
      </c>
      <c r="B141" s="5">
        <v>5</v>
      </c>
      <c r="C141" s="3">
        <v>8807</v>
      </c>
      <c r="D141" s="3">
        <v>275</v>
      </c>
      <c r="E141" s="3" t="str">
        <f>VLOOKUP(D141,'COD DO PAIS'!A:C,3)</f>
        <v>França</v>
      </c>
      <c r="F141" s="3" t="s">
        <v>4</v>
      </c>
      <c r="G141" s="3">
        <v>3449904</v>
      </c>
      <c r="H141" s="3" t="str">
        <f>VLOOKUP(G:G,'COD DO MUNICIPIO'!A:B,2,0)</f>
        <v>SAO JOSE DOS CAMPOS</v>
      </c>
      <c r="I141" s="3">
        <v>730</v>
      </c>
      <c r="J141" s="6">
        <v>601694</v>
      </c>
    </row>
    <row r="142" spans="1:10" x14ac:dyDescent="0.25">
      <c r="A142">
        <v>2022</v>
      </c>
      <c r="B142" s="5">
        <v>5</v>
      </c>
      <c r="C142" s="3">
        <v>8807</v>
      </c>
      <c r="D142" s="3">
        <v>375</v>
      </c>
      <c r="E142" s="3" t="str">
        <f>VLOOKUP(D142,'COD DO PAIS'!A:C,3)</f>
        <v>Irlanda</v>
      </c>
      <c r="F142" s="3" t="s">
        <v>4</v>
      </c>
      <c r="G142" s="3">
        <v>3449904</v>
      </c>
      <c r="H142" s="3" t="str">
        <f>VLOOKUP(G:G,'COD DO MUNICIPIO'!A:B,2,0)</f>
        <v>SAO JOSE DOS CAMPOS</v>
      </c>
      <c r="I142" s="3">
        <v>0</v>
      </c>
      <c r="J142" s="6">
        <v>861</v>
      </c>
    </row>
    <row r="143" spans="1:10" x14ac:dyDescent="0.25">
      <c r="A143">
        <v>2022</v>
      </c>
      <c r="B143" s="5">
        <v>5</v>
      </c>
      <c r="C143" s="3">
        <v>8807</v>
      </c>
      <c r="D143" s="3">
        <v>386</v>
      </c>
      <c r="E143" s="3" t="str">
        <f>VLOOKUP(D143,'COD DO PAIS'!A:C,3)</f>
        <v>Itália</v>
      </c>
      <c r="F143" s="3" t="s">
        <v>4</v>
      </c>
      <c r="G143" s="3">
        <v>3449904</v>
      </c>
      <c r="H143" s="3" t="str">
        <f>VLOOKUP(G:G,'COD DO MUNICIPIO'!A:B,2,0)</f>
        <v>SAO JOSE DOS CAMPOS</v>
      </c>
      <c r="I143" s="3">
        <v>42</v>
      </c>
      <c r="J143" s="6">
        <v>46633</v>
      </c>
    </row>
    <row r="144" spans="1:10" x14ac:dyDescent="0.25">
      <c r="A144">
        <v>2022</v>
      </c>
      <c r="B144" s="5">
        <v>5</v>
      </c>
      <c r="C144" s="3">
        <v>8807</v>
      </c>
      <c r="D144" s="3">
        <v>399</v>
      </c>
      <c r="E144" s="3" t="str">
        <f>VLOOKUP(D144,'COD DO PAIS'!A:C,3)</f>
        <v>Japão</v>
      </c>
      <c r="F144" s="3" t="s">
        <v>4</v>
      </c>
      <c r="G144" s="3">
        <v>3449904</v>
      </c>
      <c r="H144" s="3" t="str">
        <f>VLOOKUP(G:G,'COD DO MUNICIPIO'!A:B,2,0)</f>
        <v>SAO JOSE DOS CAMPOS</v>
      </c>
      <c r="I144" s="3">
        <v>548</v>
      </c>
      <c r="J144" s="6">
        <v>580744</v>
      </c>
    </row>
    <row r="145" spans="1:10" x14ac:dyDescent="0.25">
      <c r="A145">
        <v>2022</v>
      </c>
      <c r="B145" s="5">
        <v>5</v>
      </c>
      <c r="C145" s="3">
        <v>8807</v>
      </c>
      <c r="D145" s="3">
        <v>474</v>
      </c>
      <c r="E145" s="3" t="str">
        <f>VLOOKUP(D145,'COD DO PAIS'!A:C,3)</f>
        <v>Marrocos</v>
      </c>
      <c r="F145" s="3" t="s">
        <v>4</v>
      </c>
      <c r="G145" s="3">
        <v>3449904</v>
      </c>
      <c r="H145" s="3" t="str">
        <f>VLOOKUP(G:G,'COD DO MUNICIPIO'!A:B,2,0)</f>
        <v>SAO JOSE DOS CAMPOS</v>
      </c>
      <c r="I145" s="3">
        <v>2</v>
      </c>
      <c r="J145" s="6">
        <v>4022</v>
      </c>
    </row>
    <row r="146" spans="1:10" x14ac:dyDescent="0.25">
      <c r="A146">
        <v>2022</v>
      </c>
      <c r="B146" s="5">
        <v>5</v>
      </c>
      <c r="C146" s="3">
        <v>8807</v>
      </c>
      <c r="D146" s="3">
        <v>493</v>
      </c>
      <c r="E146" s="3" t="str">
        <f>VLOOKUP(D146,'COD DO PAIS'!A:C,3)</f>
        <v>México</v>
      </c>
      <c r="F146" s="3" t="s">
        <v>4</v>
      </c>
      <c r="G146" s="3">
        <v>3449904</v>
      </c>
      <c r="H146" s="3" t="str">
        <f>VLOOKUP(G:G,'COD DO MUNICIPIO'!A:B,2,0)</f>
        <v>SAO JOSE DOS CAMPOS</v>
      </c>
      <c r="I146" s="3">
        <v>1322</v>
      </c>
      <c r="J146" s="6">
        <v>1006287</v>
      </c>
    </row>
    <row r="147" spans="1:10" x14ac:dyDescent="0.25">
      <c r="A147">
        <v>2022</v>
      </c>
      <c r="B147" s="5">
        <v>5</v>
      </c>
      <c r="C147" s="3">
        <v>8807</v>
      </c>
      <c r="D147" s="3">
        <v>603</v>
      </c>
      <c r="E147" s="3" t="str">
        <f>VLOOKUP(D147,'COD DO PAIS'!A:C,3)</f>
        <v>Polônia</v>
      </c>
      <c r="F147" s="3" t="s">
        <v>4</v>
      </c>
      <c r="G147" s="3">
        <v>3449904</v>
      </c>
      <c r="H147" s="3" t="str">
        <f>VLOOKUP(G:G,'COD DO MUNICIPIO'!A:B,2,0)</f>
        <v>SAO JOSE DOS CAMPOS</v>
      </c>
      <c r="I147" s="3">
        <v>24</v>
      </c>
      <c r="J147" s="6">
        <v>6704</v>
      </c>
    </row>
    <row r="148" spans="1:10" x14ac:dyDescent="0.25">
      <c r="A148">
        <v>2022</v>
      </c>
      <c r="B148" s="5">
        <v>5</v>
      </c>
      <c r="C148" s="3">
        <v>8807</v>
      </c>
      <c r="D148" s="3">
        <v>607</v>
      </c>
      <c r="E148" s="3" t="str">
        <f>VLOOKUP(D148,'COD DO PAIS'!A:C,3)</f>
        <v>Portugal</v>
      </c>
      <c r="F148" s="3" t="s">
        <v>4</v>
      </c>
      <c r="G148" s="3">
        <v>3449904</v>
      </c>
      <c r="H148" s="3" t="str">
        <f>VLOOKUP(G:G,'COD DO MUNICIPIO'!A:B,2,0)</f>
        <v>SAO JOSE DOS CAMPOS</v>
      </c>
      <c r="I148" s="3">
        <v>3</v>
      </c>
      <c r="J148" s="6">
        <v>22191</v>
      </c>
    </row>
    <row r="149" spans="1:10" x14ac:dyDescent="0.25">
      <c r="A149">
        <v>2022</v>
      </c>
      <c r="B149" s="5">
        <v>5</v>
      </c>
      <c r="C149" s="3">
        <v>8807</v>
      </c>
      <c r="D149" s="3">
        <v>628</v>
      </c>
      <c r="E149" s="3" t="str">
        <f>VLOOKUP(D149,'COD DO PAIS'!A:C,3)</f>
        <v>Reino Unido</v>
      </c>
      <c r="F149" s="3" t="s">
        <v>4</v>
      </c>
      <c r="G149" s="3">
        <v>3449904</v>
      </c>
      <c r="H149" s="3" t="str">
        <f>VLOOKUP(G:G,'COD DO MUNICIPIO'!A:B,2,0)</f>
        <v>SAO JOSE DOS CAMPOS</v>
      </c>
      <c r="I149" s="3">
        <v>651</v>
      </c>
      <c r="J149" s="6">
        <v>512794</v>
      </c>
    </row>
    <row r="150" spans="1:10" x14ac:dyDescent="0.25">
      <c r="A150">
        <v>2022</v>
      </c>
      <c r="B150" s="5">
        <v>5</v>
      </c>
      <c r="C150" s="3">
        <v>8807</v>
      </c>
      <c r="D150" s="3">
        <v>676</v>
      </c>
      <c r="E150" s="3" t="str">
        <f>VLOOKUP(D150,'COD DO PAIS'!A:C,3)</f>
        <v>Rússia</v>
      </c>
      <c r="F150" s="3" t="s">
        <v>4</v>
      </c>
      <c r="G150" s="3">
        <v>3449904</v>
      </c>
      <c r="H150" s="3" t="str">
        <f>VLOOKUP(G:G,'COD DO MUNICIPIO'!A:B,2,0)</f>
        <v>SAO JOSE DOS CAMPOS</v>
      </c>
      <c r="I150" s="3">
        <v>67</v>
      </c>
      <c r="J150" s="6">
        <v>54644</v>
      </c>
    </row>
    <row r="151" spans="1:10" x14ac:dyDescent="0.25">
      <c r="A151">
        <v>2022</v>
      </c>
      <c r="B151" s="5">
        <v>5</v>
      </c>
      <c r="C151" s="3">
        <v>8807</v>
      </c>
      <c r="D151" s="3">
        <v>741</v>
      </c>
      <c r="E151" s="3" t="str">
        <f>VLOOKUP(D151,'COD DO PAIS'!A:C,3)</f>
        <v>Singapura</v>
      </c>
      <c r="F151" s="3" t="s">
        <v>4</v>
      </c>
      <c r="G151" s="3">
        <v>3449904</v>
      </c>
      <c r="H151" s="3" t="str">
        <f>VLOOKUP(G:G,'COD DO MUNICIPIO'!A:B,2,0)</f>
        <v>SAO JOSE DOS CAMPOS</v>
      </c>
      <c r="I151" s="3">
        <v>300</v>
      </c>
      <c r="J151" s="6">
        <v>288198</v>
      </c>
    </row>
    <row r="152" spans="1:10" x14ac:dyDescent="0.25">
      <c r="A152">
        <v>2022</v>
      </c>
      <c r="B152" s="5">
        <v>5</v>
      </c>
      <c r="C152" s="3">
        <v>8807</v>
      </c>
      <c r="D152" s="3">
        <v>827</v>
      </c>
      <c r="E152" s="3" t="str">
        <f>VLOOKUP(D152,'COD DO PAIS'!A:C,3)</f>
        <v>Turquia</v>
      </c>
      <c r="F152" s="3" t="s">
        <v>4</v>
      </c>
      <c r="G152" s="3">
        <v>3449904</v>
      </c>
      <c r="H152" s="3" t="str">
        <f>VLOOKUP(G:G,'COD DO MUNICIPIO'!A:B,2,0)</f>
        <v>SAO JOSE DOS CAMPOS</v>
      </c>
      <c r="I152" s="3">
        <v>1</v>
      </c>
      <c r="J152" s="6">
        <v>1729</v>
      </c>
    </row>
    <row r="153" spans="1:10" x14ac:dyDescent="0.25">
      <c r="A153">
        <v>2022</v>
      </c>
      <c r="B153" s="5">
        <v>6</v>
      </c>
      <c r="C153" s="3">
        <v>8807</v>
      </c>
      <c r="D153" s="3">
        <v>63</v>
      </c>
      <c r="E153" s="3" t="str">
        <f>VLOOKUP(D153,'COD DO PAIS'!A:C,3)</f>
        <v>Argentina</v>
      </c>
      <c r="F153" s="3" t="s">
        <v>4</v>
      </c>
      <c r="G153" s="3">
        <v>3449904</v>
      </c>
      <c r="H153" s="3" t="str">
        <f>VLOOKUP(G:G,'COD DO MUNICIPIO'!A:B,2,0)</f>
        <v>SAO JOSE DOS CAMPOS</v>
      </c>
      <c r="I153" s="3">
        <v>4</v>
      </c>
      <c r="J153" s="6">
        <v>16526</v>
      </c>
    </row>
    <row r="154" spans="1:10" x14ac:dyDescent="0.25">
      <c r="A154">
        <v>2022</v>
      </c>
      <c r="B154" s="5">
        <v>6</v>
      </c>
      <c r="C154" s="3">
        <v>8807</v>
      </c>
      <c r="D154" s="3">
        <v>87</v>
      </c>
      <c r="E154" s="3" t="str">
        <f>VLOOKUP(D154,'COD DO PAIS'!A:C,3)</f>
        <v>Bélgica</v>
      </c>
      <c r="F154" s="3" t="s">
        <v>4</v>
      </c>
      <c r="G154" s="3">
        <v>3449904</v>
      </c>
      <c r="H154" s="3" t="str">
        <f>VLOOKUP(G:G,'COD DO MUNICIPIO'!A:B,2,0)</f>
        <v>SAO JOSE DOS CAMPOS</v>
      </c>
      <c r="I154" s="3">
        <v>1645</v>
      </c>
      <c r="J154" s="6">
        <v>1560898</v>
      </c>
    </row>
    <row r="155" spans="1:10" x14ac:dyDescent="0.25">
      <c r="A155">
        <v>2022</v>
      </c>
      <c r="B155" s="5">
        <v>6</v>
      </c>
      <c r="C155" s="3">
        <v>8807</v>
      </c>
      <c r="D155" s="3">
        <v>105</v>
      </c>
      <c r="E155" s="3" t="str">
        <f>VLOOKUP(D155,'COD DO PAIS'!A:C,3)</f>
        <v>Brasil</v>
      </c>
      <c r="F155" s="3" t="s">
        <v>4</v>
      </c>
      <c r="G155" s="3">
        <v>3449904</v>
      </c>
      <c r="H155" s="3" t="str">
        <f>VLOOKUP(G:G,'COD DO MUNICIPIO'!A:B,2,0)</f>
        <v>SAO JOSE DOS CAMPOS</v>
      </c>
      <c r="I155" s="3">
        <v>8943</v>
      </c>
      <c r="J155" s="6">
        <v>5550574</v>
      </c>
    </row>
    <row r="156" spans="1:10" x14ac:dyDescent="0.25">
      <c r="A156">
        <v>2022</v>
      </c>
      <c r="B156" s="5">
        <v>6</v>
      </c>
      <c r="C156" s="3">
        <v>8807</v>
      </c>
      <c r="D156" s="3">
        <v>149</v>
      </c>
      <c r="E156" s="3" t="str">
        <f>VLOOKUP(D156,'COD DO PAIS'!A:C,3)</f>
        <v>Canadá</v>
      </c>
      <c r="F156" s="3" t="s">
        <v>4</v>
      </c>
      <c r="G156" s="3">
        <v>3449904</v>
      </c>
      <c r="H156" s="3" t="str">
        <f>VLOOKUP(G:G,'COD DO MUNICIPIO'!A:B,2,0)</f>
        <v>SAO JOSE DOS CAMPOS</v>
      </c>
      <c r="I156" s="3">
        <v>2</v>
      </c>
      <c r="J156" s="6">
        <v>1300</v>
      </c>
    </row>
    <row r="157" spans="1:10" x14ac:dyDescent="0.25">
      <c r="A157">
        <v>2022</v>
      </c>
      <c r="B157" s="5">
        <v>6</v>
      </c>
      <c r="C157" s="3">
        <v>8807</v>
      </c>
      <c r="D157" s="3">
        <v>160</v>
      </c>
      <c r="E157" s="3" t="str">
        <f>VLOOKUP(D157,'COD DO PAIS'!A:C,3)</f>
        <v>China</v>
      </c>
      <c r="F157" s="3" t="s">
        <v>4</v>
      </c>
      <c r="G157" s="3">
        <v>3449904</v>
      </c>
      <c r="H157" s="3" t="str">
        <f>VLOOKUP(G:G,'COD DO MUNICIPIO'!A:B,2,0)</f>
        <v>SAO JOSE DOS CAMPOS</v>
      </c>
      <c r="I157" s="3">
        <v>2</v>
      </c>
      <c r="J157" s="6">
        <v>570</v>
      </c>
    </row>
    <row r="158" spans="1:10" x14ac:dyDescent="0.25">
      <c r="A158">
        <v>2022</v>
      </c>
      <c r="B158" s="5">
        <v>6</v>
      </c>
      <c r="C158" s="3">
        <v>8807</v>
      </c>
      <c r="D158" s="3">
        <v>161</v>
      </c>
      <c r="E158" s="3" t="str">
        <f>VLOOKUP(D158,'COD DO PAIS'!A:C,3)</f>
        <v>Taiwan (Formosa)</v>
      </c>
      <c r="F158" s="3" t="s">
        <v>4</v>
      </c>
      <c r="G158" s="3">
        <v>3449904</v>
      </c>
      <c r="H158" s="3" t="str">
        <f>VLOOKUP(G:G,'COD DO MUNICIPIO'!A:B,2,0)</f>
        <v>SAO JOSE DOS CAMPOS</v>
      </c>
      <c r="I158" s="3">
        <v>6</v>
      </c>
      <c r="J158" s="6">
        <v>6607</v>
      </c>
    </row>
    <row r="159" spans="1:10" x14ac:dyDescent="0.25">
      <c r="A159">
        <v>2022</v>
      </c>
      <c r="B159" s="5">
        <v>6</v>
      </c>
      <c r="C159" s="3">
        <v>8807</v>
      </c>
      <c r="D159" s="3">
        <v>190</v>
      </c>
      <c r="E159" s="3" t="str">
        <f>VLOOKUP(D159,'COD DO PAIS'!A:C,3)</f>
        <v>Coreia do Sul</v>
      </c>
      <c r="F159" s="3" t="s">
        <v>4</v>
      </c>
      <c r="G159" s="3">
        <v>3449904</v>
      </c>
      <c r="H159" s="3" t="str">
        <f>VLOOKUP(G:G,'COD DO MUNICIPIO'!A:B,2,0)</f>
        <v>SAO JOSE DOS CAMPOS</v>
      </c>
      <c r="I159" s="3">
        <v>9</v>
      </c>
      <c r="J159" s="6">
        <v>14238</v>
      </c>
    </row>
    <row r="160" spans="1:10" x14ac:dyDescent="0.25">
      <c r="A160">
        <v>2022</v>
      </c>
      <c r="B160" s="5">
        <v>6</v>
      </c>
      <c r="C160" s="3">
        <v>8807</v>
      </c>
      <c r="D160" s="3">
        <v>245</v>
      </c>
      <c r="E160" s="3" t="str">
        <f>VLOOKUP(D160,'COD DO PAIS'!A:C,3)</f>
        <v>Espanha</v>
      </c>
      <c r="F160" s="3" t="s">
        <v>4</v>
      </c>
      <c r="G160" s="3">
        <v>3449904</v>
      </c>
      <c r="H160" s="3" t="str">
        <f>VLOOKUP(G:G,'COD DO MUNICIPIO'!A:B,2,0)</f>
        <v>SAO JOSE DOS CAMPOS</v>
      </c>
      <c r="I160" s="3">
        <v>5805</v>
      </c>
      <c r="J160" s="6">
        <v>1575737</v>
      </c>
    </row>
    <row r="161" spans="1:10" x14ac:dyDescent="0.25">
      <c r="A161">
        <v>2022</v>
      </c>
      <c r="B161" s="5">
        <v>6</v>
      </c>
      <c r="C161" s="3">
        <v>8807</v>
      </c>
      <c r="D161" s="3">
        <v>249</v>
      </c>
      <c r="E161" s="3" t="str">
        <f>VLOOKUP(D161,'COD DO PAIS'!A:C,3)</f>
        <v>Estados Unidos</v>
      </c>
      <c r="F161" s="3" t="s">
        <v>4</v>
      </c>
      <c r="G161" s="3">
        <v>3449904</v>
      </c>
      <c r="H161" s="3" t="str">
        <f>VLOOKUP(G:G,'COD DO MUNICIPIO'!A:B,2,0)</f>
        <v>SAO JOSE DOS CAMPOS</v>
      </c>
      <c r="I161" s="3">
        <v>7289</v>
      </c>
      <c r="J161" s="6">
        <v>4284821</v>
      </c>
    </row>
    <row r="162" spans="1:10" x14ac:dyDescent="0.25">
      <c r="A162">
        <v>2022</v>
      </c>
      <c r="B162" s="5">
        <v>6</v>
      </c>
      <c r="C162" s="3">
        <v>8807</v>
      </c>
      <c r="D162" s="3">
        <v>275</v>
      </c>
      <c r="E162" s="3" t="str">
        <f>VLOOKUP(D162,'COD DO PAIS'!A:C,3)</f>
        <v>França</v>
      </c>
      <c r="F162" s="3" t="s">
        <v>4</v>
      </c>
      <c r="G162" s="3">
        <v>3449904</v>
      </c>
      <c r="H162" s="3" t="str">
        <f>VLOOKUP(G:G,'COD DO MUNICIPIO'!A:B,2,0)</f>
        <v>SAO JOSE DOS CAMPOS</v>
      </c>
      <c r="I162" s="3">
        <v>354</v>
      </c>
      <c r="J162" s="6">
        <v>397788</v>
      </c>
    </row>
    <row r="163" spans="1:10" x14ac:dyDescent="0.25">
      <c r="A163">
        <v>2022</v>
      </c>
      <c r="B163" s="5">
        <v>6</v>
      </c>
      <c r="C163" s="3">
        <v>8807</v>
      </c>
      <c r="D163" s="3">
        <v>361</v>
      </c>
      <c r="E163" s="3" t="str">
        <f>VLOOKUP(D163,'COD DO PAIS'!A:C,3)</f>
        <v>Índia</v>
      </c>
      <c r="F163" s="3" t="s">
        <v>4</v>
      </c>
      <c r="G163" s="3">
        <v>3449904</v>
      </c>
      <c r="H163" s="3" t="str">
        <f>VLOOKUP(G:G,'COD DO MUNICIPIO'!A:B,2,0)</f>
        <v>SAO JOSE DOS CAMPOS</v>
      </c>
      <c r="I163" s="3">
        <v>220</v>
      </c>
      <c r="J163" s="6">
        <v>89491</v>
      </c>
    </row>
    <row r="164" spans="1:10" x14ac:dyDescent="0.25">
      <c r="A164">
        <v>2022</v>
      </c>
      <c r="B164" s="5">
        <v>6</v>
      </c>
      <c r="C164" s="3">
        <v>8807</v>
      </c>
      <c r="D164" s="3">
        <v>386</v>
      </c>
      <c r="E164" s="3" t="str">
        <f>VLOOKUP(D164,'COD DO PAIS'!A:C,3)</f>
        <v>Itália</v>
      </c>
      <c r="F164" s="3" t="s">
        <v>4</v>
      </c>
      <c r="G164" s="3">
        <v>3449904</v>
      </c>
      <c r="H164" s="3" t="str">
        <f>VLOOKUP(G:G,'COD DO MUNICIPIO'!A:B,2,0)</f>
        <v>SAO JOSE DOS CAMPOS</v>
      </c>
      <c r="I164" s="3">
        <v>9</v>
      </c>
      <c r="J164" s="6">
        <v>9012</v>
      </c>
    </row>
    <row r="165" spans="1:10" x14ac:dyDescent="0.25">
      <c r="A165">
        <v>2022</v>
      </c>
      <c r="B165" s="5">
        <v>6</v>
      </c>
      <c r="C165" s="3">
        <v>8807</v>
      </c>
      <c r="D165" s="3">
        <v>399</v>
      </c>
      <c r="E165" s="3" t="str">
        <f>VLOOKUP(D165,'COD DO PAIS'!A:C,3)</f>
        <v>Japão</v>
      </c>
      <c r="F165" s="3" t="s">
        <v>4</v>
      </c>
      <c r="G165" s="3">
        <v>3449904</v>
      </c>
      <c r="H165" s="3" t="str">
        <f>VLOOKUP(G:G,'COD DO MUNICIPIO'!A:B,2,0)</f>
        <v>SAO JOSE DOS CAMPOS</v>
      </c>
      <c r="I165" s="3">
        <v>852</v>
      </c>
      <c r="J165" s="6">
        <v>775815</v>
      </c>
    </row>
    <row r="166" spans="1:10" x14ac:dyDescent="0.25">
      <c r="A166">
        <v>2022</v>
      </c>
      <c r="B166" s="5">
        <v>6</v>
      </c>
      <c r="C166" s="3">
        <v>8807</v>
      </c>
      <c r="D166" s="3">
        <v>474</v>
      </c>
      <c r="E166" s="3" t="str">
        <f>VLOOKUP(D166,'COD DO PAIS'!A:C,3)</f>
        <v>Marrocos</v>
      </c>
      <c r="F166" s="3" t="s">
        <v>4</v>
      </c>
      <c r="G166" s="3">
        <v>3449904</v>
      </c>
      <c r="H166" s="3" t="str">
        <f>VLOOKUP(G:G,'COD DO MUNICIPIO'!A:B,2,0)</f>
        <v>SAO JOSE DOS CAMPOS</v>
      </c>
      <c r="I166" s="3">
        <v>5</v>
      </c>
      <c r="J166" s="6">
        <v>16088</v>
      </c>
    </row>
    <row r="167" spans="1:10" x14ac:dyDescent="0.25">
      <c r="A167">
        <v>2022</v>
      </c>
      <c r="B167" s="5">
        <v>6</v>
      </c>
      <c r="C167" s="3">
        <v>8807</v>
      </c>
      <c r="D167" s="3">
        <v>493</v>
      </c>
      <c r="E167" s="3" t="str">
        <f>VLOOKUP(D167,'COD DO PAIS'!A:C,3)</f>
        <v>México</v>
      </c>
      <c r="F167" s="3" t="s">
        <v>4</v>
      </c>
      <c r="G167" s="3">
        <v>3449904</v>
      </c>
      <c r="H167" s="3" t="str">
        <f>VLOOKUP(G:G,'COD DO MUNICIPIO'!A:B,2,0)</f>
        <v>SAO JOSE DOS CAMPOS</v>
      </c>
      <c r="I167" s="3">
        <v>1731</v>
      </c>
      <c r="J167" s="6">
        <v>1176875</v>
      </c>
    </row>
    <row r="168" spans="1:10" x14ac:dyDescent="0.25">
      <c r="A168">
        <v>2022</v>
      </c>
      <c r="B168" s="5">
        <v>6</v>
      </c>
      <c r="C168" s="3">
        <v>8807</v>
      </c>
      <c r="D168" s="3">
        <v>603</v>
      </c>
      <c r="E168" s="3" t="str">
        <f>VLOOKUP(D168,'COD DO PAIS'!A:C,3)</f>
        <v>Polônia</v>
      </c>
      <c r="F168" s="3" t="s">
        <v>4</v>
      </c>
      <c r="G168" s="3">
        <v>3449904</v>
      </c>
      <c r="H168" s="3" t="str">
        <f>VLOOKUP(G:G,'COD DO MUNICIPIO'!A:B,2,0)</f>
        <v>SAO JOSE DOS CAMPOS</v>
      </c>
      <c r="I168" s="3">
        <v>17</v>
      </c>
      <c r="J168" s="6">
        <v>13408</v>
      </c>
    </row>
    <row r="169" spans="1:10" x14ac:dyDescent="0.25">
      <c r="A169">
        <v>2022</v>
      </c>
      <c r="B169" s="5">
        <v>6</v>
      </c>
      <c r="C169" s="3">
        <v>8807</v>
      </c>
      <c r="D169" s="3">
        <v>607</v>
      </c>
      <c r="E169" s="3" t="str">
        <f>VLOOKUP(D169,'COD DO PAIS'!A:C,3)</f>
        <v>Portugal</v>
      </c>
      <c r="F169" s="3" t="s">
        <v>4</v>
      </c>
      <c r="G169" s="3">
        <v>3449904</v>
      </c>
      <c r="H169" s="3" t="str">
        <f>VLOOKUP(G:G,'COD DO MUNICIPIO'!A:B,2,0)</f>
        <v>SAO JOSE DOS CAMPOS</v>
      </c>
      <c r="I169" s="3">
        <v>2</v>
      </c>
      <c r="J169" s="6">
        <v>10088</v>
      </c>
    </row>
    <row r="170" spans="1:10" x14ac:dyDescent="0.25">
      <c r="A170">
        <v>2022</v>
      </c>
      <c r="B170" s="5">
        <v>6</v>
      </c>
      <c r="C170" s="3">
        <v>8807</v>
      </c>
      <c r="D170" s="3">
        <v>628</v>
      </c>
      <c r="E170" s="3" t="str">
        <f>VLOOKUP(D170,'COD DO PAIS'!A:C,3)</f>
        <v>Reino Unido</v>
      </c>
      <c r="F170" s="3" t="s">
        <v>4</v>
      </c>
      <c r="G170" s="3">
        <v>3449904</v>
      </c>
      <c r="H170" s="3" t="str">
        <f>VLOOKUP(G:G,'COD DO MUNICIPIO'!A:B,2,0)</f>
        <v>SAO JOSE DOS CAMPOS</v>
      </c>
      <c r="I170" s="3">
        <v>796</v>
      </c>
      <c r="J170" s="6">
        <v>600191</v>
      </c>
    </row>
    <row r="171" spans="1:10" x14ac:dyDescent="0.25">
      <c r="A171">
        <v>2022</v>
      </c>
      <c r="B171" s="5">
        <v>6</v>
      </c>
      <c r="C171" s="3">
        <v>8807</v>
      </c>
      <c r="D171" s="3">
        <v>676</v>
      </c>
      <c r="E171" s="3" t="str">
        <f>VLOOKUP(D171,'COD DO PAIS'!A:C,3)</f>
        <v>Rússia</v>
      </c>
      <c r="F171" s="3" t="s">
        <v>4</v>
      </c>
      <c r="G171" s="3">
        <v>3449904</v>
      </c>
      <c r="H171" s="3" t="str">
        <f>VLOOKUP(G:G,'COD DO MUNICIPIO'!A:B,2,0)</f>
        <v>SAO JOSE DOS CAMPOS</v>
      </c>
      <c r="I171" s="3">
        <v>90</v>
      </c>
      <c r="J171" s="6">
        <v>70058</v>
      </c>
    </row>
    <row r="172" spans="1:10" x14ac:dyDescent="0.25">
      <c r="A172">
        <v>2022</v>
      </c>
      <c r="B172" s="5">
        <v>6</v>
      </c>
      <c r="C172" s="3">
        <v>8807</v>
      </c>
      <c r="D172" s="3">
        <v>741</v>
      </c>
      <c r="E172" s="3" t="str">
        <f>VLOOKUP(D172,'COD DO PAIS'!A:C,3)</f>
        <v>Singapura</v>
      </c>
      <c r="F172" s="3" t="s">
        <v>4</v>
      </c>
      <c r="G172" s="3">
        <v>3449904</v>
      </c>
      <c r="H172" s="3" t="str">
        <f>VLOOKUP(G:G,'COD DO MUNICIPIO'!A:B,2,0)</f>
        <v>SAO JOSE DOS CAMPOS</v>
      </c>
      <c r="I172" s="3">
        <v>157</v>
      </c>
      <c r="J172" s="6">
        <v>158059</v>
      </c>
    </row>
    <row r="173" spans="1:10" x14ac:dyDescent="0.25">
      <c r="A173">
        <v>2022</v>
      </c>
      <c r="B173" s="5">
        <v>6</v>
      </c>
      <c r="C173" s="3">
        <v>8807</v>
      </c>
      <c r="D173" s="3">
        <v>756</v>
      </c>
      <c r="E173" s="3" t="str">
        <f>VLOOKUP(D173,'COD DO PAIS'!A:C,3)</f>
        <v>África do Sul</v>
      </c>
      <c r="F173" s="3" t="s">
        <v>4</v>
      </c>
      <c r="G173" s="3">
        <v>3449904</v>
      </c>
      <c r="H173" s="3" t="str">
        <f>VLOOKUP(G:G,'COD DO MUNICIPIO'!A:B,2,0)</f>
        <v>SAO JOSE DOS CAMPOS</v>
      </c>
      <c r="I173" s="3">
        <v>1</v>
      </c>
      <c r="J173" s="6">
        <v>3058</v>
      </c>
    </row>
    <row r="174" spans="1:10" x14ac:dyDescent="0.25">
      <c r="A174">
        <v>2022</v>
      </c>
      <c r="B174" s="5">
        <v>6</v>
      </c>
      <c r="C174" s="3">
        <v>8807</v>
      </c>
      <c r="D174" s="3">
        <v>776</v>
      </c>
      <c r="E174" s="3" t="str">
        <f>VLOOKUP(D174,'COD DO PAIS'!A:C,3)</f>
        <v>Tailândia</v>
      </c>
      <c r="F174" s="3" t="s">
        <v>4</v>
      </c>
      <c r="G174" s="3">
        <v>3449904</v>
      </c>
      <c r="H174" s="3" t="str">
        <f>VLOOKUP(G:G,'COD DO MUNICIPIO'!A:B,2,0)</f>
        <v>SAO JOSE DOS CAMPOS</v>
      </c>
      <c r="I174" s="3">
        <v>4</v>
      </c>
      <c r="J174" s="6">
        <v>3605</v>
      </c>
    </row>
    <row r="175" spans="1:10" x14ac:dyDescent="0.25">
      <c r="A175">
        <v>2022</v>
      </c>
      <c r="B175" s="5">
        <v>6</v>
      </c>
      <c r="C175" s="3">
        <v>8804</v>
      </c>
      <c r="D175" s="3">
        <v>791</v>
      </c>
      <c r="E175" s="3" t="str">
        <f>VLOOKUP(D175,'COD DO PAIS'!A:C,3)</f>
        <v>Tcheca, República</v>
      </c>
      <c r="F175" s="3" t="s">
        <v>4</v>
      </c>
      <c r="G175" s="3">
        <v>3449904</v>
      </c>
      <c r="H175" s="3" t="str">
        <f>VLOOKUP(G:G,'COD DO MUNICIPIO'!A:B,2,0)</f>
        <v>SAO JOSE DOS CAMPOS</v>
      </c>
      <c r="I175" s="3">
        <v>5</v>
      </c>
      <c r="J175" s="6">
        <v>3417</v>
      </c>
    </row>
    <row r="176" spans="1:10" x14ac:dyDescent="0.25">
      <c r="A176">
        <v>2022</v>
      </c>
      <c r="B176" s="5">
        <v>6</v>
      </c>
      <c r="C176" s="3">
        <v>8807</v>
      </c>
      <c r="D176" s="3">
        <v>827</v>
      </c>
      <c r="E176" s="3" t="str">
        <f>VLOOKUP(D176,'COD DO PAIS'!A:C,3)</f>
        <v>Turquia</v>
      </c>
      <c r="F176" s="3" t="s">
        <v>4</v>
      </c>
      <c r="G176" s="3">
        <v>3449904</v>
      </c>
      <c r="H176" s="3" t="str">
        <f>VLOOKUP(G:G,'COD DO MUNICIPIO'!A:B,2,0)</f>
        <v>SAO JOSE DOS CAMPOS</v>
      </c>
      <c r="I176" s="3">
        <v>1</v>
      </c>
      <c r="J176" s="6">
        <v>1729</v>
      </c>
    </row>
    <row r="177" spans="1:10" x14ac:dyDescent="0.25">
      <c r="A177">
        <v>2022</v>
      </c>
      <c r="B177" s="5">
        <v>7</v>
      </c>
      <c r="C177" s="3">
        <v>8807</v>
      </c>
      <c r="D177" s="3">
        <v>23</v>
      </c>
      <c r="E177" s="3" t="str">
        <f>VLOOKUP(D177,'COD DO PAIS'!A:C,3)</f>
        <v>Alemanha</v>
      </c>
      <c r="F177" s="3" t="s">
        <v>4</v>
      </c>
      <c r="G177" s="3">
        <v>3449904</v>
      </c>
      <c r="H177" s="3" t="str">
        <f>VLOOKUP(G:G,'COD DO MUNICIPIO'!A:B,2,0)</f>
        <v>SAO JOSE DOS CAMPOS</v>
      </c>
      <c r="I177" s="3">
        <v>144</v>
      </c>
      <c r="J177" s="6">
        <v>192075</v>
      </c>
    </row>
    <row r="178" spans="1:10" x14ac:dyDescent="0.25">
      <c r="A178">
        <v>2022</v>
      </c>
      <c r="B178" s="5">
        <v>7</v>
      </c>
      <c r="C178" s="3">
        <v>8807</v>
      </c>
      <c r="D178" s="3">
        <v>72</v>
      </c>
      <c r="E178" s="3" t="str">
        <f>VLOOKUP(D178,'COD DO PAIS'!A:C,3)</f>
        <v>Áustria</v>
      </c>
      <c r="F178" s="3" t="s">
        <v>4</v>
      </c>
      <c r="G178" s="3">
        <v>3449904</v>
      </c>
      <c r="H178" s="3" t="str">
        <f>VLOOKUP(G:G,'COD DO MUNICIPIO'!A:B,2,0)</f>
        <v>SAO JOSE DOS CAMPOS</v>
      </c>
      <c r="I178" s="3">
        <v>1</v>
      </c>
      <c r="J178" s="6">
        <v>1125</v>
      </c>
    </row>
    <row r="179" spans="1:10" x14ac:dyDescent="0.25">
      <c r="A179">
        <v>2022</v>
      </c>
      <c r="B179" s="5">
        <v>7</v>
      </c>
      <c r="C179" s="3">
        <v>8807</v>
      </c>
      <c r="D179" s="3">
        <v>87</v>
      </c>
      <c r="E179" s="3" t="str">
        <f>VLOOKUP(D179,'COD DO PAIS'!A:C,3)</f>
        <v>Bélgica</v>
      </c>
      <c r="F179" s="3" t="s">
        <v>4</v>
      </c>
      <c r="G179" s="3">
        <v>3449904</v>
      </c>
      <c r="H179" s="3" t="str">
        <f>VLOOKUP(G:G,'COD DO MUNICIPIO'!A:B,2,0)</f>
        <v>SAO JOSE DOS CAMPOS</v>
      </c>
      <c r="I179" s="3">
        <v>1185</v>
      </c>
      <c r="J179" s="6">
        <v>1395788</v>
      </c>
    </row>
    <row r="180" spans="1:10" x14ac:dyDescent="0.25">
      <c r="A180">
        <v>2022</v>
      </c>
      <c r="B180" s="5">
        <v>7</v>
      </c>
      <c r="C180" s="3">
        <v>8807</v>
      </c>
      <c r="D180" s="3">
        <v>105</v>
      </c>
      <c r="E180" s="3" t="str">
        <f>VLOOKUP(D180,'COD DO PAIS'!A:C,3)</f>
        <v>Brasil</v>
      </c>
      <c r="F180" s="3" t="s">
        <v>4</v>
      </c>
      <c r="G180" s="3">
        <v>3449904</v>
      </c>
      <c r="H180" s="3" t="str">
        <f>VLOOKUP(G:G,'COD DO MUNICIPIO'!A:B,2,0)</f>
        <v>SAO JOSE DOS CAMPOS</v>
      </c>
      <c r="I180" s="3">
        <v>12035</v>
      </c>
      <c r="J180" s="6">
        <v>7341144</v>
      </c>
    </row>
    <row r="181" spans="1:10" x14ac:dyDescent="0.25">
      <c r="A181">
        <v>2022</v>
      </c>
      <c r="B181" s="5">
        <v>7</v>
      </c>
      <c r="C181" s="3">
        <v>8807</v>
      </c>
      <c r="D181" s="3">
        <v>149</v>
      </c>
      <c r="E181" s="3" t="str">
        <f>VLOOKUP(D181,'COD DO PAIS'!A:C,3)</f>
        <v>Canadá</v>
      </c>
      <c r="F181" s="3" t="s">
        <v>4</v>
      </c>
      <c r="G181" s="3">
        <v>3449904</v>
      </c>
      <c r="H181" s="3" t="str">
        <f>VLOOKUP(G:G,'COD DO MUNICIPIO'!A:B,2,0)</f>
        <v>SAO JOSE DOS CAMPOS</v>
      </c>
      <c r="I181" s="3">
        <v>2</v>
      </c>
      <c r="J181" s="6">
        <v>2875</v>
      </c>
    </row>
    <row r="182" spans="1:10" x14ac:dyDescent="0.25">
      <c r="A182">
        <v>2022</v>
      </c>
      <c r="B182" s="5">
        <v>7</v>
      </c>
      <c r="C182" s="3">
        <v>8807</v>
      </c>
      <c r="D182" s="3">
        <v>158</v>
      </c>
      <c r="E182" s="3" t="str">
        <f>VLOOKUP(D182,'COD DO PAIS'!A:C,3)</f>
        <v>Chile</v>
      </c>
      <c r="F182" s="3" t="s">
        <v>4</v>
      </c>
      <c r="G182" s="3">
        <v>3449904</v>
      </c>
      <c r="H182" s="3" t="str">
        <f>VLOOKUP(G:G,'COD DO MUNICIPIO'!A:B,2,0)</f>
        <v>SAO JOSE DOS CAMPOS</v>
      </c>
      <c r="I182" s="3">
        <v>91</v>
      </c>
      <c r="J182" s="6">
        <v>179197</v>
      </c>
    </row>
    <row r="183" spans="1:10" x14ac:dyDescent="0.25">
      <c r="A183">
        <v>2022</v>
      </c>
      <c r="B183" s="5">
        <v>7</v>
      </c>
      <c r="C183" s="3">
        <v>8807</v>
      </c>
      <c r="D183" s="3">
        <v>160</v>
      </c>
      <c r="E183" s="3" t="str">
        <f>VLOOKUP(D183,'COD DO PAIS'!A:C,3)</f>
        <v>China</v>
      </c>
      <c r="F183" s="3" t="s">
        <v>4</v>
      </c>
      <c r="G183" s="3">
        <v>3449904</v>
      </c>
      <c r="H183" s="3" t="str">
        <f>VLOOKUP(G:G,'COD DO MUNICIPIO'!A:B,2,0)</f>
        <v>SAO JOSE DOS CAMPOS</v>
      </c>
      <c r="I183" s="3">
        <v>3</v>
      </c>
      <c r="J183" s="6">
        <v>31</v>
      </c>
    </row>
    <row r="184" spans="1:10" x14ac:dyDescent="0.25">
      <c r="A184">
        <v>2022</v>
      </c>
      <c r="B184" s="5">
        <v>7</v>
      </c>
      <c r="C184" s="3">
        <v>8806</v>
      </c>
      <c r="D184" s="3">
        <v>160</v>
      </c>
      <c r="E184" s="3" t="str">
        <f>VLOOKUP(D184,'COD DO PAIS'!A:C,3)</f>
        <v>China</v>
      </c>
      <c r="F184" s="3" t="s">
        <v>4</v>
      </c>
      <c r="G184" s="3">
        <v>3449904</v>
      </c>
      <c r="H184" s="3" t="str">
        <f>VLOOKUP(G:G,'COD DO MUNICIPIO'!A:B,2,0)</f>
        <v>SAO JOSE DOS CAMPOS</v>
      </c>
      <c r="I184" s="3">
        <v>48</v>
      </c>
      <c r="J184" s="6">
        <v>13856</v>
      </c>
    </row>
    <row r="185" spans="1:10" x14ac:dyDescent="0.25">
      <c r="A185">
        <v>2022</v>
      </c>
      <c r="B185" s="5">
        <v>7</v>
      </c>
      <c r="C185" s="3">
        <v>8807</v>
      </c>
      <c r="D185" s="3">
        <v>190</v>
      </c>
      <c r="E185" s="3" t="str">
        <f>VLOOKUP(D185,'COD DO PAIS'!A:C,3)</f>
        <v>Coreia do Sul</v>
      </c>
      <c r="F185" s="3" t="s">
        <v>4</v>
      </c>
      <c r="G185" s="3">
        <v>3449904</v>
      </c>
      <c r="H185" s="3" t="str">
        <f>VLOOKUP(G:G,'COD DO MUNICIPIO'!A:B,2,0)</f>
        <v>SAO JOSE DOS CAMPOS</v>
      </c>
      <c r="I185" s="3">
        <v>12</v>
      </c>
      <c r="J185" s="6">
        <v>15296</v>
      </c>
    </row>
    <row r="186" spans="1:10" x14ac:dyDescent="0.25">
      <c r="A186">
        <v>2022</v>
      </c>
      <c r="B186" s="5">
        <v>7</v>
      </c>
      <c r="C186" s="3">
        <v>8807</v>
      </c>
      <c r="D186" s="3">
        <v>245</v>
      </c>
      <c r="E186" s="3" t="str">
        <f>VLOOKUP(D186,'COD DO PAIS'!A:C,3)</f>
        <v>Espanha</v>
      </c>
      <c r="F186" s="3" t="s">
        <v>4</v>
      </c>
      <c r="G186" s="3">
        <v>3449904</v>
      </c>
      <c r="H186" s="3" t="str">
        <f>VLOOKUP(G:G,'COD DO MUNICIPIO'!A:B,2,0)</f>
        <v>SAO JOSE DOS CAMPOS</v>
      </c>
      <c r="I186" s="3">
        <v>7315</v>
      </c>
      <c r="J186" s="6">
        <v>1978880</v>
      </c>
    </row>
    <row r="187" spans="1:10" x14ac:dyDescent="0.25">
      <c r="A187">
        <v>2022</v>
      </c>
      <c r="B187" s="5">
        <v>7</v>
      </c>
      <c r="C187" s="3">
        <v>8807</v>
      </c>
      <c r="D187" s="3">
        <v>249</v>
      </c>
      <c r="E187" s="3" t="str">
        <f>VLOOKUP(D187,'COD DO PAIS'!A:C,3)</f>
        <v>Estados Unidos</v>
      </c>
      <c r="F187" s="3" t="s">
        <v>4</v>
      </c>
      <c r="G187" s="3">
        <v>3449904</v>
      </c>
      <c r="H187" s="3" t="str">
        <f>VLOOKUP(G:G,'COD DO MUNICIPIO'!A:B,2,0)</f>
        <v>SAO JOSE DOS CAMPOS</v>
      </c>
      <c r="I187" s="3">
        <v>7085</v>
      </c>
      <c r="J187" s="6">
        <v>4562497</v>
      </c>
    </row>
    <row r="188" spans="1:10" x14ac:dyDescent="0.25">
      <c r="A188">
        <v>2022</v>
      </c>
      <c r="B188" s="5">
        <v>7</v>
      </c>
      <c r="C188" s="3">
        <v>8804</v>
      </c>
      <c r="D188" s="3">
        <v>251</v>
      </c>
      <c r="E188" s="3" t="str">
        <f>VLOOKUP(D188,'COD DO PAIS'!A:C,3)</f>
        <v>Estônia</v>
      </c>
      <c r="F188" s="3" t="s">
        <v>4</v>
      </c>
      <c r="G188" s="3">
        <v>3449904</v>
      </c>
      <c r="H188" s="3" t="str">
        <f>VLOOKUP(G:G,'COD DO MUNICIPIO'!A:B,2,0)</f>
        <v>SAO JOSE DOS CAMPOS</v>
      </c>
      <c r="I188" s="3">
        <v>4</v>
      </c>
      <c r="J188" s="6">
        <v>33</v>
      </c>
    </row>
    <row r="189" spans="1:10" x14ac:dyDescent="0.25">
      <c r="A189">
        <v>2022</v>
      </c>
      <c r="B189" s="5">
        <v>7</v>
      </c>
      <c r="C189" s="3">
        <v>8807</v>
      </c>
      <c r="D189" s="3">
        <v>251</v>
      </c>
      <c r="E189" s="3" t="str">
        <f>VLOOKUP(D189,'COD DO PAIS'!A:C,3)</f>
        <v>Estônia</v>
      </c>
      <c r="F189" s="3" t="s">
        <v>4</v>
      </c>
      <c r="G189" s="3">
        <v>3449904</v>
      </c>
      <c r="H189" s="3" t="str">
        <f>VLOOKUP(G:G,'COD DO MUNICIPIO'!A:B,2,0)</f>
        <v>SAO JOSE DOS CAMPOS</v>
      </c>
      <c r="I189" s="3">
        <v>7</v>
      </c>
      <c r="J189" s="6">
        <v>53</v>
      </c>
    </row>
    <row r="190" spans="1:10" x14ac:dyDescent="0.25">
      <c r="A190">
        <v>2022</v>
      </c>
      <c r="B190" s="5">
        <v>7</v>
      </c>
      <c r="C190" s="3">
        <v>8807</v>
      </c>
      <c r="D190" s="3">
        <v>375</v>
      </c>
      <c r="E190" s="3" t="str">
        <f>VLOOKUP(D190,'COD DO PAIS'!A:C,3)</f>
        <v>Irlanda</v>
      </c>
      <c r="F190" s="3" t="s">
        <v>4</v>
      </c>
      <c r="G190" s="3">
        <v>3449904</v>
      </c>
      <c r="H190" s="3" t="str">
        <f>VLOOKUP(G:G,'COD DO MUNICIPIO'!A:B,2,0)</f>
        <v>SAO JOSE DOS CAMPOS</v>
      </c>
      <c r="I190" s="3">
        <v>31</v>
      </c>
      <c r="J190" s="6">
        <v>10140</v>
      </c>
    </row>
    <row r="191" spans="1:10" x14ac:dyDescent="0.25">
      <c r="A191">
        <v>2022</v>
      </c>
      <c r="B191" s="5">
        <v>7</v>
      </c>
      <c r="C191" s="3">
        <v>8807</v>
      </c>
      <c r="D191" s="3">
        <v>386</v>
      </c>
      <c r="E191" s="3" t="str">
        <f>VLOOKUP(D191,'COD DO PAIS'!A:C,3)</f>
        <v>Itália</v>
      </c>
      <c r="F191" s="3" t="s">
        <v>4</v>
      </c>
      <c r="G191" s="3">
        <v>3449904</v>
      </c>
      <c r="H191" s="3" t="str">
        <f>VLOOKUP(G:G,'COD DO MUNICIPIO'!A:B,2,0)</f>
        <v>SAO JOSE DOS CAMPOS</v>
      </c>
      <c r="I191" s="3">
        <v>2</v>
      </c>
      <c r="J191" s="6">
        <v>12064</v>
      </c>
    </row>
    <row r="192" spans="1:10" x14ac:dyDescent="0.25">
      <c r="A192">
        <v>2022</v>
      </c>
      <c r="B192" s="5">
        <v>7</v>
      </c>
      <c r="C192" s="3">
        <v>8807</v>
      </c>
      <c r="D192" s="3">
        <v>399</v>
      </c>
      <c r="E192" s="3" t="str">
        <f>VLOOKUP(D192,'COD DO PAIS'!A:C,3)</f>
        <v>Japão</v>
      </c>
      <c r="F192" s="3" t="s">
        <v>4</v>
      </c>
      <c r="G192" s="3">
        <v>3449904</v>
      </c>
      <c r="H192" s="3" t="str">
        <f>VLOOKUP(G:G,'COD DO MUNICIPIO'!A:B,2,0)</f>
        <v>SAO JOSE DOS CAMPOS</v>
      </c>
      <c r="I192" s="3">
        <v>566</v>
      </c>
      <c r="J192" s="6">
        <v>603519</v>
      </c>
    </row>
    <row r="193" spans="1:10" x14ac:dyDescent="0.25">
      <c r="A193">
        <v>2022</v>
      </c>
      <c r="B193" s="5">
        <v>7</v>
      </c>
      <c r="C193" s="3">
        <v>8807</v>
      </c>
      <c r="D193" s="3">
        <v>474</v>
      </c>
      <c r="E193" s="3" t="str">
        <f>VLOOKUP(D193,'COD DO PAIS'!A:C,3)</f>
        <v>Marrocos</v>
      </c>
      <c r="F193" s="3" t="s">
        <v>4</v>
      </c>
      <c r="G193" s="3">
        <v>3449904</v>
      </c>
      <c r="H193" s="3" t="str">
        <f>VLOOKUP(G:G,'COD DO MUNICIPIO'!A:B,2,0)</f>
        <v>SAO JOSE DOS CAMPOS</v>
      </c>
      <c r="I193" s="3">
        <v>5</v>
      </c>
      <c r="J193" s="6">
        <v>16088</v>
      </c>
    </row>
    <row r="194" spans="1:10" x14ac:dyDescent="0.25">
      <c r="A194">
        <v>2022</v>
      </c>
      <c r="B194" s="5">
        <v>7</v>
      </c>
      <c r="C194" s="3">
        <v>8807</v>
      </c>
      <c r="D194" s="3">
        <v>493</v>
      </c>
      <c r="E194" s="3" t="str">
        <f>VLOOKUP(D194,'COD DO PAIS'!A:C,3)</f>
        <v>México</v>
      </c>
      <c r="F194" s="3" t="s">
        <v>4</v>
      </c>
      <c r="G194" s="3">
        <v>3449904</v>
      </c>
      <c r="H194" s="3" t="str">
        <f>VLOOKUP(G:G,'COD DO MUNICIPIO'!A:B,2,0)</f>
        <v>SAO JOSE DOS CAMPOS</v>
      </c>
      <c r="I194" s="3">
        <v>1491</v>
      </c>
      <c r="J194" s="6">
        <v>1183456</v>
      </c>
    </row>
    <row r="195" spans="1:10" x14ac:dyDescent="0.25">
      <c r="A195">
        <v>2022</v>
      </c>
      <c r="B195" s="5">
        <v>7</v>
      </c>
      <c r="C195" s="3">
        <v>8807</v>
      </c>
      <c r="D195" s="3">
        <v>603</v>
      </c>
      <c r="E195" s="3" t="str">
        <f>VLOOKUP(D195,'COD DO PAIS'!A:C,3)</f>
        <v>Polônia</v>
      </c>
      <c r="F195" s="3" t="s">
        <v>4</v>
      </c>
      <c r="G195" s="3">
        <v>3449904</v>
      </c>
      <c r="H195" s="3" t="str">
        <f>VLOOKUP(G:G,'COD DO MUNICIPIO'!A:B,2,0)</f>
        <v>SAO JOSE DOS CAMPOS</v>
      </c>
      <c r="I195" s="3">
        <v>223</v>
      </c>
      <c r="J195" s="6">
        <v>16761</v>
      </c>
    </row>
    <row r="196" spans="1:10" x14ac:dyDescent="0.25">
      <c r="A196">
        <v>2022</v>
      </c>
      <c r="B196" s="5">
        <v>7</v>
      </c>
      <c r="C196" s="3">
        <v>8807</v>
      </c>
      <c r="D196" s="3">
        <v>607</v>
      </c>
      <c r="E196" s="3" t="str">
        <f>VLOOKUP(D196,'COD DO PAIS'!A:C,3)</f>
        <v>Portugal</v>
      </c>
      <c r="F196" s="3" t="s">
        <v>4</v>
      </c>
      <c r="G196" s="3">
        <v>3449904</v>
      </c>
      <c r="H196" s="3" t="str">
        <f>VLOOKUP(G:G,'COD DO MUNICIPIO'!A:B,2,0)</f>
        <v>SAO JOSE DOS CAMPOS</v>
      </c>
      <c r="I196" s="3">
        <v>3</v>
      </c>
      <c r="J196" s="6">
        <v>14488</v>
      </c>
    </row>
    <row r="197" spans="1:10" x14ac:dyDescent="0.25">
      <c r="A197">
        <v>2022</v>
      </c>
      <c r="B197" s="5">
        <v>7</v>
      </c>
      <c r="C197" s="3">
        <v>8807</v>
      </c>
      <c r="D197" s="3">
        <v>628</v>
      </c>
      <c r="E197" s="3" t="str">
        <f>VLOOKUP(D197,'COD DO PAIS'!A:C,3)</f>
        <v>Reino Unido</v>
      </c>
      <c r="F197" s="3" t="s">
        <v>4</v>
      </c>
      <c r="G197" s="3">
        <v>3449904</v>
      </c>
      <c r="H197" s="3" t="str">
        <f>VLOOKUP(G:G,'COD DO MUNICIPIO'!A:B,2,0)</f>
        <v>SAO JOSE DOS CAMPOS</v>
      </c>
      <c r="I197" s="3">
        <v>1105</v>
      </c>
      <c r="J197" s="6">
        <v>572501</v>
      </c>
    </row>
    <row r="198" spans="1:10" x14ac:dyDescent="0.25">
      <c r="A198">
        <v>2022</v>
      </c>
      <c r="B198" s="5">
        <v>7</v>
      </c>
      <c r="C198" s="3">
        <v>8807</v>
      </c>
      <c r="D198" s="3">
        <v>676</v>
      </c>
      <c r="E198" s="3" t="str">
        <f>VLOOKUP(D198,'COD DO PAIS'!A:C,3)</f>
        <v>Rússia</v>
      </c>
      <c r="F198" s="3" t="s">
        <v>4</v>
      </c>
      <c r="G198" s="3">
        <v>3449904</v>
      </c>
      <c r="H198" s="3" t="str">
        <f>VLOOKUP(G:G,'COD DO MUNICIPIO'!A:B,2,0)</f>
        <v>SAO JOSE DOS CAMPOS</v>
      </c>
      <c r="I198" s="3">
        <v>32</v>
      </c>
      <c r="J198" s="6">
        <v>21664</v>
      </c>
    </row>
    <row r="199" spans="1:10" x14ac:dyDescent="0.25">
      <c r="A199">
        <v>2022</v>
      </c>
      <c r="B199" s="5">
        <v>7</v>
      </c>
      <c r="C199" s="3">
        <v>8807</v>
      </c>
      <c r="D199" s="3">
        <v>741</v>
      </c>
      <c r="E199" s="3" t="str">
        <f>VLOOKUP(D199,'COD DO PAIS'!A:C,3)</f>
        <v>Singapura</v>
      </c>
      <c r="F199" s="3" t="s">
        <v>4</v>
      </c>
      <c r="G199" s="3">
        <v>3449904</v>
      </c>
      <c r="H199" s="3" t="str">
        <f>VLOOKUP(G:G,'COD DO MUNICIPIO'!A:B,2,0)</f>
        <v>SAO JOSE DOS CAMPOS</v>
      </c>
      <c r="I199" s="3">
        <v>167</v>
      </c>
      <c r="J199" s="6">
        <v>172570</v>
      </c>
    </row>
    <row r="200" spans="1:10" x14ac:dyDescent="0.25">
      <c r="A200">
        <v>2022</v>
      </c>
      <c r="B200" s="5">
        <v>7</v>
      </c>
      <c r="C200" s="3">
        <v>8807</v>
      </c>
      <c r="D200" s="3">
        <v>776</v>
      </c>
      <c r="E200" s="3" t="str">
        <f>VLOOKUP(D200,'COD DO PAIS'!A:C,3)</f>
        <v>Tailândia</v>
      </c>
      <c r="F200" s="3" t="s">
        <v>4</v>
      </c>
      <c r="G200" s="3">
        <v>3449904</v>
      </c>
      <c r="H200" s="3" t="str">
        <f>VLOOKUP(G:G,'COD DO MUNICIPIO'!A:B,2,0)</f>
        <v>SAO JOSE DOS CAMPOS</v>
      </c>
      <c r="I200" s="3">
        <v>35</v>
      </c>
      <c r="J200" s="6">
        <v>3009</v>
      </c>
    </row>
    <row r="201" spans="1:10" x14ac:dyDescent="0.25">
      <c r="A201">
        <v>2022</v>
      </c>
      <c r="B201" s="5">
        <v>7</v>
      </c>
      <c r="C201" s="3">
        <v>8807</v>
      </c>
      <c r="D201" s="3">
        <v>827</v>
      </c>
      <c r="E201" s="3" t="str">
        <f>VLOOKUP(D201,'COD DO PAIS'!A:C,3)</f>
        <v>Turquia</v>
      </c>
      <c r="F201" s="3" t="s">
        <v>4</v>
      </c>
      <c r="G201" s="3">
        <v>3449904</v>
      </c>
      <c r="H201" s="3" t="str">
        <f>VLOOKUP(G:G,'COD DO MUNICIPIO'!A:B,2,0)</f>
        <v>SAO JOSE DOS CAMPOS</v>
      </c>
      <c r="I201" s="3">
        <v>1</v>
      </c>
      <c r="J201" s="6">
        <v>2404</v>
      </c>
    </row>
    <row r="202" spans="1:10" x14ac:dyDescent="0.25">
      <c r="A202">
        <v>2022</v>
      </c>
      <c r="B202" s="5">
        <v>8</v>
      </c>
      <c r="C202" s="3">
        <v>8807</v>
      </c>
      <c r="D202" s="3">
        <v>23</v>
      </c>
      <c r="E202" s="3" t="str">
        <f>VLOOKUP(D202,'COD DO PAIS'!A:C,3)</f>
        <v>Alemanha</v>
      </c>
      <c r="F202" s="3" t="s">
        <v>4</v>
      </c>
      <c r="G202" s="3">
        <v>3449904</v>
      </c>
      <c r="H202" s="3" t="str">
        <f>VLOOKUP(G:G,'COD DO MUNICIPIO'!A:B,2,0)</f>
        <v>SAO JOSE DOS CAMPOS</v>
      </c>
      <c r="I202" s="3">
        <v>321</v>
      </c>
      <c r="J202" s="6">
        <v>378454</v>
      </c>
    </row>
    <row r="203" spans="1:10" x14ac:dyDescent="0.25">
      <c r="A203">
        <v>2022</v>
      </c>
      <c r="B203" s="5">
        <v>8</v>
      </c>
      <c r="C203" s="3">
        <v>8807</v>
      </c>
      <c r="D203" s="3">
        <v>149</v>
      </c>
      <c r="E203" s="3" t="str">
        <f>VLOOKUP(D203,'COD DO PAIS'!A:C,3)</f>
        <v>Canadá</v>
      </c>
      <c r="F203" s="3" t="s">
        <v>4</v>
      </c>
      <c r="G203" s="3">
        <v>3449904</v>
      </c>
      <c r="H203" s="3" t="str">
        <f>VLOOKUP(G:G,'COD DO MUNICIPIO'!A:B,2,0)</f>
        <v>SAO JOSE DOS CAMPOS</v>
      </c>
      <c r="I203" s="3">
        <v>70</v>
      </c>
      <c r="J203" s="6">
        <v>116703</v>
      </c>
    </row>
    <row r="204" spans="1:10" x14ac:dyDescent="0.25">
      <c r="A204">
        <v>2022</v>
      </c>
      <c r="B204" s="5">
        <v>8</v>
      </c>
      <c r="C204" s="3">
        <v>8807</v>
      </c>
      <c r="D204" s="3">
        <v>190</v>
      </c>
      <c r="E204" s="3" t="str">
        <f>VLOOKUP(D204,'COD DO PAIS'!A:C,3)</f>
        <v>Coreia do Sul</v>
      </c>
      <c r="F204" s="3" t="s">
        <v>4</v>
      </c>
      <c r="G204" s="3">
        <v>3449904</v>
      </c>
      <c r="H204" s="3" t="str">
        <f>VLOOKUP(G:G,'COD DO MUNICIPIO'!A:B,2,0)</f>
        <v>SAO JOSE DOS CAMPOS</v>
      </c>
      <c r="I204" s="3">
        <v>0</v>
      </c>
      <c r="J204" s="6">
        <v>458</v>
      </c>
    </row>
    <row r="205" spans="1:10" x14ac:dyDescent="0.25">
      <c r="A205">
        <v>2022</v>
      </c>
      <c r="B205" s="5">
        <v>8</v>
      </c>
      <c r="C205" s="3">
        <v>8807</v>
      </c>
      <c r="D205" s="3">
        <v>245</v>
      </c>
      <c r="E205" s="3" t="str">
        <f>VLOOKUP(D205,'COD DO PAIS'!A:C,3)</f>
        <v>Espanha</v>
      </c>
      <c r="F205" s="3" t="s">
        <v>4</v>
      </c>
      <c r="G205" s="3">
        <v>3449904</v>
      </c>
      <c r="H205" s="3" t="str">
        <f>VLOOKUP(G:G,'COD DO MUNICIPIO'!A:B,2,0)</f>
        <v>SAO JOSE DOS CAMPOS</v>
      </c>
      <c r="I205" s="3">
        <v>5813</v>
      </c>
      <c r="J205" s="6">
        <v>1777579</v>
      </c>
    </row>
    <row r="206" spans="1:10" x14ac:dyDescent="0.25">
      <c r="A206">
        <v>2022</v>
      </c>
      <c r="B206" s="5">
        <v>8</v>
      </c>
      <c r="C206" s="3">
        <v>8807</v>
      </c>
      <c r="D206" s="3">
        <v>249</v>
      </c>
      <c r="E206" s="3" t="str">
        <f>VLOOKUP(D206,'COD DO PAIS'!A:C,3)</f>
        <v>Estados Unidos</v>
      </c>
      <c r="F206" s="3" t="s">
        <v>4</v>
      </c>
      <c r="G206" s="3">
        <v>3449904</v>
      </c>
      <c r="H206" s="3" t="str">
        <f>VLOOKUP(G:G,'COD DO MUNICIPIO'!A:B,2,0)</f>
        <v>SAO JOSE DOS CAMPOS</v>
      </c>
      <c r="I206" s="3">
        <v>9008</v>
      </c>
      <c r="J206" s="6">
        <v>4371987</v>
      </c>
    </row>
    <row r="207" spans="1:10" x14ac:dyDescent="0.25">
      <c r="A207">
        <v>2022</v>
      </c>
      <c r="B207" s="5">
        <v>8</v>
      </c>
      <c r="C207" s="3">
        <v>8807</v>
      </c>
      <c r="D207" s="3">
        <v>275</v>
      </c>
      <c r="E207" s="3" t="str">
        <f>VLOOKUP(D207,'COD DO PAIS'!A:C,3)</f>
        <v>França</v>
      </c>
      <c r="F207" s="3" t="s">
        <v>4</v>
      </c>
      <c r="G207" s="3">
        <v>3449904</v>
      </c>
      <c r="H207" s="3" t="str">
        <f>VLOOKUP(G:G,'COD DO MUNICIPIO'!A:B,2,0)</f>
        <v>SAO JOSE DOS CAMPOS</v>
      </c>
      <c r="I207" s="3">
        <v>508</v>
      </c>
      <c r="J207" s="6">
        <v>355858</v>
      </c>
    </row>
    <row r="208" spans="1:10" x14ac:dyDescent="0.25">
      <c r="A208">
        <v>2022</v>
      </c>
      <c r="B208" s="5">
        <v>8</v>
      </c>
      <c r="C208" s="3">
        <v>8807</v>
      </c>
      <c r="D208" s="3">
        <v>375</v>
      </c>
      <c r="E208" s="3" t="str">
        <f>VLOOKUP(D208,'COD DO PAIS'!A:C,3)</f>
        <v>Irlanda</v>
      </c>
      <c r="F208" s="3" t="s">
        <v>4</v>
      </c>
      <c r="G208" s="3">
        <v>3449904</v>
      </c>
      <c r="H208" s="3" t="str">
        <f>VLOOKUP(G:G,'COD DO MUNICIPIO'!A:B,2,0)</f>
        <v>SAO JOSE DOS CAMPOS</v>
      </c>
      <c r="I208" s="3">
        <v>9</v>
      </c>
      <c r="J208" s="6">
        <v>3944</v>
      </c>
    </row>
    <row r="209" spans="1:10" x14ac:dyDescent="0.25">
      <c r="A209">
        <v>2022</v>
      </c>
      <c r="B209" s="5">
        <v>8</v>
      </c>
      <c r="C209" s="3">
        <v>8807</v>
      </c>
      <c r="D209" s="3">
        <v>383</v>
      </c>
      <c r="E209" s="3" t="str">
        <f>VLOOKUP(D209,'COD DO PAIS'!A:C,3)</f>
        <v>Israel</v>
      </c>
      <c r="F209" s="3" t="s">
        <v>4</v>
      </c>
      <c r="G209" s="3">
        <v>3449904</v>
      </c>
      <c r="H209" s="3" t="str">
        <f>VLOOKUP(G:G,'COD DO MUNICIPIO'!A:B,2,0)</f>
        <v>SAO JOSE DOS CAMPOS</v>
      </c>
      <c r="I209" s="3">
        <v>1</v>
      </c>
      <c r="J209" s="6">
        <v>3316</v>
      </c>
    </row>
    <row r="210" spans="1:10" x14ac:dyDescent="0.25">
      <c r="A210">
        <v>2022</v>
      </c>
      <c r="B210" s="5">
        <v>8</v>
      </c>
      <c r="C210" s="3">
        <v>8807</v>
      </c>
      <c r="D210" s="3">
        <v>386</v>
      </c>
      <c r="E210" s="3" t="str">
        <f>VLOOKUP(D210,'COD DO PAIS'!A:C,3)</f>
        <v>Itália</v>
      </c>
      <c r="F210" s="3" t="s">
        <v>4</v>
      </c>
      <c r="G210" s="3">
        <v>3449904</v>
      </c>
      <c r="H210" s="3" t="str">
        <f>VLOOKUP(G:G,'COD DO MUNICIPIO'!A:B,2,0)</f>
        <v>SAO JOSE DOS CAMPOS</v>
      </c>
      <c r="I210" s="3">
        <v>72</v>
      </c>
      <c r="J210" s="6">
        <v>71271</v>
      </c>
    </row>
    <row r="211" spans="1:10" x14ac:dyDescent="0.25">
      <c r="A211">
        <v>2022</v>
      </c>
      <c r="B211" s="5">
        <v>8</v>
      </c>
      <c r="C211" s="3">
        <v>8807</v>
      </c>
      <c r="D211" s="3">
        <v>399</v>
      </c>
      <c r="E211" s="3" t="str">
        <f>VLOOKUP(D211,'COD DO PAIS'!A:C,3)</f>
        <v>Japão</v>
      </c>
      <c r="F211" s="3" t="s">
        <v>4</v>
      </c>
      <c r="G211" s="3">
        <v>3449904</v>
      </c>
      <c r="H211" s="3" t="str">
        <f>VLOOKUP(G:G,'COD DO MUNICIPIO'!A:B,2,0)</f>
        <v>SAO JOSE DOS CAMPOS</v>
      </c>
      <c r="I211" s="3">
        <v>456</v>
      </c>
      <c r="J211" s="6">
        <v>459270</v>
      </c>
    </row>
    <row r="212" spans="1:10" x14ac:dyDescent="0.25">
      <c r="A212">
        <v>2022</v>
      </c>
      <c r="B212" s="5">
        <v>8</v>
      </c>
      <c r="C212" s="3">
        <v>8807</v>
      </c>
      <c r="D212" s="3">
        <v>493</v>
      </c>
      <c r="E212" s="3" t="str">
        <f>VLOOKUP(D212,'COD DO PAIS'!A:C,3)</f>
        <v>México</v>
      </c>
      <c r="F212" s="3" t="s">
        <v>4</v>
      </c>
      <c r="G212" s="3">
        <v>3449904</v>
      </c>
      <c r="H212" s="3" t="str">
        <f>VLOOKUP(G:G,'COD DO MUNICIPIO'!A:B,2,0)</f>
        <v>SAO JOSE DOS CAMPOS</v>
      </c>
      <c r="I212" s="3">
        <v>2194</v>
      </c>
      <c r="J212" s="6">
        <v>1437855</v>
      </c>
    </row>
    <row r="213" spans="1:10" x14ac:dyDescent="0.25">
      <c r="A213">
        <v>2022</v>
      </c>
      <c r="B213" s="5">
        <v>8</v>
      </c>
      <c r="C213" s="3">
        <v>8807</v>
      </c>
      <c r="D213" s="3">
        <v>603</v>
      </c>
      <c r="E213" s="3" t="str">
        <f>VLOOKUP(D213,'COD DO PAIS'!A:C,3)</f>
        <v>Polônia</v>
      </c>
      <c r="F213" s="3" t="s">
        <v>4</v>
      </c>
      <c r="G213" s="3">
        <v>3449904</v>
      </c>
      <c r="H213" s="3" t="str">
        <f>VLOOKUP(G:G,'COD DO MUNICIPIO'!A:B,2,0)</f>
        <v>SAO JOSE DOS CAMPOS</v>
      </c>
      <c r="I213" s="3">
        <v>42</v>
      </c>
      <c r="J213" s="6">
        <v>16761</v>
      </c>
    </row>
    <row r="214" spans="1:10" x14ac:dyDescent="0.25">
      <c r="A214">
        <v>2022</v>
      </c>
      <c r="B214" s="5">
        <v>8</v>
      </c>
      <c r="C214" s="3">
        <v>8807</v>
      </c>
      <c r="D214" s="3">
        <v>628</v>
      </c>
      <c r="E214" s="3" t="str">
        <f>VLOOKUP(D214,'COD DO PAIS'!A:C,3)</f>
        <v>Reino Unido</v>
      </c>
      <c r="F214" s="3" t="s">
        <v>4</v>
      </c>
      <c r="G214" s="3">
        <v>3449904</v>
      </c>
      <c r="H214" s="3" t="str">
        <f>VLOOKUP(G:G,'COD DO MUNICIPIO'!A:B,2,0)</f>
        <v>SAO JOSE DOS CAMPOS</v>
      </c>
      <c r="I214" s="3">
        <v>1383</v>
      </c>
      <c r="J214" s="6">
        <v>883163</v>
      </c>
    </row>
    <row r="215" spans="1:10" x14ac:dyDescent="0.25">
      <c r="A215">
        <v>2022</v>
      </c>
      <c r="B215" s="5">
        <v>8</v>
      </c>
      <c r="C215" s="3">
        <v>8807</v>
      </c>
      <c r="D215" s="3">
        <v>676</v>
      </c>
      <c r="E215" s="3" t="str">
        <f>VLOOKUP(D215,'COD DO PAIS'!A:C,3)</f>
        <v>Rússia</v>
      </c>
      <c r="F215" s="3" t="s">
        <v>4</v>
      </c>
      <c r="G215" s="3">
        <v>3449904</v>
      </c>
      <c r="H215" s="3" t="str">
        <f>VLOOKUP(G:G,'COD DO MUNICIPIO'!A:B,2,0)</f>
        <v>SAO JOSE DOS CAMPOS</v>
      </c>
      <c r="I215" s="3">
        <v>148</v>
      </c>
      <c r="J215" s="6">
        <v>89499</v>
      </c>
    </row>
    <row r="216" spans="1:10" x14ac:dyDescent="0.25">
      <c r="A216">
        <v>2022</v>
      </c>
      <c r="B216" s="5">
        <v>8</v>
      </c>
      <c r="C216" s="3">
        <v>8807</v>
      </c>
      <c r="D216" s="3">
        <v>741</v>
      </c>
      <c r="E216" s="3" t="str">
        <f>VLOOKUP(D216,'COD DO PAIS'!A:C,3)</f>
        <v>Singapura</v>
      </c>
      <c r="F216" s="3" t="s">
        <v>4</v>
      </c>
      <c r="G216" s="3">
        <v>3449904</v>
      </c>
      <c r="H216" s="3" t="str">
        <f>VLOOKUP(G:G,'COD DO MUNICIPIO'!A:B,2,0)</f>
        <v>SAO JOSE DOS CAMPOS</v>
      </c>
      <c r="I216" s="3">
        <v>185</v>
      </c>
      <c r="J216" s="6">
        <v>199723</v>
      </c>
    </row>
    <row r="217" spans="1:10" x14ac:dyDescent="0.25">
      <c r="A217">
        <v>2022</v>
      </c>
      <c r="B217" s="5">
        <v>8</v>
      </c>
      <c r="C217" s="3">
        <v>8804</v>
      </c>
      <c r="D217" s="3">
        <v>791</v>
      </c>
      <c r="E217" s="3" t="str">
        <f>VLOOKUP(D217,'COD DO PAIS'!A:C,3)</f>
        <v>Tcheca, República</v>
      </c>
      <c r="F217" s="3" t="s">
        <v>4</v>
      </c>
      <c r="G217" s="3">
        <v>3449904</v>
      </c>
      <c r="H217" s="3" t="str">
        <f>VLOOKUP(G:G,'COD DO MUNICIPIO'!A:B,2,0)</f>
        <v>SAO JOSE DOS CAMPOS</v>
      </c>
      <c r="I217" s="3">
        <v>95</v>
      </c>
      <c r="J217" s="6">
        <v>26538</v>
      </c>
    </row>
    <row r="218" spans="1:10" x14ac:dyDescent="0.25">
      <c r="A218">
        <v>2022</v>
      </c>
      <c r="B218" s="5">
        <v>8</v>
      </c>
      <c r="C218" s="3">
        <v>8807</v>
      </c>
      <c r="D218" s="3">
        <v>827</v>
      </c>
      <c r="E218" s="3" t="str">
        <f>VLOOKUP(D218,'COD DO PAIS'!A:C,3)</f>
        <v>Turquia</v>
      </c>
      <c r="F218" s="3" t="s">
        <v>4</v>
      </c>
      <c r="G218" s="3">
        <v>3449904</v>
      </c>
      <c r="H218" s="3" t="str">
        <f>VLOOKUP(G:G,'COD DO MUNICIPIO'!A:B,2,0)</f>
        <v>SAO JOSE DOS CAMPOS</v>
      </c>
      <c r="I218" s="3">
        <v>0</v>
      </c>
      <c r="J218" s="6">
        <v>594</v>
      </c>
    </row>
    <row r="219" spans="1:10" x14ac:dyDescent="0.25">
      <c r="A219">
        <v>2022</v>
      </c>
      <c r="B219" s="5">
        <v>9</v>
      </c>
      <c r="C219" s="3">
        <v>8807</v>
      </c>
      <c r="D219" s="3">
        <v>23</v>
      </c>
      <c r="E219" s="3" t="str">
        <f>VLOOKUP(D219,'COD DO PAIS'!A:C,3)</f>
        <v>Alemanha</v>
      </c>
      <c r="F219" s="3" t="s">
        <v>4</v>
      </c>
      <c r="G219" s="3">
        <v>3449904</v>
      </c>
      <c r="H219" s="3" t="str">
        <f>VLOOKUP(G:G,'COD DO MUNICIPIO'!A:B,2,0)</f>
        <v>SAO JOSE DOS CAMPOS</v>
      </c>
      <c r="I219" s="3">
        <v>152</v>
      </c>
      <c r="J219" s="6">
        <v>207036</v>
      </c>
    </row>
    <row r="220" spans="1:10" x14ac:dyDescent="0.25">
      <c r="A220">
        <v>2022</v>
      </c>
      <c r="B220" s="5">
        <v>9</v>
      </c>
      <c r="C220" s="3">
        <v>8807</v>
      </c>
      <c r="D220" s="3">
        <v>87</v>
      </c>
      <c r="E220" s="3" t="str">
        <f>VLOOKUP(D220,'COD DO PAIS'!A:C,3)</f>
        <v>Bélgica</v>
      </c>
      <c r="F220" s="3" t="s">
        <v>4</v>
      </c>
      <c r="G220" s="3">
        <v>3449904</v>
      </c>
      <c r="H220" s="3" t="str">
        <f>VLOOKUP(G:G,'COD DO MUNICIPIO'!A:B,2,0)</f>
        <v>SAO JOSE DOS CAMPOS</v>
      </c>
      <c r="I220" s="3">
        <v>2035</v>
      </c>
      <c r="J220" s="6">
        <v>1743530</v>
      </c>
    </row>
    <row r="221" spans="1:10" x14ac:dyDescent="0.25">
      <c r="A221">
        <v>2022</v>
      </c>
      <c r="B221" s="5">
        <v>9</v>
      </c>
      <c r="C221" s="3">
        <v>8807</v>
      </c>
      <c r="D221" s="3">
        <v>105</v>
      </c>
      <c r="E221" s="3" t="str">
        <f>VLOOKUP(D221,'COD DO PAIS'!A:C,3)</f>
        <v>Brasil</v>
      </c>
      <c r="F221" s="3" t="s">
        <v>4</v>
      </c>
      <c r="G221" s="3">
        <v>3449904</v>
      </c>
      <c r="H221" s="3" t="str">
        <f>VLOOKUP(G:G,'COD DO MUNICIPIO'!A:B,2,0)</f>
        <v>SAO JOSE DOS CAMPOS</v>
      </c>
      <c r="I221" s="3">
        <v>10325</v>
      </c>
      <c r="J221" s="6">
        <v>6420276</v>
      </c>
    </row>
    <row r="222" spans="1:10" x14ac:dyDescent="0.25">
      <c r="A222">
        <v>2022</v>
      </c>
      <c r="B222" s="5">
        <v>9</v>
      </c>
      <c r="C222" s="3">
        <v>8807</v>
      </c>
      <c r="D222" s="3">
        <v>149</v>
      </c>
      <c r="E222" s="3" t="str">
        <f>VLOOKUP(D222,'COD DO PAIS'!A:C,3)</f>
        <v>Canadá</v>
      </c>
      <c r="F222" s="3" t="s">
        <v>4</v>
      </c>
      <c r="G222" s="3">
        <v>3449904</v>
      </c>
      <c r="H222" s="3" t="str">
        <f>VLOOKUP(G:G,'COD DO MUNICIPIO'!A:B,2,0)</f>
        <v>SAO JOSE DOS CAMPOS</v>
      </c>
      <c r="I222" s="3">
        <v>1</v>
      </c>
      <c r="J222" s="6">
        <v>1906</v>
      </c>
    </row>
    <row r="223" spans="1:10" x14ac:dyDescent="0.25">
      <c r="A223">
        <v>2022</v>
      </c>
      <c r="B223" s="5">
        <v>9</v>
      </c>
      <c r="C223" s="3">
        <v>8807</v>
      </c>
      <c r="D223" s="3">
        <v>190</v>
      </c>
      <c r="E223" s="3" t="str">
        <f>VLOOKUP(D223,'COD DO PAIS'!A:C,3)</f>
        <v>Coreia do Sul</v>
      </c>
      <c r="F223" s="3" t="s">
        <v>4</v>
      </c>
      <c r="G223" s="3">
        <v>3449904</v>
      </c>
      <c r="H223" s="3" t="str">
        <f>VLOOKUP(G:G,'COD DO MUNICIPIO'!A:B,2,0)</f>
        <v>SAO JOSE DOS CAMPOS</v>
      </c>
      <c r="I223" s="3">
        <v>19</v>
      </c>
      <c r="J223" s="6">
        <v>14158</v>
      </c>
    </row>
    <row r="224" spans="1:10" x14ac:dyDescent="0.25">
      <c r="A224">
        <v>2022</v>
      </c>
      <c r="B224" s="5">
        <v>9</v>
      </c>
      <c r="C224" s="3">
        <v>8807</v>
      </c>
      <c r="D224" s="3">
        <v>245</v>
      </c>
      <c r="E224" s="3" t="str">
        <f>VLOOKUP(D224,'COD DO PAIS'!A:C,3)</f>
        <v>Espanha</v>
      </c>
      <c r="F224" s="3" t="s">
        <v>4</v>
      </c>
      <c r="G224" s="3">
        <v>3449904</v>
      </c>
      <c r="H224" s="3" t="str">
        <f>VLOOKUP(G:G,'COD DO MUNICIPIO'!A:B,2,0)</f>
        <v>SAO JOSE DOS CAMPOS</v>
      </c>
      <c r="I224" s="3">
        <v>3303</v>
      </c>
      <c r="J224" s="6">
        <v>1229194</v>
      </c>
    </row>
    <row r="225" spans="1:10" x14ac:dyDescent="0.25">
      <c r="A225">
        <v>2022</v>
      </c>
      <c r="B225" s="5">
        <v>9</v>
      </c>
      <c r="C225" s="3">
        <v>8807</v>
      </c>
      <c r="D225" s="3">
        <v>249</v>
      </c>
      <c r="E225" s="3" t="str">
        <f>VLOOKUP(D225,'COD DO PAIS'!A:C,3)</f>
        <v>Estados Unidos</v>
      </c>
      <c r="F225" s="3" t="s">
        <v>4</v>
      </c>
      <c r="G225" s="3">
        <v>3449904</v>
      </c>
      <c r="H225" s="3" t="str">
        <f>VLOOKUP(G:G,'COD DO MUNICIPIO'!A:B,2,0)</f>
        <v>SAO JOSE DOS CAMPOS</v>
      </c>
      <c r="I225" s="3">
        <v>4044</v>
      </c>
      <c r="J225" s="6">
        <v>3272354</v>
      </c>
    </row>
    <row r="226" spans="1:10" x14ac:dyDescent="0.25">
      <c r="A226">
        <v>2022</v>
      </c>
      <c r="B226" s="5">
        <v>9</v>
      </c>
      <c r="C226" s="3">
        <v>8807</v>
      </c>
      <c r="D226" s="3">
        <v>251</v>
      </c>
      <c r="E226" s="3" t="str">
        <f>VLOOKUP(D226,'COD DO PAIS'!A:C,3)</f>
        <v>Estônia</v>
      </c>
      <c r="F226" s="3" t="s">
        <v>4</v>
      </c>
      <c r="G226" s="3">
        <v>3449904</v>
      </c>
      <c r="H226" s="3" t="str">
        <f>VLOOKUP(G:G,'COD DO MUNICIPIO'!A:B,2,0)</f>
        <v>SAO JOSE DOS CAMPOS</v>
      </c>
      <c r="I226" s="3">
        <v>41</v>
      </c>
      <c r="J226" s="6">
        <v>631</v>
      </c>
    </row>
    <row r="227" spans="1:10" x14ac:dyDescent="0.25">
      <c r="A227">
        <v>2022</v>
      </c>
      <c r="B227" s="5">
        <v>9</v>
      </c>
      <c r="C227" s="3">
        <v>8807</v>
      </c>
      <c r="D227" s="3">
        <v>275</v>
      </c>
      <c r="E227" s="3" t="str">
        <f>VLOOKUP(D227,'COD DO PAIS'!A:C,3)</f>
        <v>França</v>
      </c>
      <c r="F227" s="3" t="s">
        <v>4</v>
      </c>
      <c r="G227" s="3">
        <v>3449904</v>
      </c>
      <c r="H227" s="3" t="str">
        <f>VLOOKUP(G:G,'COD DO MUNICIPIO'!A:B,2,0)</f>
        <v>SAO JOSE DOS CAMPOS</v>
      </c>
      <c r="I227" s="3">
        <v>489</v>
      </c>
      <c r="J227" s="6">
        <v>361513</v>
      </c>
    </row>
    <row r="228" spans="1:10" x14ac:dyDescent="0.25">
      <c r="A228">
        <v>2022</v>
      </c>
      <c r="B228" s="5">
        <v>9</v>
      </c>
      <c r="C228" s="3">
        <v>8807</v>
      </c>
      <c r="D228" s="3">
        <v>361</v>
      </c>
      <c r="E228" s="3" t="str">
        <f>VLOOKUP(D228,'COD DO PAIS'!A:C,3)</f>
        <v>Índia</v>
      </c>
      <c r="F228" s="3" t="s">
        <v>4</v>
      </c>
      <c r="G228" s="3">
        <v>3449904</v>
      </c>
      <c r="H228" s="3" t="str">
        <f>VLOOKUP(G:G,'COD DO MUNICIPIO'!A:B,2,0)</f>
        <v>SAO JOSE DOS CAMPOS</v>
      </c>
      <c r="I228" s="3">
        <v>622</v>
      </c>
      <c r="J228" s="6">
        <v>280344</v>
      </c>
    </row>
    <row r="229" spans="1:10" x14ac:dyDescent="0.25">
      <c r="A229">
        <v>2022</v>
      </c>
      <c r="B229" s="5">
        <v>9</v>
      </c>
      <c r="C229" s="3">
        <v>8807</v>
      </c>
      <c r="D229" s="3">
        <v>375</v>
      </c>
      <c r="E229" s="3" t="str">
        <f>VLOOKUP(D229,'COD DO PAIS'!A:C,3)</f>
        <v>Irlanda</v>
      </c>
      <c r="F229" s="3" t="s">
        <v>4</v>
      </c>
      <c r="G229" s="3">
        <v>3449904</v>
      </c>
      <c r="H229" s="3" t="str">
        <f>VLOOKUP(G:G,'COD DO MUNICIPIO'!A:B,2,0)</f>
        <v>SAO JOSE DOS CAMPOS</v>
      </c>
      <c r="I229" s="3">
        <v>18</v>
      </c>
      <c r="J229" s="6">
        <v>11167</v>
      </c>
    </row>
    <row r="230" spans="1:10" x14ac:dyDescent="0.25">
      <c r="A230">
        <v>2022</v>
      </c>
      <c r="B230" s="5">
        <v>9</v>
      </c>
      <c r="C230" s="3">
        <v>8807</v>
      </c>
      <c r="D230" s="3">
        <v>386</v>
      </c>
      <c r="E230" s="3" t="str">
        <f>VLOOKUP(D230,'COD DO PAIS'!A:C,3)</f>
        <v>Itália</v>
      </c>
      <c r="F230" s="3" t="s">
        <v>4</v>
      </c>
      <c r="G230" s="3">
        <v>3449904</v>
      </c>
      <c r="H230" s="3" t="str">
        <f>VLOOKUP(G:G,'COD DO MUNICIPIO'!A:B,2,0)</f>
        <v>SAO JOSE DOS CAMPOS</v>
      </c>
      <c r="I230" s="3">
        <v>1</v>
      </c>
      <c r="J230" s="6">
        <v>25683</v>
      </c>
    </row>
    <row r="231" spans="1:10" x14ac:dyDescent="0.25">
      <c r="A231">
        <v>2022</v>
      </c>
      <c r="B231" s="5">
        <v>9</v>
      </c>
      <c r="C231" s="3">
        <v>8807</v>
      </c>
      <c r="D231" s="3">
        <v>399</v>
      </c>
      <c r="E231" s="3" t="str">
        <f>VLOOKUP(D231,'COD DO PAIS'!A:C,3)</f>
        <v>Japão</v>
      </c>
      <c r="F231" s="3" t="s">
        <v>4</v>
      </c>
      <c r="G231" s="3">
        <v>3449904</v>
      </c>
      <c r="H231" s="3" t="str">
        <f>VLOOKUP(G:G,'COD DO MUNICIPIO'!A:B,2,0)</f>
        <v>SAO JOSE DOS CAMPOS</v>
      </c>
      <c r="I231" s="3">
        <v>987</v>
      </c>
      <c r="J231" s="6">
        <v>850892</v>
      </c>
    </row>
    <row r="232" spans="1:10" x14ac:dyDescent="0.25">
      <c r="A232">
        <v>2022</v>
      </c>
      <c r="B232" s="5">
        <v>9</v>
      </c>
      <c r="C232" s="3">
        <v>8807</v>
      </c>
      <c r="D232" s="3">
        <v>493</v>
      </c>
      <c r="E232" s="3" t="str">
        <f>VLOOKUP(D232,'COD DO PAIS'!A:C,3)</f>
        <v>México</v>
      </c>
      <c r="F232" s="3" t="s">
        <v>4</v>
      </c>
      <c r="G232" s="3">
        <v>3449904</v>
      </c>
      <c r="H232" s="3" t="str">
        <f>VLOOKUP(G:G,'COD DO MUNICIPIO'!A:B,2,0)</f>
        <v>SAO JOSE DOS CAMPOS</v>
      </c>
      <c r="I232" s="3">
        <v>1656</v>
      </c>
      <c r="J232" s="6">
        <v>1197291</v>
      </c>
    </row>
    <row r="233" spans="1:10" x14ac:dyDescent="0.25">
      <c r="A233">
        <v>2022</v>
      </c>
      <c r="B233" s="5">
        <v>9</v>
      </c>
      <c r="C233" s="3">
        <v>8807</v>
      </c>
      <c r="D233" s="3">
        <v>603</v>
      </c>
      <c r="E233" s="3" t="str">
        <f>VLOOKUP(D233,'COD DO PAIS'!A:C,3)</f>
        <v>Polônia</v>
      </c>
      <c r="F233" s="3" t="s">
        <v>4</v>
      </c>
      <c r="G233" s="3">
        <v>3449904</v>
      </c>
      <c r="H233" s="3" t="str">
        <f>VLOOKUP(G:G,'COD DO MUNICIPIO'!A:B,2,0)</f>
        <v>SAO JOSE DOS CAMPOS</v>
      </c>
      <c r="I233" s="3">
        <v>33</v>
      </c>
      <c r="J233" s="6">
        <v>13408</v>
      </c>
    </row>
    <row r="234" spans="1:10" x14ac:dyDescent="0.25">
      <c r="A234">
        <v>2022</v>
      </c>
      <c r="B234" s="5">
        <v>9</v>
      </c>
      <c r="C234" s="3">
        <v>8807</v>
      </c>
      <c r="D234" s="3">
        <v>628</v>
      </c>
      <c r="E234" s="3" t="str">
        <f>VLOOKUP(D234,'COD DO PAIS'!A:C,3)</f>
        <v>Reino Unido</v>
      </c>
      <c r="F234" s="3" t="s">
        <v>4</v>
      </c>
      <c r="G234" s="3">
        <v>3449904</v>
      </c>
      <c r="H234" s="3" t="str">
        <f>VLOOKUP(G:G,'COD DO MUNICIPIO'!A:B,2,0)</f>
        <v>SAO JOSE DOS CAMPOS</v>
      </c>
      <c r="I234" s="3">
        <v>882</v>
      </c>
      <c r="J234" s="6">
        <v>505655</v>
      </c>
    </row>
    <row r="235" spans="1:10" x14ac:dyDescent="0.25">
      <c r="A235">
        <v>2022</v>
      </c>
      <c r="B235" s="5">
        <v>9</v>
      </c>
      <c r="C235" s="3">
        <v>8807</v>
      </c>
      <c r="D235" s="3">
        <v>676</v>
      </c>
      <c r="E235" s="3" t="str">
        <f>VLOOKUP(D235,'COD DO PAIS'!A:C,3)</f>
        <v>Rússia</v>
      </c>
      <c r="F235" s="3" t="s">
        <v>4</v>
      </c>
      <c r="G235" s="3">
        <v>3449904</v>
      </c>
      <c r="H235" s="3" t="str">
        <f>VLOOKUP(G:G,'COD DO MUNICIPIO'!A:B,2,0)</f>
        <v>SAO JOSE DOS CAMPOS</v>
      </c>
      <c r="I235" s="3">
        <v>212</v>
      </c>
      <c r="J235" s="6">
        <v>40055</v>
      </c>
    </row>
    <row r="236" spans="1:10" x14ac:dyDescent="0.25">
      <c r="A236">
        <v>2022</v>
      </c>
      <c r="B236" s="5">
        <v>9</v>
      </c>
      <c r="C236" s="3">
        <v>8807</v>
      </c>
      <c r="D236" s="3">
        <v>741</v>
      </c>
      <c r="E236" s="3" t="str">
        <f>VLOOKUP(D236,'COD DO PAIS'!A:C,3)</f>
        <v>Singapura</v>
      </c>
      <c r="F236" s="3" t="s">
        <v>4</v>
      </c>
      <c r="G236" s="3">
        <v>3449904</v>
      </c>
      <c r="H236" s="3" t="str">
        <f>VLOOKUP(G:G,'COD DO MUNICIPIO'!A:B,2,0)</f>
        <v>SAO JOSE DOS CAMPOS</v>
      </c>
      <c r="I236" s="3">
        <v>263</v>
      </c>
      <c r="J236" s="6">
        <v>272336</v>
      </c>
    </row>
    <row r="237" spans="1:10" x14ac:dyDescent="0.25">
      <c r="A237">
        <v>2022</v>
      </c>
      <c r="B237" s="5">
        <v>9</v>
      </c>
      <c r="C237" s="3">
        <v>8807</v>
      </c>
      <c r="D237" s="3">
        <v>827</v>
      </c>
      <c r="E237" s="3" t="str">
        <f>VLOOKUP(D237,'COD DO PAIS'!A:C,3)</f>
        <v>Turquia</v>
      </c>
      <c r="F237" s="3" t="s">
        <v>4</v>
      </c>
      <c r="G237" s="3">
        <v>3449904</v>
      </c>
      <c r="H237" s="3" t="str">
        <f>VLOOKUP(G:G,'COD DO MUNICIPIO'!A:B,2,0)</f>
        <v>SAO JOSE DOS CAMPOS</v>
      </c>
      <c r="I237" s="3">
        <v>0</v>
      </c>
      <c r="J237" s="6">
        <v>18</v>
      </c>
    </row>
    <row r="238" spans="1:10" x14ac:dyDescent="0.25">
      <c r="A238">
        <v>2022</v>
      </c>
      <c r="B238" s="5">
        <v>1</v>
      </c>
      <c r="C238" s="3">
        <v>8803</v>
      </c>
      <c r="D238" s="3">
        <v>23</v>
      </c>
      <c r="E238" s="3" t="str">
        <f>VLOOKUP(D238,'COD DO PAIS'!A:C,3)</f>
        <v>Alemanha</v>
      </c>
      <c r="F238" s="3" t="s">
        <v>4</v>
      </c>
      <c r="G238" s="3">
        <v>3454102</v>
      </c>
      <c r="H238" s="3" t="str">
        <f>VLOOKUP(G:G,'COD DO MUNICIPIO'!A:B,2,0)</f>
        <v>TAUBATE</v>
      </c>
      <c r="I238" s="3">
        <v>11384</v>
      </c>
      <c r="J238" s="6">
        <v>568786</v>
      </c>
    </row>
    <row r="239" spans="1:10" x14ac:dyDescent="0.25">
      <c r="A239">
        <v>2022</v>
      </c>
      <c r="B239" s="5">
        <v>1</v>
      </c>
      <c r="C239" s="3">
        <v>8803</v>
      </c>
      <c r="D239" s="3">
        <v>72</v>
      </c>
      <c r="E239" s="3" t="str">
        <f>VLOOKUP(D239,'COD DO PAIS'!A:C,3)</f>
        <v>Áustria</v>
      </c>
      <c r="F239" s="3" t="s">
        <v>4</v>
      </c>
      <c r="G239" s="3">
        <v>3454102</v>
      </c>
      <c r="H239" s="3" t="str">
        <f>VLOOKUP(G:G,'COD DO MUNICIPIO'!A:B,2,0)</f>
        <v>TAUBATE</v>
      </c>
      <c r="I239" s="3">
        <v>1003</v>
      </c>
      <c r="J239" s="6">
        <v>457000</v>
      </c>
    </row>
    <row r="240" spans="1:10" x14ac:dyDescent="0.25">
      <c r="A240">
        <v>2022</v>
      </c>
      <c r="B240" s="5">
        <v>1</v>
      </c>
      <c r="C240" s="3">
        <v>8803</v>
      </c>
      <c r="D240" s="3">
        <v>87</v>
      </c>
      <c r="E240" s="3" t="str">
        <f>VLOOKUP(D240,'COD DO PAIS'!A:C,3)</f>
        <v>Bélgica</v>
      </c>
      <c r="F240" s="3" t="s">
        <v>4</v>
      </c>
      <c r="G240" s="3">
        <v>3454102</v>
      </c>
      <c r="H240" s="3" t="str">
        <f>VLOOKUP(G:G,'COD DO MUNICIPIO'!A:B,2,0)</f>
        <v>TAUBATE</v>
      </c>
      <c r="I240" s="3">
        <v>274</v>
      </c>
      <c r="J240" s="6">
        <v>289585</v>
      </c>
    </row>
    <row r="241" spans="1:10" x14ac:dyDescent="0.25">
      <c r="A241">
        <v>2022</v>
      </c>
      <c r="B241" s="5">
        <v>1</v>
      </c>
      <c r="C241" s="3">
        <v>8803</v>
      </c>
      <c r="D241" s="3">
        <v>105</v>
      </c>
      <c r="E241" s="3" t="str">
        <f>VLOOKUP(D241,'COD DO PAIS'!A:C,3)</f>
        <v>Brasil</v>
      </c>
      <c r="F241" s="3" t="s">
        <v>4</v>
      </c>
      <c r="G241" s="3">
        <v>3454102</v>
      </c>
      <c r="H241" s="3" t="str">
        <f>VLOOKUP(G:G,'COD DO MUNICIPIO'!A:B,2,0)</f>
        <v>TAUBATE</v>
      </c>
      <c r="I241" s="3">
        <v>897</v>
      </c>
      <c r="J241" s="6">
        <v>455923</v>
      </c>
    </row>
    <row r="242" spans="1:10" x14ac:dyDescent="0.25">
      <c r="A242">
        <v>2022</v>
      </c>
      <c r="B242" s="5">
        <v>1</v>
      </c>
      <c r="C242" s="3">
        <v>8803</v>
      </c>
      <c r="D242" s="3">
        <v>190</v>
      </c>
      <c r="E242" s="3" t="str">
        <f>VLOOKUP(D242,'COD DO PAIS'!A:C,3)</f>
        <v>Coreia do Sul</v>
      </c>
      <c r="F242" s="3" t="s">
        <v>4</v>
      </c>
      <c r="G242" s="3">
        <v>3454102</v>
      </c>
      <c r="H242" s="3" t="str">
        <f>VLOOKUP(G:G,'COD DO MUNICIPIO'!A:B,2,0)</f>
        <v>TAUBATE</v>
      </c>
      <c r="I242" s="3">
        <v>3423</v>
      </c>
      <c r="J242" s="6">
        <v>3066337</v>
      </c>
    </row>
    <row r="243" spans="1:10" x14ac:dyDescent="0.25">
      <c r="A243">
        <v>2022</v>
      </c>
      <c r="B243" s="5">
        <v>1</v>
      </c>
      <c r="C243" s="3">
        <v>8803</v>
      </c>
      <c r="D243" s="3">
        <v>245</v>
      </c>
      <c r="E243" s="3" t="str">
        <f>VLOOKUP(D243,'COD DO PAIS'!A:C,3)</f>
        <v>Espanha</v>
      </c>
      <c r="F243" s="3" t="s">
        <v>4</v>
      </c>
      <c r="G243" s="3">
        <v>3454102</v>
      </c>
      <c r="H243" s="3" t="str">
        <f>VLOOKUP(G:G,'COD DO MUNICIPIO'!A:B,2,0)</f>
        <v>TAUBATE</v>
      </c>
      <c r="I243" s="3">
        <v>1117</v>
      </c>
      <c r="J243" s="6">
        <v>972197</v>
      </c>
    </row>
    <row r="244" spans="1:10" x14ac:dyDescent="0.25">
      <c r="A244">
        <v>2022</v>
      </c>
      <c r="B244" s="5">
        <v>1</v>
      </c>
      <c r="C244" s="3">
        <v>8803</v>
      </c>
      <c r="D244" s="3">
        <v>399</v>
      </c>
      <c r="E244" s="3" t="str">
        <f>VLOOKUP(D244,'COD DO PAIS'!A:C,3)</f>
        <v>Japão</v>
      </c>
      <c r="F244" s="3" t="s">
        <v>4</v>
      </c>
      <c r="G244" s="3">
        <v>3454102</v>
      </c>
      <c r="H244" s="3" t="str">
        <f>VLOOKUP(G:G,'COD DO MUNICIPIO'!A:B,2,0)</f>
        <v>TAUBATE</v>
      </c>
      <c r="I244" s="3">
        <v>1401</v>
      </c>
      <c r="J244" s="6">
        <v>686976</v>
      </c>
    </row>
    <row r="245" spans="1:10" x14ac:dyDescent="0.25">
      <c r="A245">
        <v>2022</v>
      </c>
      <c r="B245" s="5">
        <v>1</v>
      </c>
      <c r="C245" s="3">
        <v>8803</v>
      </c>
      <c r="D245" s="3">
        <v>493</v>
      </c>
      <c r="E245" s="3" t="str">
        <f>VLOOKUP(D245,'COD DO PAIS'!A:C,3)</f>
        <v>México</v>
      </c>
      <c r="F245" s="3" t="s">
        <v>4</v>
      </c>
      <c r="G245" s="3">
        <v>3454102</v>
      </c>
      <c r="H245" s="3" t="str">
        <f>VLOOKUP(G:G,'COD DO MUNICIPIO'!A:B,2,0)</f>
        <v>TAUBATE</v>
      </c>
      <c r="I245" s="3">
        <v>785</v>
      </c>
      <c r="J245" s="6">
        <v>379536</v>
      </c>
    </row>
    <row r="246" spans="1:10" x14ac:dyDescent="0.25">
      <c r="A246">
        <v>2022</v>
      </c>
      <c r="B246" s="5">
        <v>1</v>
      </c>
      <c r="C246" s="3">
        <v>8803</v>
      </c>
      <c r="D246" s="3">
        <v>607</v>
      </c>
      <c r="E246" s="3" t="str">
        <f>VLOOKUP(D246,'COD DO PAIS'!A:C,3)</f>
        <v>Portugal</v>
      </c>
      <c r="F246" s="3" t="s">
        <v>4</v>
      </c>
      <c r="G246" s="3">
        <v>3454102</v>
      </c>
      <c r="H246" s="3" t="str">
        <f>VLOOKUP(G:G,'COD DO MUNICIPIO'!A:B,2,0)</f>
        <v>TAUBATE</v>
      </c>
      <c r="I246" s="3">
        <v>4458</v>
      </c>
      <c r="J246" s="6">
        <v>1783561</v>
      </c>
    </row>
    <row r="247" spans="1:10" x14ac:dyDescent="0.25">
      <c r="A247">
        <v>2022</v>
      </c>
      <c r="B247" s="5">
        <v>1</v>
      </c>
      <c r="C247" s="3">
        <v>8803</v>
      </c>
      <c r="D247" s="3">
        <v>628</v>
      </c>
      <c r="E247" s="3" t="str">
        <f>VLOOKUP(D247,'COD DO PAIS'!A:C,3)</f>
        <v>Reino Unido</v>
      </c>
      <c r="F247" s="3" t="s">
        <v>4</v>
      </c>
      <c r="G247" s="3">
        <v>3454102</v>
      </c>
      <c r="H247" s="3" t="str">
        <f>VLOOKUP(G:G,'COD DO MUNICIPIO'!A:B,2,0)</f>
        <v>TAUBATE</v>
      </c>
      <c r="I247" s="3">
        <v>47</v>
      </c>
      <c r="J247" s="6">
        <v>12952</v>
      </c>
    </row>
    <row r="248" spans="1:10" x14ac:dyDescent="0.25">
      <c r="A248">
        <v>2022</v>
      </c>
      <c r="B248" s="5">
        <v>2</v>
      </c>
      <c r="C248" s="3">
        <v>8803</v>
      </c>
      <c r="D248" s="3">
        <v>23</v>
      </c>
      <c r="E248" s="3" t="str">
        <f>VLOOKUP(D248,'COD DO PAIS'!A:C,3)</f>
        <v>Alemanha</v>
      </c>
      <c r="F248" s="3" t="s">
        <v>4</v>
      </c>
      <c r="G248" s="3">
        <v>3454102</v>
      </c>
      <c r="H248" s="3" t="str">
        <f>VLOOKUP(G:G,'COD DO MUNICIPIO'!A:B,2,0)</f>
        <v>TAUBATE</v>
      </c>
      <c r="I248" s="3">
        <v>0</v>
      </c>
      <c r="J248" s="6">
        <v>74</v>
      </c>
    </row>
    <row r="249" spans="1:10" x14ac:dyDescent="0.25">
      <c r="A249">
        <v>2022</v>
      </c>
      <c r="B249" s="5">
        <v>2</v>
      </c>
      <c r="C249" s="3">
        <v>8803</v>
      </c>
      <c r="D249" s="3">
        <v>72</v>
      </c>
      <c r="E249" s="3" t="str">
        <f>VLOOKUP(D249,'COD DO PAIS'!A:C,3)</f>
        <v>Áustria</v>
      </c>
      <c r="F249" s="3" t="s">
        <v>4</v>
      </c>
      <c r="G249" s="3">
        <v>3454102</v>
      </c>
      <c r="H249" s="3" t="str">
        <f>VLOOKUP(G:G,'COD DO MUNICIPIO'!A:B,2,0)</f>
        <v>TAUBATE</v>
      </c>
      <c r="I249" s="3">
        <v>1798</v>
      </c>
      <c r="J249" s="6">
        <v>424116</v>
      </c>
    </row>
    <row r="250" spans="1:10" x14ac:dyDescent="0.25">
      <c r="A250">
        <v>2022</v>
      </c>
      <c r="B250" s="5">
        <v>2</v>
      </c>
      <c r="C250" s="3">
        <v>8803</v>
      </c>
      <c r="D250" s="3">
        <v>87</v>
      </c>
      <c r="E250" s="3" t="str">
        <f>VLOOKUP(D250,'COD DO PAIS'!A:C,3)</f>
        <v>Bélgica</v>
      </c>
      <c r="F250" s="3" t="s">
        <v>4</v>
      </c>
      <c r="G250" s="3">
        <v>3454102</v>
      </c>
      <c r="H250" s="3" t="str">
        <f>VLOOKUP(G:G,'COD DO MUNICIPIO'!A:B,2,0)</f>
        <v>TAUBATE</v>
      </c>
      <c r="I250" s="3">
        <v>1262</v>
      </c>
      <c r="J250" s="6">
        <v>1050115</v>
      </c>
    </row>
    <row r="251" spans="1:10" x14ac:dyDescent="0.25">
      <c r="A251">
        <v>2022</v>
      </c>
      <c r="B251" s="5">
        <v>2</v>
      </c>
      <c r="C251" s="3">
        <v>8803</v>
      </c>
      <c r="D251" s="3">
        <v>105</v>
      </c>
      <c r="E251" s="3" t="str">
        <f>VLOOKUP(D251,'COD DO PAIS'!A:C,3)</f>
        <v>Brasil</v>
      </c>
      <c r="F251" s="3" t="s">
        <v>4</v>
      </c>
      <c r="G251" s="3">
        <v>3454102</v>
      </c>
      <c r="H251" s="3" t="str">
        <f>VLOOKUP(G:G,'COD DO MUNICIPIO'!A:B,2,0)</f>
        <v>TAUBATE</v>
      </c>
      <c r="I251" s="3">
        <v>3356</v>
      </c>
      <c r="J251" s="6">
        <v>1935622</v>
      </c>
    </row>
    <row r="252" spans="1:10" x14ac:dyDescent="0.25">
      <c r="A252">
        <v>2022</v>
      </c>
      <c r="B252" s="5">
        <v>2</v>
      </c>
      <c r="C252" s="3">
        <v>8803</v>
      </c>
      <c r="D252" s="3">
        <v>149</v>
      </c>
      <c r="E252" s="3" t="str">
        <f>VLOOKUP(D252,'COD DO PAIS'!A:C,3)</f>
        <v>Canadá</v>
      </c>
      <c r="F252" s="3" t="s">
        <v>4</v>
      </c>
      <c r="G252" s="3">
        <v>3454102</v>
      </c>
      <c r="H252" s="3" t="str">
        <f>VLOOKUP(G:G,'COD DO MUNICIPIO'!A:B,2,0)</f>
        <v>TAUBATE</v>
      </c>
      <c r="I252" s="3">
        <v>2</v>
      </c>
      <c r="J252" s="6">
        <v>651</v>
      </c>
    </row>
    <row r="253" spans="1:10" x14ac:dyDescent="0.25">
      <c r="A253">
        <v>2022</v>
      </c>
      <c r="B253" s="5">
        <v>2</v>
      </c>
      <c r="C253" s="3">
        <v>8803</v>
      </c>
      <c r="D253" s="3">
        <v>190</v>
      </c>
      <c r="E253" s="3" t="str">
        <f>VLOOKUP(D253,'COD DO PAIS'!A:C,3)</f>
        <v>Coreia do Sul</v>
      </c>
      <c r="F253" s="3" t="s">
        <v>4</v>
      </c>
      <c r="G253" s="3">
        <v>3454102</v>
      </c>
      <c r="H253" s="3" t="str">
        <f>VLOOKUP(G:G,'COD DO MUNICIPIO'!A:B,2,0)</f>
        <v>TAUBATE</v>
      </c>
      <c r="I253" s="3">
        <v>1233</v>
      </c>
      <c r="J253" s="6">
        <v>1226191</v>
      </c>
    </row>
    <row r="254" spans="1:10" x14ac:dyDescent="0.25">
      <c r="A254">
        <v>2022</v>
      </c>
      <c r="B254" s="5">
        <v>2</v>
      </c>
      <c r="C254" s="3">
        <v>8803</v>
      </c>
      <c r="D254" s="3">
        <v>245</v>
      </c>
      <c r="E254" s="3" t="str">
        <f>VLOOKUP(D254,'COD DO PAIS'!A:C,3)</f>
        <v>Espanha</v>
      </c>
      <c r="F254" s="3" t="s">
        <v>4</v>
      </c>
      <c r="G254" s="3">
        <v>3454102</v>
      </c>
      <c r="H254" s="3" t="str">
        <f>VLOOKUP(G:G,'COD DO MUNICIPIO'!A:B,2,0)</f>
        <v>TAUBATE</v>
      </c>
      <c r="I254" s="3">
        <v>2708</v>
      </c>
      <c r="J254" s="6">
        <v>2089866</v>
      </c>
    </row>
    <row r="255" spans="1:10" x14ac:dyDescent="0.25">
      <c r="A255">
        <v>2022</v>
      </c>
      <c r="B255" s="5">
        <v>2</v>
      </c>
      <c r="C255" s="3">
        <v>8803</v>
      </c>
      <c r="D255" s="3">
        <v>249</v>
      </c>
      <c r="E255" s="3" t="str">
        <f>VLOOKUP(D255,'COD DO PAIS'!A:C,3)</f>
        <v>Estados Unidos</v>
      </c>
      <c r="F255" s="3" t="s">
        <v>4</v>
      </c>
      <c r="G255" s="3">
        <v>3454102</v>
      </c>
      <c r="H255" s="3" t="str">
        <f>VLOOKUP(G:G,'COD DO MUNICIPIO'!A:B,2,0)</f>
        <v>TAUBATE</v>
      </c>
      <c r="I255" s="3">
        <v>10507</v>
      </c>
      <c r="J255" s="6">
        <v>5063718</v>
      </c>
    </row>
    <row r="256" spans="1:10" x14ac:dyDescent="0.25">
      <c r="A256">
        <v>2022</v>
      </c>
      <c r="B256" s="5">
        <v>2</v>
      </c>
      <c r="C256" s="3">
        <v>8803</v>
      </c>
      <c r="D256" s="3">
        <v>275</v>
      </c>
      <c r="E256" s="3" t="str">
        <f>VLOOKUP(D256,'COD DO PAIS'!A:C,3)</f>
        <v>França</v>
      </c>
      <c r="F256" s="3" t="s">
        <v>4</v>
      </c>
      <c r="G256" s="3">
        <v>3454102</v>
      </c>
      <c r="H256" s="3" t="str">
        <f>VLOOKUP(G:G,'COD DO MUNICIPIO'!A:B,2,0)</f>
        <v>TAUBATE</v>
      </c>
      <c r="I256" s="3">
        <v>1909</v>
      </c>
      <c r="J256" s="6">
        <v>2942026</v>
      </c>
    </row>
    <row r="257" spans="1:10" x14ac:dyDescent="0.25">
      <c r="A257">
        <v>2022</v>
      </c>
      <c r="B257" s="5">
        <v>2</v>
      </c>
      <c r="C257" s="3">
        <v>8803</v>
      </c>
      <c r="D257" s="3">
        <v>375</v>
      </c>
      <c r="E257" s="3" t="str">
        <f>VLOOKUP(D257,'COD DO PAIS'!A:C,3)</f>
        <v>Irlanda</v>
      </c>
      <c r="F257" s="3" t="s">
        <v>4</v>
      </c>
      <c r="G257" s="3">
        <v>3454102</v>
      </c>
      <c r="H257" s="3" t="str">
        <f>VLOOKUP(G:G,'COD DO MUNICIPIO'!A:B,2,0)</f>
        <v>TAUBATE</v>
      </c>
      <c r="I257" s="3">
        <v>354</v>
      </c>
      <c r="J257" s="6">
        <v>30905</v>
      </c>
    </row>
    <row r="258" spans="1:10" x14ac:dyDescent="0.25">
      <c r="A258">
        <v>2022</v>
      </c>
      <c r="B258" s="5">
        <v>2</v>
      </c>
      <c r="C258" s="3">
        <v>8803</v>
      </c>
      <c r="D258" s="3">
        <v>399</v>
      </c>
      <c r="E258" s="3" t="str">
        <f>VLOOKUP(D258,'COD DO PAIS'!A:C,3)</f>
        <v>Japão</v>
      </c>
      <c r="F258" s="3" t="s">
        <v>4</v>
      </c>
      <c r="G258" s="3">
        <v>3454102</v>
      </c>
      <c r="H258" s="3" t="str">
        <f>VLOOKUP(G:G,'COD DO MUNICIPIO'!A:B,2,0)</f>
        <v>TAUBATE</v>
      </c>
      <c r="I258" s="3">
        <v>5314</v>
      </c>
      <c r="J258" s="6">
        <v>4029104</v>
      </c>
    </row>
    <row r="259" spans="1:10" x14ac:dyDescent="0.25">
      <c r="A259">
        <v>2022</v>
      </c>
      <c r="B259" s="5">
        <v>2</v>
      </c>
      <c r="C259" s="3">
        <v>8803</v>
      </c>
      <c r="D259" s="3">
        <v>455</v>
      </c>
      <c r="E259" s="3" t="str">
        <f>VLOOKUP(D259,'COD DO PAIS'!A:C,3)</f>
        <v>Malásia</v>
      </c>
      <c r="F259" s="3" t="s">
        <v>4</v>
      </c>
      <c r="G259" s="3">
        <v>3454102</v>
      </c>
      <c r="H259" s="3" t="str">
        <f>VLOOKUP(G:G,'COD DO MUNICIPIO'!A:B,2,0)</f>
        <v>TAUBATE</v>
      </c>
      <c r="I259" s="3">
        <v>476</v>
      </c>
      <c r="J259" s="6">
        <v>52976</v>
      </c>
    </row>
    <row r="260" spans="1:10" x14ac:dyDescent="0.25">
      <c r="A260">
        <v>2022</v>
      </c>
      <c r="B260" s="5">
        <v>2</v>
      </c>
      <c r="C260" s="3">
        <v>8803</v>
      </c>
      <c r="D260" s="3">
        <v>493</v>
      </c>
      <c r="E260" s="3" t="str">
        <f>VLOOKUP(D260,'COD DO PAIS'!A:C,3)</f>
        <v>México</v>
      </c>
      <c r="F260" s="3" t="s">
        <v>4</v>
      </c>
      <c r="G260" s="3">
        <v>3454102</v>
      </c>
      <c r="H260" s="3" t="str">
        <f>VLOOKUP(G:G,'COD DO MUNICIPIO'!A:B,2,0)</f>
        <v>TAUBATE</v>
      </c>
      <c r="I260" s="3">
        <v>11063</v>
      </c>
      <c r="J260" s="6">
        <v>4288518</v>
      </c>
    </row>
    <row r="261" spans="1:10" x14ac:dyDescent="0.25">
      <c r="A261">
        <v>2022</v>
      </c>
      <c r="B261" s="5">
        <v>2</v>
      </c>
      <c r="C261" s="3">
        <v>8803</v>
      </c>
      <c r="D261" s="3">
        <v>607</v>
      </c>
      <c r="E261" s="3" t="str">
        <f>VLOOKUP(D261,'COD DO PAIS'!A:C,3)</f>
        <v>Portugal</v>
      </c>
      <c r="F261" s="3" t="s">
        <v>4</v>
      </c>
      <c r="G261" s="3">
        <v>3454102</v>
      </c>
      <c r="H261" s="3" t="str">
        <f>VLOOKUP(G:G,'COD DO MUNICIPIO'!A:B,2,0)</f>
        <v>TAUBATE</v>
      </c>
      <c r="I261" s="3">
        <v>8444</v>
      </c>
      <c r="J261" s="6">
        <v>2465932</v>
      </c>
    </row>
    <row r="262" spans="1:10" x14ac:dyDescent="0.25">
      <c r="A262">
        <v>2022</v>
      </c>
      <c r="B262" s="5">
        <v>3</v>
      </c>
      <c r="C262" s="3">
        <v>8803</v>
      </c>
      <c r="D262" s="3">
        <v>23</v>
      </c>
      <c r="E262" s="3" t="str">
        <f>VLOOKUP(D262,'COD DO PAIS'!A:C,3)</f>
        <v>Alemanha</v>
      </c>
      <c r="F262" s="3" t="s">
        <v>4</v>
      </c>
      <c r="G262" s="3">
        <v>3454102</v>
      </c>
      <c r="H262" s="3" t="str">
        <f>VLOOKUP(G:G,'COD DO MUNICIPIO'!A:B,2,0)</f>
        <v>TAUBATE</v>
      </c>
      <c r="I262" s="3">
        <v>3626</v>
      </c>
      <c r="J262" s="6">
        <v>1522509</v>
      </c>
    </row>
    <row r="263" spans="1:10" x14ac:dyDescent="0.25">
      <c r="A263">
        <v>2022</v>
      </c>
      <c r="B263" s="5">
        <v>3</v>
      </c>
      <c r="C263" s="3">
        <v>8803</v>
      </c>
      <c r="D263" s="3">
        <v>87</v>
      </c>
      <c r="E263" s="3" t="str">
        <f>VLOOKUP(D263,'COD DO PAIS'!A:C,3)</f>
        <v>Bélgica</v>
      </c>
      <c r="F263" s="3" t="s">
        <v>4</v>
      </c>
      <c r="G263" s="3">
        <v>3454102</v>
      </c>
      <c r="H263" s="3" t="str">
        <f>VLOOKUP(G:G,'COD DO MUNICIPIO'!A:B,2,0)</f>
        <v>TAUBATE</v>
      </c>
      <c r="I263" s="3">
        <v>1704</v>
      </c>
      <c r="J263" s="6">
        <v>1593364</v>
      </c>
    </row>
    <row r="264" spans="1:10" x14ac:dyDescent="0.25">
      <c r="A264">
        <v>2022</v>
      </c>
      <c r="B264" s="5">
        <v>3</v>
      </c>
      <c r="C264" s="3">
        <v>8803</v>
      </c>
      <c r="D264" s="3">
        <v>105</v>
      </c>
      <c r="E264" s="3" t="str">
        <f>VLOOKUP(D264,'COD DO PAIS'!A:C,3)</f>
        <v>Brasil</v>
      </c>
      <c r="F264" s="3" t="s">
        <v>4</v>
      </c>
      <c r="G264" s="3">
        <v>3454102</v>
      </c>
      <c r="H264" s="3" t="str">
        <f>VLOOKUP(G:G,'COD DO MUNICIPIO'!A:B,2,0)</f>
        <v>TAUBATE</v>
      </c>
      <c r="I264" s="3">
        <v>5539</v>
      </c>
      <c r="J264" s="6">
        <v>3666683</v>
      </c>
    </row>
    <row r="265" spans="1:10" x14ac:dyDescent="0.25">
      <c r="A265">
        <v>2022</v>
      </c>
      <c r="B265" s="5">
        <v>3</v>
      </c>
      <c r="C265" s="3">
        <v>8803</v>
      </c>
      <c r="D265" s="3">
        <v>190</v>
      </c>
      <c r="E265" s="3" t="str">
        <f>VLOOKUP(D265,'COD DO PAIS'!A:C,3)</f>
        <v>Coreia do Sul</v>
      </c>
      <c r="F265" s="3" t="s">
        <v>4</v>
      </c>
      <c r="G265" s="3">
        <v>3454102</v>
      </c>
      <c r="H265" s="3" t="str">
        <f>VLOOKUP(G:G,'COD DO MUNICIPIO'!A:B,2,0)</f>
        <v>TAUBATE</v>
      </c>
      <c r="I265" s="3">
        <v>2289</v>
      </c>
      <c r="J265" s="6">
        <v>2226062</v>
      </c>
    </row>
    <row r="266" spans="1:10" x14ac:dyDescent="0.25">
      <c r="A266">
        <v>2022</v>
      </c>
      <c r="B266" s="5">
        <v>3</v>
      </c>
      <c r="C266" s="3">
        <v>8803</v>
      </c>
      <c r="D266" s="3">
        <v>245</v>
      </c>
      <c r="E266" s="3" t="str">
        <f>VLOOKUP(D266,'COD DO PAIS'!A:C,3)</f>
        <v>Espanha</v>
      </c>
      <c r="F266" s="3" t="s">
        <v>4</v>
      </c>
      <c r="G266" s="3">
        <v>3454102</v>
      </c>
      <c r="H266" s="3" t="str">
        <f>VLOOKUP(G:G,'COD DO MUNICIPIO'!A:B,2,0)</f>
        <v>TAUBATE</v>
      </c>
      <c r="I266" s="3">
        <v>2038</v>
      </c>
      <c r="J266" s="6">
        <v>1943375</v>
      </c>
    </row>
    <row r="267" spans="1:10" x14ac:dyDescent="0.25">
      <c r="A267">
        <v>2022</v>
      </c>
      <c r="B267" s="5">
        <v>3</v>
      </c>
      <c r="C267" s="3">
        <v>8803</v>
      </c>
      <c r="D267" s="3">
        <v>249</v>
      </c>
      <c r="E267" s="3" t="str">
        <f>VLOOKUP(D267,'COD DO PAIS'!A:C,3)</f>
        <v>Estados Unidos</v>
      </c>
      <c r="F267" s="3" t="s">
        <v>4</v>
      </c>
      <c r="G267" s="3">
        <v>3454102</v>
      </c>
      <c r="H267" s="3" t="str">
        <f>VLOOKUP(G:G,'COD DO MUNICIPIO'!A:B,2,0)</f>
        <v>TAUBATE</v>
      </c>
      <c r="I267" s="3">
        <v>10802</v>
      </c>
      <c r="J267" s="6">
        <v>5571285</v>
      </c>
    </row>
    <row r="268" spans="1:10" x14ac:dyDescent="0.25">
      <c r="A268">
        <v>2022</v>
      </c>
      <c r="B268" s="5">
        <v>3</v>
      </c>
      <c r="C268" s="3">
        <v>8803</v>
      </c>
      <c r="D268" s="3">
        <v>275</v>
      </c>
      <c r="E268" s="3" t="str">
        <f>VLOOKUP(D268,'COD DO PAIS'!A:C,3)</f>
        <v>França</v>
      </c>
      <c r="F268" s="3" t="s">
        <v>4</v>
      </c>
      <c r="G268" s="3">
        <v>3454102</v>
      </c>
      <c r="H268" s="3" t="str">
        <f>VLOOKUP(G:G,'COD DO MUNICIPIO'!A:B,2,0)</f>
        <v>TAUBATE</v>
      </c>
      <c r="I268" s="3">
        <v>1197</v>
      </c>
      <c r="J268" s="6">
        <v>1833559</v>
      </c>
    </row>
    <row r="269" spans="1:10" x14ac:dyDescent="0.25">
      <c r="A269">
        <v>2022</v>
      </c>
      <c r="B269" s="5">
        <v>3</v>
      </c>
      <c r="C269" s="3">
        <v>8803</v>
      </c>
      <c r="D269" s="3">
        <v>375</v>
      </c>
      <c r="E269" s="3" t="str">
        <f>VLOOKUP(D269,'COD DO PAIS'!A:C,3)</f>
        <v>Irlanda</v>
      </c>
      <c r="F269" s="3" t="s">
        <v>4</v>
      </c>
      <c r="G269" s="3">
        <v>3454102</v>
      </c>
      <c r="H269" s="3" t="str">
        <f>VLOOKUP(G:G,'COD DO MUNICIPIO'!A:B,2,0)</f>
        <v>TAUBATE</v>
      </c>
      <c r="I269" s="3">
        <v>259</v>
      </c>
      <c r="J269" s="6">
        <v>134850</v>
      </c>
    </row>
    <row r="270" spans="1:10" x14ac:dyDescent="0.25">
      <c r="A270">
        <v>2022</v>
      </c>
      <c r="B270" s="5">
        <v>3</v>
      </c>
      <c r="C270" s="3">
        <v>8803</v>
      </c>
      <c r="D270" s="3">
        <v>386</v>
      </c>
      <c r="E270" s="3" t="str">
        <f>VLOOKUP(D270,'COD DO PAIS'!A:C,3)</f>
        <v>Itália</v>
      </c>
      <c r="F270" s="3" t="s">
        <v>4</v>
      </c>
      <c r="G270" s="3">
        <v>3454102</v>
      </c>
      <c r="H270" s="3" t="str">
        <f>VLOOKUP(G:G,'COD DO MUNICIPIO'!A:B,2,0)</f>
        <v>TAUBATE</v>
      </c>
      <c r="I270" s="3">
        <v>1344</v>
      </c>
      <c r="J270" s="6">
        <v>3531859</v>
      </c>
    </row>
    <row r="271" spans="1:10" x14ac:dyDescent="0.25">
      <c r="A271">
        <v>2022</v>
      </c>
      <c r="B271" s="5">
        <v>3</v>
      </c>
      <c r="C271" s="3">
        <v>8803</v>
      </c>
      <c r="D271" s="3">
        <v>399</v>
      </c>
      <c r="E271" s="3" t="str">
        <f>VLOOKUP(D271,'COD DO PAIS'!A:C,3)</f>
        <v>Japão</v>
      </c>
      <c r="F271" s="3" t="s">
        <v>4</v>
      </c>
      <c r="G271" s="3">
        <v>3454102</v>
      </c>
      <c r="H271" s="3" t="str">
        <f>VLOOKUP(G:G,'COD DO MUNICIPIO'!A:B,2,0)</f>
        <v>TAUBATE</v>
      </c>
      <c r="I271" s="3">
        <v>3100</v>
      </c>
      <c r="J271" s="6">
        <v>2332979</v>
      </c>
    </row>
    <row r="272" spans="1:10" x14ac:dyDescent="0.25">
      <c r="A272">
        <v>2022</v>
      </c>
      <c r="B272" s="5">
        <v>3</v>
      </c>
      <c r="C272" s="3">
        <v>8803</v>
      </c>
      <c r="D272" s="3">
        <v>455</v>
      </c>
      <c r="E272" s="3" t="str">
        <f>VLOOKUP(D272,'COD DO PAIS'!A:C,3)</f>
        <v>Malásia</v>
      </c>
      <c r="F272" s="3" t="s">
        <v>4</v>
      </c>
      <c r="G272" s="3">
        <v>3454102</v>
      </c>
      <c r="H272" s="3" t="str">
        <f>VLOOKUP(G:G,'COD DO MUNICIPIO'!A:B,2,0)</f>
        <v>TAUBATE</v>
      </c>
      <c r="I272" s="3">
        <v>1681</v>
      </c>
      <c r="J272" s="6">
        <v>212137</v>
      </c>
    </row>
    <row r="273" spans="1:10" x14ac:dyDescent="0.25">
      <c r="A273">
        <v>2022</v>
      </c>
      <c r="B273" s="5">
        <v>3</v>
      </c>
      <c r="C273" s="3">
        <v>8803</v>
      </c>
      <c r="D273" s="3">
        <v>607</v>
      </c>
      <c r="E273" s="3" t="str">
        <f>VLOOKUP(D273,'COD DO PAIS'!A:C,3)</f>
        <v>Portugal</v>
      </c>
      <c r="F273" s="3" t="s">
        <v>4</v>
      </c>
      <c r="G273" s="3">
        <v>3454102</v>
      </c>
      <c r="H273" s="3" t="str">
        <f>VLOOKUP(G:G,'COD DO MUNICIPIO'!A:B,2,0)</f>
        <v>TAUBATE</v>
      </c>
      <c r="I273" s="3">
        <v>11825</v>
      </c>
      <c r="J273" s="6">
        <v>4187381</v>
      </c>
    </row>
    <row r="274" spans="1:10" x14ac:dyDescent="0.25">
      <c r="A274">
        <v>2022</v>
      </c>
      <c r="B274" s="5">
        <v>3</v>
      </c>
      <c r="C274" s="3">
        <v>8803</v>
      </c>
      <c r="D274" s="3">
        <v>628</v>
      </c>
      <c r="E274" s="3" t="str">
        <f>VLOOKUP(D274,'COD DO PAIS'!A:C,3)</f>
        <v>Reino Unido</v>
      </c>
      <c r="F274" s="3" t="s">
        <v>4</v>
      </c>
      <c r="G274" s="3">
        <v>3454102</v>
      </c>
      <c r="H274" s="3" t="str">
        <f>VLOOKUP(G:G,'COD DO MUNICIPIO'!A:B,2,0)</f>
        <v>TAUBATE</v>
      </c>
      <c r="I274" s="3">
        <v>137</v>
      </c>
      <c r="J274" s="6">
        <v>94112</v>
      </c>
    </row>
    <row r="275" spans="1:10" x14ac:dyDescent="0.25">
      <c r="A275">
        <v>2022</v>
      </c>
      <c r="B275" s="5">
        <v>4</v>
      </c>
      <c r="C275" s="3">
        <v>8807</v>
      </c>
      <c r="D275" s="3">
        <v>23</v>
      </c>
      <c r="E275" s="3" t="str">
        <f>VLOOKUP(D275,'COD DO PAIS'!A:C,3)</f>
        <v>Alemanha</v>
      </c>
      <c r="F275" s="3" t="s">
        <v>4</v>
      </c>
      <c r="G275" s="3">
        <v>3454102</v>
      </c>
      <c r="H275" s="3" t="str">
        <f>VLOOKUP(G:G,'COD DO MUNICIPIO'!A:B,2,0)</f>
        <v>TAUBATE</v>
      </c>
      <c r="I275" s="3">
        <v>3043</v>
      </c>
      <c r="J275" s="6">
        <v>1262667</v>
      </c>
    </row>
    <row r="276" spans="1:10" x14ac:dyDescent="0.25">
      <c r="A276">
        <v>2022</v>
      </c>
      <c r="B276" s="5">
        <v>4</v>
      </c>
      <c r="C276" s="3">
        <v>8803</v>
      </c>
      <c r="D276" s="3">
        <v>23</v>
      </c>
      <c r="E276" s="3" t="str">
        <f>VLOOKUP(D276,'COD DO PAIS'!A:C,3)</f>
        <v>Alemanha</v>
      </c>
      <c r="F276" s="3" t="s">
        <v>4</v>
      </c>
      <c r="G276" s="3">
        <v>3454102</v>
      </c>
      <c r="H276" s="3" t="str">
        <f>VLOOKUP(G:G,'COD DO MUNICIPIO'!A:B,2,0)</f>
        <v>TAUBATE</v>
      </c>
      <c r="I276" s="3">
        <v>1288</v>
      </c>
      <c r="J276" s="6">
        <v>57068</v>
      </c>
    </row>
    <row r="277" spans="1:10" x14ac:dyDescent="0.25">
      <c r="A277">
        <v>2022</v>
      </c>
      <c r="B277" s="5">
        <v>4</v>
      </c>
      <c r="C277" s="3">
        <v>8807</v>
      </c>
      <c r="D277" s="3">
        <v>72</v>
      </c>
      <c r="E277" s="3" t="str">
        <f>VLOOKUP(D277,'COD DO PAIS'!A:C,3)</f>
        <v>Áustria</v>
      </c>
      <c r="F277" s="3" t="s">
        <v>4</v>
      </c>
      <c r="G277" s="3">
        <v>3454102</v>
      </c>
      <c r="H277" s="3" t="str">
        <f>VLOOKUP(G:G,'COD DO MUNICIPIO'!A:B,2,0)</f>
        <v>TAUBATE</v>
      </c>
      <c r="I277" s="3">
        <v>152</v>
      </c>
      <c r="J277" s="6">
        <v>228831</v>
      </c>
    </row>
    <row r="278" spans="1:10" x14ac:dyDescent="0.25">
      <c r="A278">
        <v>2022</v>
      </c>
      <c r="B278" s="5">
        <v>4</v>
      </c>
      <c r="C278" s="3">
        <v>8807</v>
      </c>
      <c r="D278" s="3">
        <v>87</v>
      </c>
      <c r="E278" s="3" t="str">
        <f>VLOOKUP(D278,'COD DO PAIS'!A:C,3)</f>
        <v>Bélgica</v>
      </c>
      <c r="F278" s="3" t="s">
        <v>4</v>
      </c>
      <c r="G278" s="3">
        <v>3454102</v>
      </c>
      <c r="H278" s="3" t="str">
        <f>VLOOKUP(G:G,'COD DO MUNICIPIO'!A:B,2,0)</f>
        <v>TAUBATE</v>
      </c>
      <c r="I278" s="3">
        <v>1028</v>
      </c>
      <c r="J278" s="6">
        <v>957435</v>
      </c>
    </row>
    <row r="279" spans="1:10" x14ac:dyDescent="0.25">
      <c r="A279">
        <v>2022</v>
      </c>
      <c r="B279" s="5">
        <v>4</v>
      </c>
      <c r="C279" s="3">
        <v>8807</v>
      </c>
      <c r="D279" s="3">
        <v>105</v>
      </c>
      <c r="E279" s="3" t="str">
        <f>VLOOKUP(D279,'COD DO PAIS'!A:C,3)</f>
        <v>Brasil</v>
      </c>
      <c r="F279" s="3" t="s">
        <v>4</v>
      </c>
      <c r="G279" s="3">
        <v>3454102</v>
      </c>
      <c r="H279" s="3" t="str">
        <f>VLOOKUP(G:G,'COD DO MUNICIPIO'!A:B,2,0)</f>
        <v>TAUBATE</v>
      </c>
      <c r="I279" s="3">
        <v>3733</v>
      </c>
      <c r="J279" s="6">
        <v>2843229</v>
      </c>
    </row>
    <row r="280" spans="1:10" x14ac:dyDescent="0.25">
      <c r="A280">
        <v>2022</v>
      </c>
      <c r="B280" s="5">
        <v>4</v>
      </c>
      <c r="C280" s="3">
        <v>8807</v>
      </c>
      <c r="D280" s="3">
        <v>149</v>
      </c>
      <c r="E280" s="3" t="str">
        <f>VLOOKUP(D280,'COD DO PAIS'!A:C,3)</f>
        <v>Canadá</v>
      </c>
      <c r="F280" s="3" t="s">
        <v>4</v>
      </c>
      <c r="G280" s="3">
        <v>3454102</v>
      </c>
      <c r="H280" s="3" t="str">
        <f>VLOOKUP(G:G,'COD DO MUNICIPIO'!A:B,2,0)</f>
        <v>TAUBATE</v>
      </c>
      <c r="I280" s="3">
        <v>281</v>
      </c>
      <c r="J280" s="6">
        <v>203957</v>
      </c>
    </row>
    <row r="281" spans="1:10" x14ac:dyDescent="0.25">
      <c r="A281">
        <v>2022</v>
      </c>
      <c r="B281" s="5">
        <v>4</v>
      </c>
      <c r="C281" s="3">
        <v>8807</v>
      </c>
      <c r="D281" s="3">
        <v>245</v>
      </c>
      <c r="E281" s="3" t="str">
        <f>VLOOKUP(D281,'COD DO PAIS'!A:C,3)</f>
        <v>Espanha</v>
      </c>
      <c r="F281" s="3" t="s">
        <v>4</v>
      </c>
      <c r="G281" s="3">
        <v>3454102</v>
      </c>
      <c r="H281" s="3" t="str">
        <f>VLOOKUP(G:G,'COD DO MUNICIPIO'!A:B,2,0)</f>
        <v>TAUBATE</v>
      </c>
      <c r="I281" s="3">
        <v>814</v>
      </c>
      <c r="J281" s="6">
        <v>651004</v>
      </c>
    </row>
    <row r="282" spans="1:10" x14ac:dyDescent="0.25">
      <c r="A282">
        <v>2022</v>
      </c>
      <c r="B282" s="5">
        <v>4</v>
      </c>
      <c r="C282" s="3">
        <v>8803</v>
      </c>
      <c r="D282" s="3">
        <v>249</v>
      </c>
      <c r="E282" s="3" t="str">
        <f>VLOOKUP(D282,'COD DO PAIS'!A:C,3)</f>
        <v>Estados Unidos</v>
      </c>
      <c r="F282" s="3" t="s">
        <v>4</v>
      </c>
      <c r="G282" s="3">
        <v>3454102</v>
      </c>
      <c r="H282" s="3" t="str">
        <f>VLOOKUP(G:G,'COD DO MUNICIPIO'!A:B,2,0)</f>
        <v>TAUBATE</v>
      </c>
      <c r="I282" s="3">
        <v>512</v>
      </c>
      <c r="J282" s="6">
        <v>223440</v>
      </c>
    </row>
    <row r="283" spans="1:10" x14ac:dyDescent="0.25">
      <c r="A283">
        <v>2022</v>
      </c>
      <c r="B283" s="5">
        <v>4</v>
      </c>
      <c r="C283" s="3">
        <v>8807</v>
      </c>
      <c r="D283" s="3">
        <v>249</v>
      </c>
      <c r="E283" s="3" t="str">
        <f>VLOOKUP(D283,'COD DO PAIS'!A:C,3)</f>
        <v>Estados Unidos</v>
      </c>
      <c r="F283" s="3" t="s">
        <v>4</v>
      </c>
      <c r="G283" s="3">
        <v>3454102</v>
      </c>
      <c r="H283" s="3" t="str">
        <f>VLOOKUP(G:G,'COD DO MUNICIPIO'!A:B,2,0)</f>
        <v>TAUBATE</v>
      </c>
      <c r="I283" s="3">
        <v>16765</v>
      </c>
      <c r="J283" s="6">
        <v>4156742</v>
      </c>
    </row>
    <row r="284" spans="1:10" x14ac:dyDescent="0.25">
      <c r="A284">
        <v>2022</v>
      </c>
      <c r="B284" s="5">
        <v>4</v>
      </c>
      <c r="C284" s="3">
        <v>8807</v>
      </c>
      <c r="D284" s="3">
        <v>275</v>
      </c>
      <c r="E284" s="3" t="str">
        <f>VLOOKUP(D284,'COD DO PAIS'!A:C,3)</f>
        <v>França</v>
      </c>
      <c r="F284" s="3" t="s">
        <v>4</v>
      </c>
      <c r="G284" s="3">
        <v>3454102</v>
      </c>
      <c r="H284" s="3" t="str">
        <f>VLOOKUP(G:G,'COD DO MUNICIPIO'!A:B,2,0)</f>
        <v>TAUBATE</v>
      </c>
      <c r="I284" s="3">
        <v>2847</v>
      </c>
      <c r="J284" s="6">
        <v>4692270</v>
      </c>
    </row>
    <row r="285" spans="1:10" x14ac:dyDescent="0.25">
      <c r="A285">
        <v>2022</v>
      </c>
      <c r="B285" s="5">
        <v>4</v>
      </c>
      <c r="C285" s="3">
        <v>8807</v>
      </c>
      <c r="D285" s="3">
        <v>375</v>
      </c>
      <c r="E285" s="3" t="str">
        <f>VLOOKUP(D285,'COD DO PAIS'!A:C,3)</f>
        <v>Irlanda</v>
      </c>
      <c r="F285" s="3" t="s">
        <v>4</v>
      </c>
      <c r="G285" s="3">
        <v>3454102</v>
      </c>
      <c r="H285" s="3" t="str">
        <f>VLOOKUP(G:G,'COD DO MUNICIPIO'!A:B,2,0)</f>
        <v>TAUBATE</v>
      </c>
      <c r="I285" s="3">
        <v>82</v>
      </c>
      <c r="J285" s="6">
        <v>27531</v>
      </c>
    </row>
    <row r="286" spans="1:10" x14ac:dyDescent="0.25">
      <c r="A286">
        <v>2022</v>
      </c>
      <c r="B286" s="5">
        <v>4</v>
      </c>
      <c r="C286" s="3">
        <v>8807</v>
      </c>
      <c r="D286" s="3">
        <v>386</v>
      </c>
      <c r="E286" s="3" t="str">
        <f>VLOOKUP(D286,'COD DO PAIS'!A:C,3)</f>
        <v>Itália</v>
      </c>
      <c r="F286" s="3" t="s">
        <v>4</v>
      </c>
      <c r="G286" s="3">
        <v>3454102</v>
      </c>
      <c r="H286" s="3" t="str">
        <f>VLOOKUP(G:G,'COD DO MUNICIPIO'!A:B,2,0)</f>
        <v>TAUBATE</v>
      </c>
      <c r="I286" s="3">
        <v>384</v>
      </c>
      <c r="J286" s="6">
        <v>1008374</v>
      </c>
    </row>
    <row r="287" spans="1:10" x14ac:dyDescent="0.25">
      <c r="A287">
        <v>2022</v>
      </c>
      <c r="B287" s="5">
        <v>4</v>
      </c>
      <c r="C287" s="3">
        <v>8807</v>
      </c>
      <c r="D287" s="3">
        <v>399</v>
      </c>
      <c r="E287" s="3" t="str">
        <f>VLOOKUP(D287,'COD DO PAIS'!A:C,3)</f>
        <v>Japão</v>
      </c>
      <c r="F287" s="3" t="s">
        <v>4</v>
      </c>
      <c r="G287" s="3">
        <v>3454102</v>
      </c>
      <c r="H287" s="3" t="str">
        <f>VLOOKUP(G:G,'COD DO MUNICIPIO'!A:B,2,0)</f>
        <v>TAUBATE</v>
      </c>
      <c r="I287" s="3">
        <v>3772</v>
      </c>
      <c r="J287" s="6">
        <v>2408119</v>
      </c>
    </row>
    <row r="288" spans="1:10" x14ac:dyDescent="0.25">
      <c r="A288">
        <v>2022</v>
      </c>
      <c r="B288" s="5">
        <v>4</v>
      </c>
      <c r="C288" s="3">
        <v>8803</v>
      </c>
      <c r="D288" s="3">
        <v>399</v>
      </c>
      <c r="E288" s="3" t="str">
        <f>VLOOKUP(D288,'COD DO PAIS'!A:C,3)</f>
        <v>Japão</v>
      </c>
      <c r="F288" s="3" t="s">
        <v>4</v>
      </c>
      <c r="G288" s="3">
        <v>3454102</v>
      </c>
      <c r="H288" s="3" t="str">
        <f>VLOOKUP(G:G,'COD DO MUNICIPIO'!A:B,2,0)</f>
        <v>TAUBATE</v>
      </c>
      <c r="I288" s="3">
        <v>440</v>
      </c>
      <c r="J288" s="6">
        <v>478228</v>
      </c>
    </row>
    <row r="289" spans="1:10" x14ac:dyDescent="0.25">
      <c r="A289">
        <v>2022</v>
      </c>
      <c r="B289" s="5">
        <v>4</v>
      </c>
      <c r="C289" s="3">
        <v>8807</v>
      </c>
      <c r="D289" s="3">
        <v>455</v>
      </c>
      <c r="E289" s="3" t="str">
        <f>VLOOKUP(D289,'COD DO PAIS'!A:C,3)</f>
        <v>Malásia</v>
      </c>
      <c r="F289" s="3" t="s">
        <v>4</v>
      </c>
      <c r="G289" s="3">
        <v>3454102</v>
      </c>
      <c r="H289" s="3" t="str">
        <f>VLOOKUP(G:G,'COD DO MUNICIPIO'!A:B,2,0)</f>
        <v>TAUBATE</v>
      </c>
      <c r="I289" s="3">
        <v>945</v>
      </c>
      <c r="J289" s="6">
        <v>93997</v>
      </c>
    </row>
    <row r="290" spans="1:10" x14ac:dyDescent="0.25">
      <c r="A290">
        <v>2022</v>
      </c>
      <c r="B290" s="5">
        <v>4</v>
      </c>
      <c r="C290" s="3">
        <v>8807</v>
      </c>
      <c r="D290" s="3">
        <v>474</v>
      </c>
      <c r="E290" s="3" t="str">
        <f>VLOOKUP(D290,'COD DO PAIS'!A:C,3)</f>
        <v>Marrocos</v>
      </c>
      <c r="F290" s="3" t="s">
        <v>4</v>
      </c>
      <c r="G290" s="3">
        <v>3454102</v>
      </c>
      <c r="H290" s="3" t="str">
        <f>VLOOKUP(G:G,'COD DO MUNICIPIO'!A:B,2,0)</f>
        <v>TAUBATE</v>
      </c>
      <c r="I290" s="3">
        <v>184</v>
      </c>
      <c r="J290" s="6">
        <v>348863</v>
      </c>
    </row>
    <row r="291" spans="1:10" x14ac:dyDescent="0.25">
      <c r="A291">
        <v>2022</v>
      </c>
      <c r="B291" s="5">
        <v>4</v>
      </c>
      <c r="C291" s="3">
        <v>8803</v>
      </c>
      <c r="D291" s="3">
        <v>493</v>
      </c>
      <c r="E291" s="3" t="str">
        <f>VLOOKUP(D291,'COD DO PAIS'!A:C,3)</f>
        <v>México</v>
      </c>
      <c r="F291" s="3" t="s">
        <v>4</v>
      </c>
      <c r="G291" s="3">
        <v>3454102</v>
      </c>
      <c r="H291" s="3" t="str">
        <f>VLOOKUP(G:G,'COD DO MUNICIPIO'!A:B,2,0)</f>
        <v>TAUBATE</v>
      </c>
      <c r="I291" s="3">
        <v>588</v>
      </c>
      <c r="J291" s="6">
        <v>288865</v>
      </c>
    </row>
    <row r="292" spans="1:10" x14ac:dyDescent="0.25">
      <c r="A292">
        <v>2022</v>
      </c>
      <c r="B292" s="5">
        <v>4</v>
      </c>
      <c r="C292" s="3">
        <v>8807</v>
      </c>
      <c r="D292" s="3">
        <v>493</v>
      </c>
      <c r="E292" s="3" t="str">
        <f>VLOOKUP(D292,'COD DO PAIS'!A:C,3)</f>
        <v>México</v>
      </c>
      <c r="F292" s="3" t="s">
        <v>4</v>
      </c>
      <c r="G292" s="3">
        <v>3454102</v>
      </c>
      <c r="H292" s="3" t="str">
        <f>VLOOKUP(G:G,'COD DO MUNICIPIO'!A:B,2,0)</f>
        <v>TAUBATE</v>
      </c>
      <c r="I292" s="3">
        <v>7492</v>
      </c>
      <c r="J292" s="6">
        <v>3268968</v>
      </c>
    </row>
    <row r="293" spans="1:10" x14ac:dyDescent="0.25">
      <c r="A293">
        <v>2022</v>
      </c>
      <c r="B293" s="5">
        <v>4</v>
      </c>
      <c r="C293" s="3">
        <v>8807</v>
      </c>
      <c r="D293" s="3">
        <v>607</v>
      </c>
      <c r="E293" s="3" t="str">
        <f>VLOOKUP(D293,'COD DO PAIS'!A:C,3)</f>
        <v>Portugal</v>
      </c>
      <c r="F293" s="3" t="s">
        <v>4</v>
      </c>
      <c r="G293" s="3">
        <v>3454102</v>
      </c>
      <c r="H293" s="3" t="str">
        <f>VLOOKUP(G:G,'COD DO MUNICIPIO'!A:B,2,0)</f>
        <v>TAUBATE</v>
      </c>
      <c r="I293" s="3">
        <v>16651</v>
      </c>
      <c r="J293" s="6">
        <v>4157525</v>
      </c>
    </row>
    <row r="294" spans="1:10" x14ac:dyDescent="0.25">
      <c r="A294">
        <v>2022</v>
      </c>
      <c r="B294" s="5">
        <v>4</v>
      </c>
      <c r="C294" s="3">
        <v>8807</v>
      </c>
      <c r="D294" s="3">
        <v>628</v>
      </c>
      <c r="E294" s="3" t="str">
        <f>VLOOKUP(D294,'COD DO PAIS'!A:C,3)</f>
        <v>Reino Unido</v>
      </c>
      <c r="F294" s="3" t="s">
        <v>4</v>
      </c>
      <c r="G294" s="3">
        <v>3454102</v>
      </c>
      <c r="H294" s="3" t="str">
        <f>VLOOKUP(G:G,'COD DO MUNICIPIO'!A:B,2,0)</f>
        <v>TAUBATE</v>
      </c>
      <c r="I294" s="3">
        <v>80</v>
      </c>
      <c r="J294" s="6">
        <v>15430</v>
      </c>
    </row>
    <row r="295" spans="1:10" x14ac:dyDescent="0.25">
      <c r="A295">
        <v>2022</v>
      </c>
      <c r="B295" s="5">
        <v>4</v>
      </c>
      <c r="C295" s="3">
        <v>8807</v>
      </c>
      <c r="D295" s="3">
        <v>676</v>
      </c>
      <c r="E295" s="3" t="str">
        <f>VLOOKUP(D295,'COD DO PAIS'!A:C,3)</f>
        <v>Rússia</v>
      </c>
      <c r="F295" s="3" t="s">
        <v>4</v>
      </c>
      <c r="G295" s="3">
        <v>3454102</v>
      </c>
      <c r="H295" s="3" t="str">
        <f>VLOOKUP(G:G,'COD DO MUNICIPIO'!A:B,2,0)</f>
        <v>TAUBATE</v>
      </c>
      <c r="I295" s="3">
        <v>1281</v>
      </c>
      <c r="J295" s="6">
        <v>101315</v>
      </c>
    </row>
    <row r="296" spans="1:10" x14ac:dyDescent="0.25">
      <c r="A296">
        <v>2022</v>
      </c>
      <c r="B296" s="5">
        <v>5</v>
      </c>
      <c r="C296" s="3">
        <v>8807</v>
      </c>
      <c r="D296" s="3">
        <v>23</v>
      </c>
      <c r="E296" s="3" t="str">
        <f>VLOOKUP(D296,'COD DO PAIS'!A:C,3)</f>
        <v>Alemanha</v>
      </c>
      <c r="F296" s="3" t="s">
        <v>4</v>
      </c>
      <c r="G296" s="3">
        <v>3454102</v>
      </c>
      <c r="H296" s="3" t="str">
        <f>VLOOKUP(G:G,'COD DO MUNICIPIO'!A:B,2,0)</f>
        <v>TAUBATE</v>
      </c>
      <c r="I296" s="3">
        <v>23210</v>
      </c>
      <c r="J296" s="6">
        <v>1031200</v>
      </c>
    </row>
    <row r="297" spans="1:10" x14ac:dyDescent="0.25">
      <c r="A297">
        <v>2022</v>
      </c>
      <c r="B297" s="5">
        <v>5</v>
      </c>
      <c r="C297" s="3">
        <v>8807</v>
      </c>
      <c r="D297" s="3">
        <v>72</v>
      </c>
      <c r="E297" s="3" t="str">
        <f>VLOOKUP(D297,'COD DO PAIS'!A:C,3)</f>
        <v>Áustria</v>
      </c>
      <c r="F297" s="3" t="s">
        <v>4</v>
      </c>
      <c r="G297" s="3">
        <v>3454102</v>
      </c>
      <c r="H297" s="3" t="str">
        <f>VLOOKUP(G:G,'COD DO MUNICIPIO'!A:B,2,0)</f>
        <v>TAUBATE</v>
      </c>
      <c r="I297" s="3">
        <v>5959</v>
      </c>
      <c r="J297" s="6">
        <v>642291</v>
      </c>
    </row>
    <row r="298" spans="1:10" x14ac:dyDescent="0.25">
      <c r="A298">
        <v>2022</v>
      </c>
      <c r="B298" s="5">
        <v>5</v>
      </c>
      <c r="C298" s="3">
        <v>8807</v>
      </c>
      <c r="D298" s="3">
        <v>87</v>
      </c>
      <c r="E298" s="3" t="str">
        <f>VLOOKUP(D298,'COD DO PAIS'!A:C,3)</f>
        <v>Bélgica</v>
      </c>
      <c r="F298" s="3" t="s">
        <v>4</v>
      </c>
      <c r="G298" s="3">
        <v>3454102</v>
      </c>
      <c r="H298" s="3" t="str">
        <f>VLOOKUP(G:G,'COD DO MUNICIPIO'!A:B,2,0)</f>
        <v>TAUBATE</v>
      </c>
      <c r="I298" s="3">
        <v>2603</v>
      </c>
      <c r="J298" s="6">
        <v>2593947</v>
      </c>
    </row>
    <row r="299" spans="1:10" x14ac:dyDescent="0.25">
      <c r="A299">
        <v>2022</v>
      </c>
      <c r="B299" s="5">
        <v>5</v>
      </c>
      <c r="C299" s="3">
        <v>8807</v>
      </c>
      <c r="D299" s="3">
        <v>105</v>
      </c>
      <c r="E299" s="3" t="str">
        <f>VLOOKUP(D299,'COD DO PAIS'!A:C,3)</f>
        <v>Brasil</v>
      </c>
      <c r="F299" s="3" t="s">
        <v>4</v>
      </c>
      <c r="G299" s="3">
        <v>3454102</v>
      </c>
      <c r="H299" s="3" t="str">
        <f>VLOOKUP(G:G,'COD DO MUNICIPIO'!A:B,2,0)</f>
        <v>TAUBATE</v>
      </c>
      <c r="I299" s="3">
        <v>5174</v>
      </c>
      <c r="J299" s="6">
        <v>3729128</v>
      </c>
    </row>
    <row r="300" spans="1:10" x14ac:dyDescent="0.25">
      <c r="A300">
        <v>2022</v>
      </c>
      <c r="B300" s="5">
        <v>5</v>
      </c>
      <c r="C300" s="3">
        <v>8807</v>
      </c>
      <c r="D300" s="3">
        <v>190</v>
      </c>
      <c r="E300" s="3" t="str">
        <f>VLOOKUP(D300,'COD DO PAIS'!A:C,3)</f>
        <v>Coreia do Sul</v>
      </c>
      <c r="F300" s="3" t="s">
        <v>4</v>
      </c>
      <c r="G300" s="3">
        <v>3454102</v>
      </c>
      <c r="H300" s="3" t="str">
        <f>VLOOKUP(G:G,'COD DO MUNICIPIO'!A:B,2,0)</f>
        <v>TAUBATE</v>
      </c>
      <c r="I300" s="3">
        <v>3470</v>
      </c>
      <c r="J300" s="6">
        <v>3405660</v>
      </c>
    </row>
    <row r="301" spans="1:10" x14ac:dyDescent="0.25">
      <c r="A301">
        <v>2022</v>
      </c>
      <c r="B301" s="5">
        <v>5</v>
      </c>
      <c r="C301" s="3">
        <v>8807</v>
      </c>
      <c r="D301" s="3">
        <v>245</v>
      </c>
      <c r="E301" s="3" t="str">
        <f>VLOOKUP(D301,'COD DO PAIS'!A:C,3)</f>
        <v>Espanha</v>
      </c>
      <c r="F301" s="3" t="s">
        <v>4</v>
      </c>
      <c r="G301" s="3">
        <v>3454102</v>
      </c>
      <c r="H301" s="3" t="str">
        <f>VLOOKUP(G:G,'COD DO MUNICIPIO'!A:B,2,0)</f>
        <v>TAUBATE</v>
      </c>
      <c r="I301" s="3">
        <v>3313</v>
      </c>
      <c r="J301" s="6">
        <v>3095666</v>
      </c>
    </row>
    <row r="302" spans="1:10" x14ac:dyDescent="0.25">
      <c r="A302">
        <v>2022</v>
      </c>
      <c r="B302" s="5">
        <v>5</v>
      </c>
      <c r="C302" s="3">
        <v>8807</v>
      </c>
      <c r="D302" s="3">
        <v>249</v>
      </c>
      <c r="E302" s="3" t="str">
        <f>VLOOKUP(D302,'COD DO PAIS'!A:C,3)</f>
        <v>Estados Unidos</v>
      </c>
      <c r="F302" s="3" t="s">
        <v>4</v>
      </c>
      <c r="G302" s="3">
        <v>3454102</v>
      </c>
      <c r="H302" s="3" t="str">
        <f>VLOOKUP(G:G,'COD DO MUNICIPIO'!A:B,2,0)</f>
        <v>TAUBATE</v>
      </c>
      <c r="I302" s="3">
        <v>26787</v>
      </c>
      <c r="J302" s="6">
        <v>7391853</v>
      </c>
    </row>
    <row r="303" spans="1:10" x14ac:dyDescent="0.25">
      <c r="A303">
        <v>2022</v>
      </c>
      <c r="B303" s="5">
        <v>5</v>
      </c>
      <c r="C303" s="3">
        <v>8807</v>
      </c>
      <c r="D303" s="3">
        <v>275</v>
      </c>
      <c r="E303" s="3" t="str">
        <f>VLOOKUP(D303,'COD DO PAIS'!A:C,3)</f>
        <v>França</v>
      </c>
      <c r="F303" s="3" t="s">
        <v>4</v>
      </c>
      <c r="G303" s="3">
        <v>3454102</v>
      </c>
      <c r="H303" s="3" t="str">
        <f>VLOOKUP(G:G,'COD DO MUNICIPIO'!A:B,2,0)</f>
        <v>TAUBATE</v>
      </c>
      <c r="I303" s="3">
        <v>2889</v>
      </c>
      <c r="J303" s="6">
        <v>5003636</v>
      </c>
    </row>
    <row r="304" spans="1:10" x14ac:dyDescent="0.25">
      <c r="A304">
        <v>2022</v>
      </c>
      <c r="B304" s="5">
        <v>5</v>
      </c>
      <c r="C304" s="3">
        <v>8807</v>
      </c>
      <c r="D304" s="3">
        <v>375</v>
      </c>
      <c r="E304" s="3" t="str">
        <f>VLOOKUP(D304,'COD DO PAIS'!A:C,3)</f>
        <v>Irlanda</v>
      </c>
      <c r="F304" s="3" t="s">
        <v>4</v>
      </c>
      <c r="G304" s="3">
        <v>3454102</v>
      </c>
      <c r="H304" s="3" t="str">
        <f>VLOOKUP(G:G,'COD DO MUNICIPIO'!A:B,2,0)</f>
        <v>TAUBATE</v>
      </c>
      <c r="I304" s="3">
        <v>18</v>
      </c>
      <c r="J304" s="6">
        <v>7610</v>
      </c>
    </row>
    <row r="305" spans="1:10" x14ac:dyDescent="0.25">
      <c r="A305">
        <v>2022</v>
      </c>
      <c r="B305" s="5">
        <v>5</v>
      </c>
      <c r="C305" s="3">
        <v>8807</v>
      </c>
      <c r="D305" s="3">
        <v>386</v>
      </c>
      <c r="E305" s="3" t="str">
        <f>VLOOKUP(D305,'COD DO PAIS'!A:C,3)</f>
        <v>Itália</v>
      </c>
      <c r="F305" s="3" t="s">
        <v>4</v>
      </c>
      <c r="G305" s="3">
        <v>3454102</v>
      </c>
      <c r="H305" s="3" t="str">
        <f>VLOOKUP(G:G,'COD DO MUNICIPIO'!A:B,2,0)</f>
        <v>TAUBATE</v>
      </c>
      <c r="I305" s="3">
        <v>960</v>
      </c>
      <c r="J305" s="6">
        <v>2504322</v>
      </c>
    </row>
    <row r="306" spans="1:10" x14ac:dyDescent="0.25">
      <c r="A306">
        <v>2022</v>
      </c>
      <c r="B306" s="5">
        <v>5</v>
      </c>
      <c r="C306" s="3">
        <v>8807</v>
      </c>
      <c r="D306" s="3">
        <v>399</v>
      </c>
      <c r="E306" s="3" t="str">
        <f>VLOOKUP(D306,'COD DO PAIS'!A:C,3)</f>
        <v>Japão</v>
      </c>
      <c r="F306" s="3" t="s">
        <v>4</v>
      </c>
      <c r="G306" s="3">
        <v>3454102</v>
      </c>
      <c r="H306" s="3" t="str">
        <f>VLOOKUP(G:G,'COD DO MUNICIPIO'!A:B,2,0)</f>
        <v>TAUBATE</v>
      </c>
      <c r="I306" s="3">
        <v>4303</v>
      </c>
      <c r="J306" s="6">
        <v>2782778</v>
      </c>
    </row>
    <row r="307" spans="1:10" x14ac:dyDescent="0.25">
      <c r="A307">
        <v>2022</v>
      </c>
      <c r="B307" s="5">
        <v>5</v>
      </c>
      <c r="C307" s="3">
        <v>8807</v>
      </c>
      <c r="D307" s="3">
        <v>455</v>
      </c>
      <c r="E307" s="3" t="str">
        <f>VLOOKUP(D307,'COD DO PAIS'!A:C,3)</f>
        <v>Malásia</v>
      </c>
      <c r="F307" s="3" t="s">
        <v>4</v>
      </c>
      <c r="G307" s="3">
        <v>3454102</v>
      </c>
      <c r="H307" s="3" t="str">
        <f>VLOOKUP(G:G,'COD DO MUNICIPIO'!A:B,2,0)</f>
        <v>TAUBATE</v>
      </c>
      <c r="I307" s="3">
        <v>2624</v>
      </c>
      <c r="J307" s="6">
        <v>335974</v>
      </c>
    </row>
    <row r="308" spans="1:10" x14ac:dyDescent="0.25">
      <c r="A308">
        <v>2022</v>
      </c>
      <c r="B308" s="5">
        <v>5</v>
      </c>
      <c r="C308" s="3">
        <v>8807</v>
      </c>
      <c r="D308" s="3">
        <v>474</v>
      </c>
      <c r="E308" s="3" t="str">
        <f>VLOOKUP(D308,'COD DO PAIS'!A:C,3)</f>
        <v>Marrocos</v>
      </c>
      <c r="F308" s="3" t="s">
        <v>4</v>
      </c>
      <c r="G308" s="3">
        <v>3454102</v>
      </c>
      <c r="H308" s="3" t="str">
        <f>VLOOKUP(G:G,'COD DO MUNICIPIO'!A:B,2,0)</f>
        <v>TAUBATE</v>
      </c>
      <c r="I308" s="3">
        <v>184</v>
      </c>
      <c r="J308" s="6">
        <v>350611</v>
      </c>
    </row>
    <row r="309" spans="1:10" x14ac:dyDescent="0.25">
      <c r="A309">
        <v>2022</v>
      </c>
      <c r="B309" s="5">
        <v>5</v>
      </c>
      <c r="C309" s="3">
        <v>8807</v>
      </c>
      <c r="D309" s="3">
        <v>493</v>
      </c>
      <c r="E309" s="3" t="str">
        <f>VLOOKUP(D309,'COD DO PAIS'!A:C,3)</f>
        <v>México</v>
      </c>
      <c r="F309" s="3" t="s">
        <v>4</v>
      </c>
      <c r="G309" s="3">
        <v>3454102</v>
      </c>
      <c r="H309" s="3" t="str">
        <f>VLOOKUP(G:G,'COD DO MUNICIPIO'!A:B,2,0)</f>
        <v>TAUBATE</v>
      </c>
      <c r="I309" s="3">
        <v>7226</v>
      </c>
      <c r="J309" s="6">
        <v>3717592</v>
      </c>
    </row>
    <row r="310" spans="1:10" x14ac:dyDescent="0.25">
      <c r="A310">
        <v>2022</v>
      </c>
      <c r="B310" s="5">
        <v>5</v>
      </c>
      <c r="C310" s="3">
        <v>8807</v>
      </c>
      <c r="D310" s="3">
        <v>607</v>
      </c>
      <c r="E310" s="3" t="str">
        <f>VLOOKUP(D310,'COD DO PAIS'!A:C,3)</f>
        <v>Portugal</v>
      </c>
      <c r="F310" s="3" t="s">
        <v>4</v>
      </c>
      <c r="G310" s="3">
        <v>3454102</v>
      </c>
      <c r="H310" s="3" t="str">
        <f>VLOOKUP(G:G,'COD DO MUNICIPIO'!A:B,2,0)</f>
        <v>TAUBATE</v>
      </c>
      <c r="I310" s="3">
        <v>16613</v>
      </c>
      <c r="J310" s="6">
        <v>5552166</v>
      </c>
    </row>
    <row r="311" spans="1:10" x14ac:dyDescent="0.25">
      <c r="A311">
        <v>2022</v>
      </c>
      <c r="B311" s="5">
        <v>5</v>
      </c>
      <c r="C311" s="3">
        <v>8807</v>
      </c>
      <c r="D311" s="3">
        <v>628</v>
      </c>
      <c r="E311" s="3" t="str">
        <f>VLOOKUP(D311,'COD DO PAIS'!A:C,3)</f>
        <v>Reino Unido</v>
      </c>
      <c r="F311" s="3" t="s">
        <v>4</v>
      </c>
      <c r="G311" s="3">
        <v>3454102</v>
      </c>
      <c r="H311" s="3" t="str">
        <f>VLOOKUP(G:G,'COD DO MUNICIPIO'!A:B,2,0)</f>
        <v>TAUBATE</v>
      </c>
      <c r="I311" s="3">
        <v>130</v>
      </c>
      <c r="J311" s="6">
        <v>65737</v>
      </c>
    </row>
    <row r="312" spans="1:10" x14ac:dyDescent="0.25">
      <c r="A312">
        <v>2022</v>
      </c>
      <c r="B312" s="5">
        <v>5</v>
      </c>
      <c r="C312" s="3">
        <v>8807</v>
      </c>
      <c r="D312" s="3">
        <v>676</v>
      </c>
      <c r="E312" s="3" t="str">
        <f>VLOOKUP(D312,'COD DO PAIS'!A:C,3)</f>
        <v>Rússia</v>
      </c>
      <c r="F312" s="3" t="s">
        <v>4</v>
      </c>
      <c r="G312" s="3">
        <v>3454102</v>
      </c>
      <c r="H312" s="3" t="str">
        <f>VLOOKUP(G:G,'COD DO MUNICIPIO'!A:B,2,0)</f>
        <v>TAUBATE</v>
      </c>
      <c r="I312" s="3">
        <v>166</v>
      </c>
      <c r="J312" s="6">
        <v>22678</v>
      </c>
    </row>
    <row r="313" spans="1:10" x14ac:dyDescent="0.25">
      <c r="A313">
        <v>2022</v>
      </c>
      <c r="B313" s="5">
        <v>5</v>
      </c>
      <c r="C313" s="3">
        <v>8807</v>
      </c>
      <c r="D313" s="3">
        <v>741</v>
      </c>
      <c r="E313" s="3" t="str">
        <f>VLOOKUP(D313,'COD DO PAIS'!A:C,3)</f>
        <v>Singapura</v>
      </c>
      <c r="F313" s="3" t="s">
        <v>4</v>
      </c>
      <c r="G313" s="3">
        <v>3454102</v>
      </c>
      <c r="H313" s="3" t="str">
        <f>VLOOKUP(G:G,'COD DO MUNICIPIO'!A:B,2,0)</f>
        <v>TAUBATE</v>
      </c>
      <c r="I313" s="3">
        <v>0</v>
      </c>
      <c r="J313" s="6">
        <v>416</v>
      </c>
    </row>
    <row r="314" spans="1:10" x14ac:dyDescent="0.25">
      <c r="A314">
        <v>2022</v>
      </c>
      <c r="B314" s="5">
        <v>6</v>
      </c>
      <c r="C314" s="3">
        <v>8807</v>
      </c>
      <c r="D314" s="3">
        <v>23</v>
      </c>
      <c r="E314" s="3" t="str">
        <f>VLOOKUP(D314,'COD DO PAIS'!A:C,3)</f>
        <v>Alemanha</v>
      </c>
      <c r="F314" s="3" t="s">
        <v>4</v>
      </c>
      <c r="G314" s="3">
        <v>3454102</v>
      </c>
      <c r="H314" s="3" t="str">
        <f>VLOOKUP(G:G,'COD DO MUNICIPIO'!A:B,2,0)</f>
        <v>TAUBATE</v>
      </c>
      <c r="I314" s="3">
        <v>2770</v>
      </c>
      <c r="J314" s="6">
        <v>655186</v>
      </c>
    </row>
    <row r="315" spans="1:10" x14ac:dyDescent="0.25">
      <c r="A315">
        <v>2022</v>
      </c>
      <c r="B315" s="5">
        <v>6</v>
      </c>
      <c r="C315" s="3">
        <v>8807</v>
      </c>
      <c r="D315" s="3">
        <v>72</v>
      </c>
      <c r="E315" s="3" t="str">
        <f>VLOOKUP(D315,'COD DO PAIS'!A:C,3)</f>
        <v>Áustria</v>
      </c>
      <c r="F315" s="3" t="s">
        <v>4</v>
      </c>
      <c r="G315" s="3">
        <v>3454102</v>
      </c>
      <c r="H315" s="3" t="str">
        <f>VLOOKUP(G:G,'COD DO MUNICIPIO'!A:B,2,0)</f>
        <v>TAUBATE</v>
      </c>
      <c r="I315" s="3">
        <v>377</v>
      </c>
      <c r="J315" s="6">
        <v>570245</v>
      </c>
    </row>
    <row r="316" spans="1:10" x14ac:dyDescent="0.25">
      <c r="A316">
        <v>2022</v>
      </c>
      <c r="B316" s="5">
        <v>6</v>
      </c>
      <c r="C316" s="3">
        <v>8807</v>
      </c>
      <c r="D316" s="3">
        <v>87</v>
      </c>
      <c r="E316" s="3" t="str">
        <f>VLOOKUP(D316,'COD DO PAIS'!A:C,3)</f>
        <v>Bélgica</v>
      </c>
      <c r="F316" s="3" t="s">
        <v>4</v>
      </c>
      <c r="G316" s="3">
        <v>3454102</v>
      </c>
      <c r="H316" s="3" t="str">
        <f>VLOOKUP(G:G,'COD DO MUNICIPIO'!A:B,2,0)</f>
        <v>TAUBATE</v>
      </c>
      <c r="I316" s="3">
        <v>1680</v>
      </c>
      <c r="J316" s="6">
        <v>1673512</v>
      </c>
    </row>
    <row r="317" spans="1:10" x14ac:dyDescent="0.25">
      <c r="A317">
        <v>2022</v>
      </c>
      <c r="B317" s="5">
        <v>6</v>
      </c>
      <c r="C317" s="3">
        <v>8807</v>
      </c>
      <c r="D317" s="3">
        <v>105</v>
      </c>
      <c r="E317" s="3" t="str">
        <f>VLOOKUP(D317,'COD DO PAIS'!A:C,3)</f>
        <v>Brasil</v>
      </c>
      <c r="F317" s="3" t="s">
        <v>4</v>
      </c>
      <c r="G317" s="3">
        <v>3454102</v>
      </c>
      <c r="H317" s="3" t="str">
        <f>VLOOKUP(G:G,'COD DO MUNICIPIO'!A:B,2,0)</f>
        <v>TAUBATE</v>
      </c>
      <c r="I317" s="3">
        <v>4895</v>
      </c>
      <c r="J317" s="6">
        <v>3956196</v>
      </c>
    </row>
    <row r="318" spans="1:10" x14ac:dyDescent="0.25">
      <c r="A318">
        <v>2022</v>
      </c>
      <c r="B318" s="5">
        <v>6</v>
      </c>
      <c r="C318" s="3">
        <v>8807</v>
      </c>
      <c r="D318" s="3">
        <v>149</v>
      </c>
      <c r="E318" s="3" t="str">
        <f>VLOOKUP(D318,'COD DO PAIS'!A:C,3)</f>
        <v>Canadá</v>
      </c>
      <c r="F318" s="3" t="s">
        <v>4</v>
      </c>
      <c r="G318" s="3">
        <v>3454102</v>
      </c>
      <c r="H318" s="3" t="str">
        <f>VLOOKUP(G:G,'COD DO MUNICIPIO'!A:B,2,0)</f>
        <v>TAUBATE</v>
      </c>
      <c r="I318" s="3">
        <v>192</v>
      </c>
      <c r="J318" s="6">
        <v>66976</v>
      </c>
    </row>
    <row r="319" spans="1:10" x14ac:dyDescent="0.25">
      <c r="A319">
        <v>2022</v>
      </c>
      <c r="B319" s="5">
        <v>6</v>
      </c>
      <c r="C319" s="3">
        <v>8807</v>
      </c>
      <c r="D319" s="3">
        <v>190</v>
      </c>
      <c r="E319" s="3" t="str">
        <f>VLOOKUP(D319,'COD DO PAIS'!A:C,3)</f>
        <v>Coreia do Sul</v>
      </c>
      <c r="F319" s="3" t="s">
        <v>4</v>
      </c>
      <c r="G319" s="3">
        <v>3454102</v>
      </c>
      <c r="H319" s="3" t="str">
        <f>VLOOKUP(G:G,'COD DO MUNICIPIO'!A:B,2,0)</f>
        <v>TAUBATE</v>
      </c>
      <c r="I319" s="3">
        <v>4565</v>
      </c>
      <c r="J319" s="6">
        <v>4482567</v>
      </c>
    </row>
    <row r="320" spans="1:10" x14ac:dyDescent="0.25">
      <c r="A320">
        <v>2022</v>
      </c>
      <c r="B320" s="5">
        <v>6</v>
      </c>
      <c r="C320" s="3">
        <v>8807</v>
      </c>
      <c r="D320" s="3">
        <v>245</v>
      </c>
      <c r="E320" s="3" t="str">
        <f>VLOOKUP(D320,'COD DO PAIS'!A:C,3)</f>
        <v>Espanha</v>
      </c>
      <c r="F320" s="3" t="s">
        <v>4</v>
      </c>
      <c r="G320" s="3">
        <v>3454102</v>
      </c>
      <c r="H320" s="3" t="str">
        <f>VLOOKUP(G:G,'COD DO MUNICIPIO'!A:B,2,0)</f>
        <v>TAUBATE</v>
      </c>
      <c r="I320" s="3">
        <v>1700</v>
      </c>
      <c r="J320" s="6">
        <v>1423862</v>
      </c>
    </row>
    <row r="321" spans="1:10" x14ac:dyDescent="0.25">
      <c r="A321">
        <v>2022</v>
      </c>
      <c r="B321" s="5">
        <v>6</v>
      </c>
      <c r="C321" s="3">
        <v>8807</v>
      </c>
      <c r="D321" s="3">
        <v>275</v>
      </c>
      <c r="E321" s="3" t="str">
        <f>VLOOKUP(D321,'COD DO PAIS'!A:C,3)</f>
        <v>França</v>
      </c>
      <c r="F321" s="3" t="s">
        <v>4</v>
      </c>
      <c r="G321" s="3">
        <v>3454102</v>
      </c>
      <c r="H321" s="3" t="str">
        <f>VLOOKUP(G:G,'COD DO MUNICIPIO'!A:B,2,0)</f>
        <v>TAUBATE</v>
      </c>
      <c r="I321" s="3">
        <v>2835</v>
      </c>
      <c r="J321" s="6">
        <v>4903484</v>
      </c>
    </row>
    <row r="322" spans="1:10" x14ac:dyDescent="0.25">
      <c r="A322">
        <v>2022</v>
      </c>
      <c r="B322" s="5">
        <v>6</v>
      </c>
      <c r="C322" s="3">
        <v>8807</v>
      </c>
      <c r="D322" s="3">
        <v>375</v>
      </c>
      <c r="E322" s="3" t="str">
        <f>VLOOKUP(D322,'COD DO PAIS'!A:C,3)</f>
        <v>Irlanda</v>
      </c>
      <c r="F322" s="3" t="s">
        <v>4</v>
      </c>
      <c r="G322" s="3">
        <v>3454102</v>
      </c>
      <c r="H322" s="3" t="str">
        <f>VLOOKUP(G:G,'COD DO MUNICIPIO'!A:B,2,0)</f>
        <v>TAUBATE</v>
      </c>
      <c r="I322" s="3">
        <v>2</v>
      </c>
      <c r="J322" s="6">
        <v>738</v>
      </c>
    </row>
    <row r="323" spans="1:10" x14ac:dyDescent="0.25">
      <c r="A323">
        <v>2022</v>
      </c>
      <c r="B323" s="5">
        <v>6</v>
      </c>
      <c r="C323" s="3">
        <v>8807</v>
      </c>
      <c r="D323" s="3">
        <v>386</v>
      </c>
      <c r="E323" s="3" t="str">
        <f>VLOOKUP(D323,'COD DO PAIS'!A:C,3)</f>
        <v>Itália</v>
      </c>
      <c r="F323" s="3" t="s">
        <v>4</v>
      </c>
      <c r="G323" s="3">
        <v>3454102</v>
      </c>
      <c r="H323" s="3" t="str">
        <f>VLOOKUP(G:G,'COD DO MUNICIPIO'!A:B,2,0)</f>
        <v>TAUBATE</v>
      </c>
      <c r="I323" s="3">
        <v>1152</v>
      </c>
      <c r="J323" s="6">
        <v>2494816</v>
      </c>
    </row>
    <row r="324" spans="1:10" x14ac:dyDescent="0.25">
      <c r="A324">
        <v>2022</v>
      </c>
      <c r="B324" s="5">
        <v>6</v>
      </c>
      <c r="C324" s="3">
        <v>8807</v>
      </c>
      <c r="D324" s="3">
        <v>399</v>
      </c>
      <c r="E324" s="3" t="str">
        <f>VLOOKUP(D324,'COD DO PAIS'!A:C,3)</f>
        <v>Japão</v>
      </c>
      <c r="F324" s="3" t="s">
        <v>4</v>
      </c>
      <c r="G324" s="3">
        <v>3454102</v>
      </c>
      <c r="H324" s="3" t="str">
        <f>VLOOKUP(G:G,'COD DO MUNICIPIO'!A:B,2,0)</f>
        <v>TAUBATE</v>
      </c>
      <c r="I324" s="3">
        <v>7036</v>
      </c>
      <c r="J324" s="6">
        <v>4104382</v>
      </c>
    </row>
    <row r="325" spans="1:10" x14ac:dyDescent="0.25">
      <c r="A325">
        <v>2022</v>
      </c>
      <c r="B325" s="5">
        <v>6</v>
      </c>
      <c r="C325" s="3">
        <v>8807</v>
      </c>
      <c r="D325" s="3">
        <v>455</v>
      </c>
      <c r="E325" s="3" t="str">
        <f>VLOOKUP(D325,'COD DO PAIS'!A:C,3)</f>
        <v>Malásia</v>
      </c>
      <c r="F325" s="3" t="s">
        <v>4</v>
      </c>
      <c r="G325" s="3">
        <v>3454102</v>
      </c>
      <c r="H325" s="3" t="str">
        <f>VLOOKUP(G:G,'COD DO MUNICIPIO'!A:B,2,0)</f>
        <v>TAUBATE</v>
      </c>
      <c r="I325" s="3">
        <v>521</v>
      </c>
      <c r="J325" s="6">
        <v>62722</v>
      </c>
    </row>
    <row r="326" spans="1:10" x14ac:dyDescent="0.25">
      <c r="A326">
        <v>2022</v>
      </c>
      <c r="B326" s="5">
        <v>6</v>
      </c>
      <c r="C326" s="3">
        <v>8807</v>
      </c>
      <c r="D326" s="3">
        <v>474</v>
      </c>
      <c r="E326" s="3" t="str">
        <f>VLOOKUP(D326,'COD DO PAIS'!A:C,3)</f>
        <v>Marrocos</v>
      </c>
      <c r="F326" s="3" t="s">
        <v>4</v>
      </c>
      <c r="G326" s="3">
        <v>3454102</v>
      </c>
      <c r="H326" s="3" t="str">
        <f>VLOOKUP(G:G,'COD DO MUNICIPIO'!A:B,2,0)</f>
        <v>TAUBATE</v>
      </c>
      <c r="I326" s="3">
        <v>184</v>
      </c>
      <c r="J326" s="6">
        <v>345271</v>
      </c>
    </row>
    <row r="327" spans="1:10" x14ac:dyDescent="0.25">
      <c r="A327">
        <v>2022</v>
      </c>
      <c r="B327" s="5">
        <v>6</v>
      </c>
      <c r="C327" s="3">
        <v>8807</v>
      </c>
      <c r="D327" s="3">
        <v>493</v>
      </c>
      <c r="E327" s="3" t="str">
        <f>VLOOKUP(D327,'COD DO PAIS'!A:C,3)</f>
        <v>México</v>
      </c>
      <c r="F327" s="3" t="s">
        <v>4</v>
      </c>
      <c r="G327" s="3">
        <v>3454102</v>
      </c>
      <c r="H327" s="3" t="str">
        <f>VLOOKUP(G:G,'COD DO MUNICIPIO'!A:B,2,0)</f>
        <v>TAUBATE</v>
      </c>
      <c r="I327" s="3">
        <v>6244</v>
      </c>
      <c r="J327" s="6">
        <v>2747844</v>
      </c>
    </row>
    <row r="328" spans="1:10" x14ac:dyDescent="0.25">
      <c r="A328">
        <v>2022</v>
      </c>
      <c r="B328" s="5">
        <v>6</v>
      </c>
      <c r="C328" s="3">
        <v>8807</v>
      </c>
      <c r="D328" s="3">
        <v>607</v>
      </c>
      <c r="E328" s="3" t="str">
        <f>VLOOKUP(D328,'COD DO PAIS'!A:C,3)</f>
        <v>Portugal</v>
      </c>
      <c r="F328" s="3" t="s">
        <v>4</v>
      </c>
      <c r="G328" s="3">
        <v>3454102</v>
      </c>
      <c r="H328" s="3" t="str">
        <f>VLOOKUP(G:G,'COD DO MUNICIPIO'!A:B,2,0)</f>
        <v>TAUBATE</v>
      </c>
      <c r="I328" s="3">
        <v>11712</v>
      </c>
      <c r="J328" s="6">
        <v>3938264</v>
      </c>
    </row>
    <row r="329" spans="1:10" x14ac:dyDescent="0.25">
      <c r="A329">
        <v>2022</v>
      </c>
      <c r="B329" s="5">
        <v>6</v>
      </c>
      <c r="C329" s="3">
        <v>8807</v>
      </c>
      <c r="D329" s="3">
        <v>628</v>
      </c>
      <c r="E329" s="3" t="str">
        <f>VLOOKUP(D329,'COD DO PAIS'!A:C,3)</f>
        <v>Reino Unido</v>
      </c>
      <c r="F329" s="3" t="s">
        <v>4</v>
      </c>
      <c r="G329" s="3">
        <v>3454102</v>
      </c>
      <c r="H329" s="3" t="str">
        <f>VLOOKUP(G:G,'COD DO MUNICIPIO'!A:B,2,0)</f>
        <v>TAUBATE</v>
      </c>
      <c r="I329" s="3">
        <v>269</v>
      </c>
      <c r="J329" s="6">
        <v>145626</v>
      </c>
    </row>
    <row r="330" spans="1:10" x14ac:dyDescent="0.25">
      <c r="A330">
        <v>2022</v>
      </c>
      <c r="B330" s="5">
        <v>6</v>
      </c>
      <c r="C330" s="3">
        <v>8807</v>
      </c>
      <c r="D330" s="3">
        <v>741</v>
      </c>
      <c r="E330" s="3" t="str">
        <f>VLOOKUP(D330,'COD DO PAIS'!A:C,3)</f>
        <v>Singapura</v>
      </c>
      <c r="F330" s="3" t="s">
        <v>4</v>
      </c>
      <c r="G330" s="3">
        <v>3454102</v>
      </c>
      <c r="H330" s="3" t="str">
        <f>VLOOKUP(G:G,'COD DO MUNICIPIO'!A:B,2,0)</f>
        <v>TAUBATE</v>
      </c>
      <c r="I330" s="3">
        <v>0</v>
      </c>
      <c r="J330" s="6">
        <v>549</v>
      </c>
    </row>
    <row r="331" spans="1:10" x14ac:dyDescent="0.25">
      <c r="A331">
        <v>2022</v>
      </c>
      <c r="B331" s="5">
        <v>7</v>
      </c>
      <c r="C331" s="3">
        <v>8807</v>
      </c>
      <c r="D331" s="3">
        <v>23</v>
      </c>
      <c r="E331" s="3" t="str">
        <f>VLOOKUP(D331,'COD DO PAIS'!A:C,3)</f>
        <v>Alemanha</v>
      </c>
      <c r="F331" s="3" t="s">
        <v>4</v>
      </c>
      <c r="G331" s="3">
        <v>3454102</v>
      </c>
      <c r="H331" s="3" t="str">
        <f>VLOOKUP(G:G,'COD DO MUNICIPIO'!A:B,2,0)</f>
        <v>TAUBATE</v>
      </c>
      <c r="I331" s="3">
        <v>3360</v>
      </c>
      <c r="J331" s="6">
        <v>873688</v>
      </c>
    </row>
    <row r="332" spans="1:10" x14ac:dyDescent="0.25">
      <c r="A332">
        <v>2022</v>
      </c>
      <c r="B332" s="5">
        <v>7</v>
      </c>
      <c r="C332" s="3">
        <v>8807</v>
      </c>
      <c r="D332" s="3">
        <v>87</v>
      </c>
      <c r="E332" s="3" t="str">
        <f>VLOOKUP(D332,'COD DO PAIS'!A:C,3)</f>
        <v>Bélgica</v>
      </c>
      <c r="F332" s="3" t="s">
        <v>4</v>
      </c>
      <c r="G332" s="3">
        <v>3454102</v>
      </c>
      <c r="H332" s="3" t="str">
        <f>VLOOKUP(G:G,'COD DO MUNICIPIO'!A:B,2,0)</f>
        <v>TAUBATE</v>
      </c>
      <c r="I332" s="3">
        <v>1675</v>
      </c>
      <c r="J332" s="6">
        <v>1745275</v>
      </c>
    </row>
    <row r="333" spans="1:10" x14ac:dyDescent="0.25">
      <c r="A333">
        <v>2022</v>
      </c>
      <c r="B333" s="5">
        <v>7</v>
      </c>
      <c r="C333" s="3">
        <v>8807</v>
      </c>
      <c r="D333" s="3">
        <v>105</v>
      </c>
      <c r="E333" s="3" t="str">
        <f>VLOOKUP(D333,'COD DO PAIS'!A:C,3)</f>
        <v>Brasil</v>
      </c>
      <c r="F333" s="3" t="s">
        <v>4</v>
      </c>
      <c r="G333" s="3">
        <v>3454102</v>
      </c>
      <c r="H333" s="3" t="str">
        <f>VLOOKUP(G:G,'COD DO MUNICIPIO'!A:B,2,0)</f>
        <v>TAUBATE</v>
      </c>
      <c r="I333" s="3">
        <v>7239</v>
      </c>
      <c r="J333" s="6">
        <v>6210584</v>
      </c>
    </row>
    <row r="334" spans="1:10" x14ac:dyDescent="0.25">
      <c r="A334">
        <v>2022</v>
      </c>
      <c r="B334" s="5">
        <v>7</v>
      </c>
      <c r="C334" s="3">
        <v>8807</v>
      </c>
      <c r="D334" s="3">
        <v>149</v>
      </c>
      <c r="E334" s="3" t="str">
        <f>VLOOKUP(D334,'COD DO PAIS'!A:C,3)</f>
        <v>Canadá</v>
      </c>
      <c r="F334" s="3" t="s">
        <v>4</v>
      </c>
      <c r="G334" s="3">
        <v>3454102</v>
      </c>
      <c r="H334" s="3" t="str">
        <f>VLOOKUP(G:G,'COD DO MUNICIPIO'!A:B,2,0)</f>
        <v>TAUBATE</v>
      </c>
      <c r="I334" s="3">
        <v>752</v>
      </c>
      <c r="J334" s="6">
        <v>680938</v>
      </c>
    </row>
    <row r="335" spans="1:10" x14ac:dyDescent="0.25">
      <c r="A335">
        <v>2022</v>
      </c>
      <c r="B335" s="5">
        <v>7</v>
      </c>
      <c r="C335" s="3">
        <v>8807</v>
      </c>
      <c r="D335" s="3">
        <v>245</v>
      </c>
      <c r="E335" s="3" t="str">
        <f>VLOOKUP(D335,'COD DO PAIS'!A:C,3)</f>
        <v>Espanha</v>
      </c>
      <c r="F335" s="3" t="s">
        <v>4</v>
      </c>
      <c r="G335" s="3">
        <v>3454102</v>
      </c>
      <c r="H335" s="3" t="str">
        <f>VLOOKUP(G:G,'COD DO MUNICIPIO'!A:B,2,0)</f>
        <v>TAUBATE</v>
      </c>
      <c r="I335" s="3">
        <v>1992</v>
      </c>
      <c r="J335" s="6">
        <v>1587124</v>
      </c>
    </row>
    <row r="336" spans="1:10" x14ac:dyDescent="0.25">
      <c r="A336">
        <v>2022</v>
      </c>
      <c r="B336" s="5">
        <v>7</v>
      </c>
      <c r="C336" s="3">
        <v>8807</v>
      </c>
      <c r="D336" s="3">
        <v>249</v>
      </c>
      <c r="E336" s="3" t="str">
        <f>VLOOKUP(D336,'COD DO PAIS'!A:C,3)</f>
        <v>Estados Unidos</v>
      </c>
      <c r="F336" s="3" t="s">
        <v>4</v>
      </c>
      <c r="G336" s="3">
        <v>3454102</v>
      </c>
      <c r="H336" s="3" t="str">
        <f>VLOOKUP(G:G,'COD DO MUNICIPIO'!A:B,2,0)</f>
        <v>TAUBATE</v>
      </c>
      <c r="I336" s="3">
        <v>20864</v>
      </c>
      <c r="J336" s="6">
        <v>7377867</v>
      </c>
    </row>
    <row r="337" spans="1:10" x14ac:dyDescent="0.25">
      <c r="A337">
        <v>2022</v>
      </c>
      <c r="B337" s="5">
        <v>7</v>
      </c>
      <c r="C337" s="3">
        <v>8807</v>
      </c>
      <c r="D337" s="3">
        <v>275</v>
      </c>
      <c r="E337" s="3" t="str">
        <f>VLOOKUP(D337,'COD DO PAIS'!A:C,3)</f>
        <v>França</v>
      </c>
      <c r="F337" s="3" t="s">
        <v>4</v>
      </c>
      <c r="G337" s="3">
        <v>3454102</v>
      </c>
      <c r="H337" s="3" t="str">
        <f>VLOOKUP(G:G,'COD DO MUNICIPIO'!A:B,2,0)</f>
        <v>TAUBATE</v>
      </c>
      <c r="I337" s="3">
        <v>1692</v>
      </c>
      <c r="J337" s="6">
        <v>3022727</v>
      </c>
    </row>
    <row r="338" spans="1:10" x14ac:dyDescent="0.25">
      <c r="A338">
        <v>2022</v>
      </c>
      <c r="B338" s="5">
        <v>7</v>
      </c>
      <c r="C338" s="3">
        <v>8807</v>
      </c>
      <c r="D338" s="3">
        <v>375</v>
      </c>
      <c r="E338" s="3" t="str">
        <f>VLOOKUP(D338,'COD DO PAIS'!A:C,3)</f>
        <v>Irlanda</v>
      </c>
      <c r="F338" s="3" t="s">
        <v>4</v>
      </c>
      <c r="G338" s="3">
        <v>3454102</v>
      </c>
      <c r="H338" s="3" t="str">
        <f>VLOOKUP(G:G,'COD DO MUNICIPIO'!A:B,2,0)</f>
        <v>TAUBATE</v>
      </c>
      <c r="I338" s="3">
        <v>168</v>
      </c>
      <c r="J338" s="6">
        <v>131063</v>
      </c>
    </row>
    <row r="339" spans="1:10" x14ac:dyDescent="0.25">
      <c r="A339">
        <v>2022</v>
      </c>
      <c r="B339" s="5">
        <v>7</v>
      </c>
      <c r="C339" s="3">
        <v>8807</v>
      </c>
      <c r="D339" s="3">
        <v>386</v>
      </c>
      <c r="E339" s="3" t="str">
        <f>VLOOKUP(D339,'COD DO PAIS'!A:C,3)</f>
        <v>Itália</v>
      </c>
      <c r="F339" s="3" t="s">
        <v>4</v>
      </c>
      <c r="G339" s="3">
        <v>3454102</v>
      </c>
      <c r="H339" s="3" t="str">
        <f>VLOOKUP(G:G,'COD DO MUNICIPIO'!A:B,2,0)</f>
        <v>TAUBATE</v>
      </c>
      <c r="I339" s="3">
        <v>960</v>
      </c>
      <c r="J339" s="6">
        <v>2459611</v>
      </c>
    </row>
    <row r="340" spans="1:10" x14ac:dyDescent="0.25">
      <c r="A340">
        <v>2022</v>
      </c>
      <c r="B340" s="5">
        <v>7</v>
      </c>
      <c r="C340" s="3">
        <v>8807</v>
      </c>
      <c r="D340" s="3">
        <v>399</v>
      </c>
      <c r="E340" s="3" t="str">
        <f>VLOOKUP(D340,'COD DO PAIS'!A:C,3)</f>
        <v>Japão</v>
      </c>
      <c r="F340" s="3" t="s">
        <v>4</v>
      </c>
      <c r="G340" s="3">
        <v>3454102</v>
      </c>
      <c r="H340" s="3" t="str">
        <f>VLOOKUP(G:G,'COD DO MUNICIPIO'!A:B,2,0)</f>
        <v>TAUBATE</v>
      </c>
      <c r="I340" s="3">
        <v>2888</v>
      </c>
      <c r="J340" s="6">
        <v>2195396</v>
      </c>
    </row>
    <row r="341" spans="1:10" x14ac:dyDescent="0.25">
      <c r="A341">
        <v>2022</v>
      </c>
      <c r="B341" s="5">
        <v>7</v>
      </c>
      <c r="C341" s="3">
        <v>8807</v>
      </c>
      <c r="D341" s="3">
        <v>455</v>
      </c>
      <c r="E341" s="3" t="str">
        <f>VLOOKUP(D341,'COD DO PAIS'!A:C,3)</f>
        <v>Malásia</v>
      </c>
      <c r="F341" s="3" t="s">
        <v>4</v>
      </c>
      <c r="G341" s="3">
        <v>3454102</v>
      </c>
      <c r="H341" s="3" t="str">
        <f>VLOOKUP(G:G,'COD DO MUNICIPIO'!A:B,2,0)</f>
        <v>TAUBATE</v>
      </c>
      <c r="I341" s="3">
        <v>2553</v>
      </c>
      <c r="J341" s="6">
        <v>281776</v>
      </c>
    </row>
    <row r="342" spans="1:10" x14ac:dyDescent="0.25">
      <c r="A342">
        <v>2022</v>
      </c>
      <c r="B342" s="5">
        <v>7</v>
      </c>
      <c r="C342" s="3">
        <v>8807</v>
      </c>
      <c r="D342" s="3">
        <v>474</v>
      </c>
      <c r="E342" s="3" t="str">
        <f>VLOOKUP(D342,'COD DO PAIS'!A:C,3)</f>
        <v>Marrocos</v>
      </c>
      <c r="F342" s="3" t="s">
        <v>4</v>
      </c>
      <c r="G342" s="3">
        <v>3454102</v>
      </c>
      <c r="H342" s="3" t="str">
        <f>VLOOKUP(G:G,'COD DO MUNICIPIO'!A:B,2,0)</f>
        <v>TAUBATE</v>
      </c>
      <c r="I342" s="3">
        <v>92</v>
      </c>
      <c r="J342" s="6">
        <v>171257</v>
      </c>
    </row>
    <row r="343" spans="1:10" x14ac:dyDescent="0.25">
      <c r="A343">
        <v>2022</v>
      </c>
      <c r="B343" s="5">
        <v>7</v>
      </c>
      <c r="C343" s="3">
        <v>8807</v>
      </c>
      <c r="D343" s="3">
        <v>493</v>
      </c>
      <c r="E343" s="3" t="str">
        <f>VLOOKUP(D343,'COD DO PAIS'!A:C,3)</f>
        <v>México</v>
      </c>
      <c r="F343" s="3" t="s">
        <v>4</v>
      </c>
      <c r="G343" s="3">
        <v>3454102</v>
      </c>
      <c r="H343" s="3" t="str">
        <f>VLOOKUP(G:G,'COD DO MUNICIPIO'!A:B,2,0)</f>
        <v>TAUBATE</v>
      </c>
      <c r="I343" s="3">
        <v>11595</v>
      </c>
      <c r="J343" s="6">
        <v>5144259</v>
      </c>
    </row>
    <row r="344" spans="1:10" x14ac:dyDescent="0.25">
      <c r="A344">
        <v>2022</v>
      </c>
      <c r="B344" s="5">
        <v>7</v>
      </c>
      <c r="C344" s="3">
        <v>8807</v>
      </c>
      <c r="D344" s="3">
        <v>607</v>
      </c>
      <c r="E344" s="3" t="str">
        <f>VLOOKUP(D344,'COD DO PAIS'!A:C,3)</f>
        <v>Portugal</v>
      </c>
      <c r="F344" s="3" t="s">
        <v>4</v>
      </c>
      <c r="G344" s="3">
        <v>3454102</v>
      </c>
      <c r="H344" s="3" t="str">
        <f>VLOOKUP(G:G,'COD DO MUNICIPIO'!A:B,2,0)</f>
        <v>TAUBATE</v>
      </c>
      <c r="I344" s="3">
        <v>20302</v>
      </c>
      <c r="J344" s="6">
        <v>6204550</v>
      </c>
    </row>
    <row r="345" spans="1:10" x14ac:dyDescent="0.25">
      <c r="A345">
        <v>2022</v>
      </c>
      <c r="B345" s="5">
        <v>7</v>
      </c>
      <c r="C345" s="3">
        <v>8807</v>
      </c>
      <c r="D345" s="3">
        <v>628</v>
      </c>
      <c r="E345" s="3" t="str">
        <f>VLOOKUP(D345,'COD DO PAIS'!A:C,3)</f>
        <v>Reino Unido</v>
      </c>
      <c r="F345" s="3" t="s">
        <v>4</v>
      </c>
      <c r="G345" s="3">
        <v>3454102</v>
      </c>
      <c r="H345" s="3" t="str">
        <f>VLOOKUP(G:G,'COD DO MUNICIPIO'!A:B,2,0)</f>
        <v>TAUBATE</v>
      </c>
      <c r="I345" s="3">
        <v>108</v>
      </c>
      <c r="J345" s="6">
        <v>111183</v>
      </c>
    </row>
    <row r="346" spans="1:10" x14ac:dyDescent="0.25">
      <c r="A346">
        <v>2022</v>
      </c>
      <c r="B346" s="5">
        <v>8</v>
      </c>
      <c r="C346" s="3">
        <v>8807</v>
      </c>
      <c r="D346" s="3">
        <v>23</v>
      </c>
      <c r="E346" s="3" t="str">
        <f>VLOOKUP(D346,'COD DO PAIS'!A:C,3)</f>
        <v>Alemanha</v>
      </c>
      <c r="F346" s="3" t="s">
        <v>4</v>
      </c>
      <c r="G346" s="3">
        <v>3454102</v>
      </c>
      <c r="H346" s="3" t="str">
        <f>VLOOKUP(G:G,'COD DO MUNICIPIO'!A:B,2,0)</f>
        <v>TAUBATE</v>
      </c>
      <c r="I346" s="3">
        <v>14760</v>
      </c>
      <c r="J346" s="6">
        <v>1282433</v>
      </c>
    </row>
    <row r="347" spans="1:10" x14ac:dyDescent="0.25">
      <c r="A347">
        <v>2022</v>
      </c>
      <c r="B347" s="5">
        <v>8</v>
      </c>
      <c r="C347" s="3">
        <v>8807</v>
      </c>
      <c r="D347" s="3">
        <v>72</v>
      </c>
      <c r="E347" s="3" t="str">
        <f>VLOOKUP(D347,'COD DO PAIS'!A:C,3)</f>
        <v>Áustria</v>
      </c>
      <c r="F347" s="3" t="s">
        <v>4</v>
      </c>
      <c r="G347" s="3">
        <v>3454102</v>
      </c>
      <c r="H347" s="3" t="str">
        <f>VLOOKUP(G:G,'COD DO MUNICIPIO'!A:B,2,0)</f>
        <v>TAUBATE</v>
      </c>
      <c r="I347" s="3">
        <v>8845</v>
      </c>
      <c r="J347" s="6">
        <v>990826</v>
      </c>
    </row>
    <row r="348" spans="1:10" x14ac:dyDescent="0.25">
      <c r="A348">
        <v>2022</v>
      </c>
      <c r="B348" s="5">
        <v>8</v>
      </c>
      <c r="C348" s="3">
        <v>8807</v>
      </c>
      <c r="D348" s="3">
        <v>87</v>
      </c>
      <c r="E348" s="3" t="str">
        <f>VLOOKUP(D348,'COD DO PAIS'!A:C,3)</f>
        <v>Bélgica</v>
      </c>
      <c r="F348" s="3" t="s">
        <v>4</v>
      </c>
      <c r="G348" s="3">
        <v>3454102</v>
      </c>
      <c r="H348" s="3" t="str">
        <f>VLOOKUP(G:G,'COD DO MUNICIPIO'!A:B,2,0)</f>
        <v>TAUBATE</v>
      </c>
      <c r="I348" s="3">
        <v>1979</v>
      </c>
      <c r="J348" s="6">
        <v>1975052</v>
      </c>
    </row>
    <row r="349" spans="1:10" x14ac:dyDescent="0.25">
      <c r="A349">
        <v>2022</v>
      </c>
      <c r="B349" s="5">
        <v>8</v>
      </c>
      <c r="C349" s="3">
        <v>8807</v>
      </c>
      <c r="D349" s="3">
        <v>105</v>
      </c>
      <c r="E349" s="3" t="str">
        <f>VLOOKUP(D349,'COD DO PAIS'!A:C,3)</f>
        <v>Brasil</v>
      </c>
      <c r="F349" s="3" t="s">
        <v>4</v>
      </c>
      <c r="G349" s="3">
        <v>3454102</v>
      </c>
      <c r="H349" s="3" t="str">
        <f>VLOOKUP(G:G,'COD DO MUNICIPIO'!A:B,2,0)</f>
        <v>TAUBATE</v>
      </c>
      <c r="I349" s="3">
        <v>7459</v>
      </c>
      <c r="J349" s="6">
        <v>6853599</v>
      </c>
    </row>
    <row r="350" spans="1:10" x14ac:dyDescent="0.25">
      <c r="A350">
        <v>2022</v>
      </c>
      <c r="B350" s="5">
        <v>8</v>
      </c>
      <c r="C350" s="3">
        <v>8807</v>
      </c>
      <c r="D350" s="3">
        <v>149</v>
      </c>
      <c r="E350" s="3" t="str">
        <f>VLOOKUP(D350,'COD DO PAIS'!A:C,3)</f>
        <v>Canadá</v>
      </c>
      <c r="F350" s="3" t="s">
        <v>4</v>
      </c>
      <c r="G350" s="3">
        <v>3454102</v>
      </c>
      <c r="H350" s="3" t="str">
        <f>VLOOKUP(G:G,'COD DO MUNICIPIO'!A:B,2,0)</f>
        <v>TAUBATE</v>
      </c>
      <c r="I350" s="3">
        <v>82</v>
      </c>
      <c r="J350" s="6">
        <v>31485</v>
      </c>
    </row>
    <row r="351" spans="1:10" x14ac:dyDescent="0.25">
      <c r="A351">
        <v>2022</v>
      </c>
      <c r="B351" s="5">
        <v>8</v>
      </c>
      <c r="C351" s="3">
        <v>8807</v>
      </c>
      <c r="D351" s="3">
        <v>190</v>
      </c>
      <c r="E351" s="3" t="str">
        <f>VLOOKUP(D351,'COD DO PAIS'!A:C,3)</f>
        <v>Coreia do Sul</v>
      </c>
      <c r="F351" s="3" t="s">
        <v>4</v>
      </c>
      <c r="G351" s="3">
        <v>3454102</v>
      </c>
      <c r="H351" s="3" t="str">
        <f>VLOOKUP(G:G,'COD DO MUNICIPIO'!A:B,2,0)</f>
        <v>TAUBATE</v>
      </c>
      <c r="I351" s="3">
        <v>2363</v>
      </c>
      <c r="J351" s="6">
        <v>2248602</v>
      </c>
    </row>
    <row r="352" spans="1:10" x14ac:dyDescent="0.25">
      <c r="A352">
        <v>2022</v>
      </c>
      <c r="B352" s="5">
        <v>8</v>
      </c>
      <c r="C352" s="3">
        <v>8807</v>
      </c>
      <c r="D352" s="3">
        <v>245</v>
      </c>
      <c r="E352" s="3" t="str">
        <f>VLOOKUP(D352,'COD DO PAIS'!A:C,3)</f>
        <v>Espanha</v>
      </c>
      <c r="F352" s="3" t="s">
        <v>4</v>
      </c>
      <c r="G352" s="3">
        <v>3454102</v>
      </c>
      <c r="H352" s="3" t="str">
        <f>VLOOKUP(G:G,'COD DO MUNICIPIO'!A:B,2,0)</f>
        <v>TAUBATE</v>
      </c>
      <c r="I352" s="3">
        <v>2086</v>
      </c>
      <c r="J352" s="6">
        <v>1821643</v>
      </c>
    </row>
    <row r="353" spans="1:10" x14ac:dyDescent="0.25">
      <c r="A353">
        <v>2022</v>
      </c>
      <c r="B353" s="5">
        <v>8</v>
      </c>
      <c r="C353" s="3">
        <v>8807</v>
      </c>
      <c r="D353" s="3">
        <v>249</v>
      </c>
      <c r="E353" s="3" t="str">
        <f>VLOOKUP(D353,'COD DO PAIS'!A:C,3)</f>
        <v>Estados Unidos</v>
      </c>
      <c r="F353" s="3" t="s">
        <v>4</v>
      </c>
      <c r="G353" s="3">
        <v>3454102</v>
      </c>
      <c r="H353" s="3" t="str">
        <f>VLOOKUP(G:G,'COD DO MUNICIPIO'!A:B,2,0)</f>
        <v>TAUBATE</v>
      </c>
      <c r="I353" s="3">
        <v>19407</v>
      </c>
      <c r="J353" s="6">
        <v>6864905</v>
      </c>
    </row>
    <row r="354" spans="1:10" x14ac:dyDescent="0.25">
      <c r="A354">
        <v>2022</v>
      </c>
      <c r="B354" s="5">
        <v>8</v>
      </c>
      <c r="C354" s="3">
        <v>8807</v>
      </c>
      <c r="D354" s="3">
        <v>275</v>
      </c>
      <c r="E354" s="3" t="str">
        <f>VLOOKUP(D354,'COD DO PAIS'!A:C,3)</f>
        <v>França</v>
      </c>
      <c r="F354" s="3" t="s">
        <v>4</v>
      </c>
      <c r="G354" s="3">
        <v>3454102</v>
      </c>
      <c r="H354" s="3" t="str">
        <f>VLOOKUP(G:G,'COD DO MUNICIPIO'!A:B,2,0)</f>
        <v>TAUBATE</v>
      </c>
      <c r="I354" s="3">
        <v>2512</v>
      </c>
      <c r="J354" s="6">
        <v>4412094</v>
      </c>
    </row>
    <row r="355" spans="1:10" x14ac:dyDescent="0.25">
      <c r="A355">
        <v>2022</v>
      </c>
      <c r="B355" s="5">
        <v>8</v>
      </c>
      <c r="C355" s="3">
        <v>8807</v>
      </c>
      <c r="D355" s="3">
        <v>375</v>
      </c>
      <c r="E355" s="3" t="str">
        <f>VLOOKUP(D355,'COD DO PAIS'!A:C,3)</f>
        <v>Irlanda</v>
      </c>
      <c r="F355" s="3" t="s">
        <v>4</v>
      </c>
      <c r="G355" s="3">
        <v>3454102</v>
      </c>
      <c r="H355" s="3" t="str">
        <f>VLOOKUP(G:G,'COD DO MUNICIPIO'!A:B,2,0)</f>
        <v>TAUBATE</v>
      </c>
      <c r="I355" s="3">
        <v>11</v>
      </c>
      <c r="J355" s="6">
        <v>5650</v>
      </c>
    </row>
    <row r="356" spans="1:10" x14ac:dyDescent="0.25">
      <c r="A356">
        <v>2022</v>
      </c>
      <c r="B356" s="5">
        <v>8</v>
      </c>
      <c r="C356" s="3">
        <v>8807</v>
      </c>
      <c r="D356" s="3">
        <v>386</v>
      </c>
      <c r="E356" s="3" t="str">
        <f>VLOOKUP(D356,'COD DO PAIS'!A:C,3)</f>
        <v>Itália</v>
      </c>
      <c r="F356" s="3" t="s">
        <v>4</v>
      </c>
      <c r="G356" s="3">
        <v>3454102</v>
      </c>
      <c r="H356" s="3" t="str">
        <f>VLOOKUP(G:G,'COD DO MUNICIPIO'!A:B,2,0)</f>
        <v>TAUBATE</v>
      </c>
      <c r="I356" s="3">
        <v>568</v>
      </c>
      <c r="J356" s="6">
        <v>1501325</v>
      </c>
    </row>
    <row r="357" spans="1:10" x14ac:dyDescent="0.25">
      <c r="A357">
        <v>2022</v>
      </c>
      <c r="B357" s="5">
        <v>8</v>
      </c>
      <c r="C357" s="3">
        <v>8807</v>
      </c>
      <c r="D357" s="3">
        <v>455</v>
      </c>
      <c r="E357" s="3" t="str">
        <f>VLOOKUP(D357,'COD DO PAIS'!A:C,3)</f>
        <v>Malásia</v>
      </c>
      <c r="F357" s="3" t="s">
        <v>4</v>
      </c>
      <c r="G357" s="3">
        <v>3454102</v>
      </c>
      <c r="H357" s="3" t="str">
        <f>VLOOKUP(G:G,'COD DO MUNICIPIO'!A:B,2,0)</f>
        <v>TAUBATE</v>
      </c>
      <c r="I357" s="3">
        <v>2203</v>
      </c>
      <c r="J357" s="6">
        <v>343504</v>
      </c>
    </row>
    <row r="358" spans="1:10" x14ac:dyDescent="0.25">
      <c r="A358">
        <v>2022</v>
      </c>
      <c r="B358" s="5">
        <v>8</v>
      </c>
      <c r="C358" s="3">
        <v>8807</v>
      </c>
      <c r="D358" s="3">
        <v>474</v>
      </c>
      <c r="E358" s="3" t="str">
        <f>VLOOKUP(D358,'COD DO PAIS'!A:C,3)</f>
        <v>Marrocos</v>
      </c>
      <c r="F358" s="3" t="s">
        <v>4</v>
      </c>
      <c r="G358" s="3">
        <v>3454102</v>
      </c>
      <c r="H358" s="3" t="str">
        <f>VLOOKUP(G:G,'COD DO MUNICIPIO'!A:B,2,0)</f>
        <v>TAUBATE</v>
      </c>
      <c r="I358" s="3">
        <v>184</v>
      </c>
      <c r="J358" s="6">
        <v>354281</v>
      </c>
    </row>
    <row r="359" spans="1:10" x14ac:dyDescent="0.25">
      <c r="A359">
        <v>2022</v>
      </c>
      <c r="B359" s="5">
        <v>8</v>
      </c>
      <c r="C359" s="3">
        <v>8807</v>
      </c>
      <c r="D359" s="3">
        <v>493</v>
      </c>
      <c r="E359" s="3" t="str">
        <f>VLOOKUP(D359,'COD DO PAIS'!A:C,3)</f>
        <v>México</v>
      </c>
      <c r="F359" s="3" t="s">
        <v>4</v>
      </c>
      <c r="G359" s="3">
        <v>3454102</v>
      </c>
      <c r="H359" s="3" t="str">
        <f>VLOOKUP(G:G,'COD DO MUNICIPIO'!A:B,2,0)</f>
        <v>TAUBATE</v>
      </c>
      <c r="I359" s="3">
        <v>10009</v>
      </c>
      <c r="J359" s="6">
        <v>4133940</v>
      </c>
    </row>
    <row r="360" spans="1:10" x14ac:dyDescent="0.25">
      <c r="A360">
        <v>2022</v>
      </c>
      <c r="B360" s="5">
        <v>8</v>
      </c>
      <c r="C360" s="3">
        <v>8807</v>
      </c>
      <c r="D360" s="3">
        <v>607</v>
      </c>
      <c r="E360" s="3" t="str">
        <f>VLOOKUP(D360,'COD DO PAIS'!A:C,3)</f>
        <v>Portugal</v>
      </c>
      <c r="F360" s="3" t="s">
        <v>4</v>
      </c>
      <c r="G360" s="3">
        <v>3454102</v>
      </c>
      <c r="H360" s="3" t="str">
        <f>VLOOKUP(G:G,'COD DO MUNICIPIO'!A:B,2,0)</f>
        <v>TAUBATE</v>
      </c>
      <c r="I360" s="3">
        <v>24095</v>
      </c>
      <c r="J360" s="6">
        <v>7882843</v>
      </c>
    </row>
    <row r="361" spans="1:10" x14ac:dyDescent="0.25">
      <c r="A361">
        <v>2022</v>
      </c>
      <c r="B361" s="5">
        <v>8</v>
      </c>
      <c r="C361" s="3">
        <v>8807</v>
      </c>
      <c r="D361" s="3">
        <v>628</v>
      </c>
      <c r="E361" s="3" t="str">
        <f>VLOOKUP(D361,'COD DO PAIS'!A:C,3)</f>
        <v>Reino Unido</v>
      </c>
      <c r="F361" s="3" t="s">
        <v>4</v>
      </c>
      <c r="G361" s="3">
        <v>3454102</v>
      </c>
      <c r="H361" s="3" t="str">
        <f>VLOOKUP(G:G,'COD DO MUNICIPIO'!A:B,2,0)</f>
        <v>TAUBATE</v>
      </c>
      <c r="I361" s="3">
        <v>68</v>
      </c>
      <c r="J361" s="6">
        <v>83131</v>
      </c>
    </row>
    <row r="362" spans="1:10" x14ac:dyDescent="0.25">
      <c r="A362">
        <v>2022</v>
      </c>
      <c r="B362" s="5">
        <v>9</v>
      </c>
      <c r="C362" s="3">
        <v>8807</v>
      </c>
      <c r="D362" s="3">
        <v>23</v>
      </c>
      <c r="E362" s="3" t="str">
        <f>VLOOKUP(D362,'COD DO PAIS'!A:C,3)</f>
        <v>Alemanha</v>
      </c>
      <c r="F362" s="3" t="s">
        <v>4</v>
      </c>
      <c r="G362" s="3">
        <v>3454102</v>
      </c>
      <c r="H362" s="3" t="str">
        <f>VLOOKUP(G:G,'COD DO MUNICIPIO'!A:B,2,0)</f>
        <v>TAUBATE</v>
      </c>
      <c r="I362" s="3">
        <v>3389</v>
      </c>
      <c r="J362" s="6">
        <v>703920</v>
      </c>
    </row>
    <row r="363" spans="1:10" x14ac:dyDescent="0.25">
      <c r="A363">
        <v>2022</v>
      </c>
      <c r="B363" s="5">
        <v>9</v>
      </c>
      <c r="C363" s="3">
        <v>8807</v>
      </c>
      <c r="D363" s="3">
        <v>72</v>
      </c>
      <c r="E363" s="3" t="str">
        <f>VLOOKUP(D363,'COD DO PAIS'!A:C,3)</f>
        <v>Áustria</v>
      </c>
      <c r="F363" s="3" t="s">
        <v>4</v>
      </c>
      <c r="G363" s="3">
        <v>3454102</v>
      </c>
      <c r="H363" s="3" t="str">
        <f>VLOOKUP(G:G,'COD DO MUNICIPIO'!A:B,2,0)</f>
        <v>TAUBATE</v>
      </c>
      <c r="I363" s="3">
        <v>1833</v>
      </c>
      <c r="J363" s="6">
        <v>472112</v>
      </c>
    </row>
    <row r="364" spans="1:10" x14ac:dyDescent="0.25">
      <c r="A364">
        <v>2022</v>
      </c>
      <c r="B364" s="5">
        <v>9</v>
      </c>
      <c r="C364" s="3">
        <v>8807</v>
      </c>
      <c r="D364" s="3">
        <v>87</v>
      </c>
      <c r="E364" s="3" t="str">
        <f>VLOOKUP(D364,'COD DO PAIS'!A:C,3)</f>
        <v>Bélgica</v>
      </c>
      <c r="F364" s="3" t="s">
        <v>4</v>
      </c>
      <c r="G364" s="3">
        <v>3454102</v>
      </c>
      <c r="H364" s="3" t="str">
        <f>VLOOKUP(G:G,'COD DO MUNICIPIO'!A:B,2,0)</f>
        <v>TAUBATE</v>
      </c>
      <c r="I364" s="3">
        <v>1288</v>
      </c>
      <c r="J364" s="6">
        <v>967494</v>
      </c>
    </row>
    <row r="365" spans="1:10" x14ac:dyDescent="0.25">
      <c r="A365">
        <v>2022</v>
      </c>
      <c r="B365" s="5">
        <v>9</v>
      </c>
      <c r="C365" s="3">
        <v>8807</v>
      </c>
      <c r="D365" s="3">
        <v>105</v>
      </c>
      <c r="E365" s="3" t="str">
        <f>VLOOKUP(D365,'COD DO PAIS'!A:C,3)</f>
        <v>Brasil</v>
      </c>
      <c r="F365" s="3" t="s">
        <v>4</v>
      </c>
      <c r="G365" s="3">
        <v>3454102</v>
      </c>
      <c r="H365" s="3" t="str">
        <f>VLOOKUP(G:G,'COD DO MUNICIPIO'!A:B,2,0)</f>
        <v>TAUBATE</v>
      </c>
      <c r="I365" s="3">
        <v>6117</v>
      </c>
      <c r="J365" s="6">
        <v>5971265</v>
      </c>
    </row>
    <row r="366" spans="1:10" x14ac:dyDescent="0.25">
      <c r="A366">
        <v>2022</v>
      </c>
      <c r="B366" s="5">
        <v>9</v>
      </c>
      <c r="C366" s="3">
        <v>8807</v>
      </c>
      <c r="D366" s="3">
        <v>190</v>
      </c>
      <c r="E366" s="3" t="str">
        <f>VLOOKUP(D366,'COD DO PAIS'!A:C,3)</f>
        <v>Coreia do Sul</v>
      </c>
      <c r="F366" s="3" t="s">
        <v>4</v>
      </c>
      <c r="G366" s="3">
        <v>3454102</v>
      </c>
      <c r="H366" s="3" t="str">
        <f>VLOOKUP(G:G,'COD DO MUNICIPIO'!A:B,2,0)</f>
        <v>TAUBATE</v>
      </c>
      <c r="I366" s="3">
        <v>3423</v>
      </c>
      <c r="J366" s="6">
        <v>3367086</v>
      </c>
    </row>
    <row r="367" spans="1:10" x14ac:dyDescent="0.25">
      <c r="A367">
        <v>2022</v>
      </c>
      <c r="B367" s="5">
        <v>9</v>
      </c>
      <c r="C367" s="3">
        <v>8807</v>
      </c>
      <c r="D367" s="3">
        <v>245</v>
      </c>
      <c r="E367" s="3" t="str">
        <f>VLOOKUP(D367,'COD DO PAIS'!A:C,3)</f>
        <v>Espanha</v>
      </c>
      <c r="F367" s="3" t="s">
        <v>4</v>
      </c>
      <c r="G367" s="3">
        <v>3454102</v>
      </c>
      <c r="H367" s="3" t="str">
        <f>VLOOKUP(G:G,'COD DO MUNICIPIO'!A:B,2,0)</f>
        <v>TAUBATE</v>
      </c>
      <c r="I367" s="3">
        <v>1959</v>
      </c>
      <c r="J367" s="6">
        <v>1549268</v>
      </c>
    </row>
    <row r="368" spans="1:10" x14ac:dyDescent="0.25">
      <c r="A368">
        <v>2022</v>
      </c>
      <c r="B368" s="5">
        <v>9</v>
      </c>
      <c r="C368" s="3">
        <v>8807</v>
      </c>
      <c r="D368" s="3">
        <v>249</v>
      </c>
      <c r="E368" s="3" t="str">
        <f>VLOOKUP(D368,'COD DO PAIS'!A:C,3)</f>
        <v>Estados Unidos</v>
      </c>
      <c r="F368" s="3" t="s">
        <v>4</v>
      </c>
      <c r="G368" s="3">
        <v>3454102</v>
      </c>
      <c r="H368" s="3" t="str">
        <f>VLOOKUP(G:G,'COD DO MUNICIPIO'!A:B,2,0)</f>
        <v>TAUBATE</v>
      </c>
      <c r="I368" s="3">
        <v>33373</v>
      </c>
      <c r="J368" s="6">
        <v>9197337</v>
      </c>
    </row>
    <row r="369" spans="1:10" x14ac:dyDescent="0.25">
      <c r="A369">
        <v>2022</v>
      </c>
      <c r="B369" s="5">
        <v>9</v>
      </c>
      <c r="C369" s="3">
        <v>8807</v>
      </c>
      <c r="D369" s="3">
        <v>275</v>
      </c>
      <c r="E369" s="3" t="str">
        <f>VLOOKUP(D369,'COD DO PAIS'!A:C,3)</f>
        <v>França</v>
      </c>
      <c r="F369" s="3" t="s">
        <v>4</v>
      </c>
      <c r="G369" s="3">
        <v>3454102</v>
      </c>
      <c r="H369" s="3" t="str">
        <f>VLOOKUP(G:G,'COD DO MUNICIPIO'!A:B,2,0)</f>
        <v>TAUBATE</v>
      </c>
      <c r="I369" s="3">
        <v>2077</v>
      </c>
      <c r="J369" s="6">
        <v>3015306</v>
      </c>
    </row>
    <row r="370" spans="1:10" x14ac:dyDescent="0.25">
      <c r="A370">
        <v>2022</v>
      </c>
      <c r="B370" s="5">
        <v>9</v>
      </c>
      <c r="C370" s="3">
        <v>8807</v>
      </c>
      <c r="D370" s="3">
        <v>375</v>
      </c>
      <c r="E370" s="3" t="str">
        <f>VLOOKUP(D370,'COD DO PAIS'!A:C,3)</f>
        <v>Irlanda</v>
      </c>
      <c r="F370" s="3" t="s">
        <v>4</v>
      </c>
      <c r="G370" s="3">
        <v>3454102</v>
      </c>
      <c r="H370" s="3" t="str">
        <f>VLOOKUP(G:G,'COD DO MUNICIPIO'!A:B,2,0)</f>
        <v>TAUBATE</v>
      </c>
      <c r="I370" s="3">
        <v>279</v>
      </c>
      <c r="J370" s="6">
        <v>68286</v>
      </c>
    </row>
    <row r="371" spans="1:10" x14ac:dyDescent="0.25">
      <c r="A371">
        <v>2022</v>
      </c>
      <c r="B371" s="5">
        <v>9</v>
      </c>
      <c r="C371" s="3">
        <v>8807</v>
      </c>
      <c r="D371" s="3">
        <v>386</v>
      </c>
      <c r="E371" s="3" t="str">
        <f>VLOOKUP(D371,'COD DO PAIS'!A:C,3)</f>
        <v>Itália</v>
      </c>
      <c r="F371" s="3" t="s">
        <v>4</v>
      </c>
      <c r="G371" s="3">
        <v>3454102</v>
      </c>
      <c r="H371" s="3" t="str">
        <f>VLOOKUP(G:G,'COD DO MUNICIPIO'!A:B,2,0)</f>
        <v>TAUBATE</v>
      </c>
      <c r="I371" s="3">
        <v>960</v>
      </c>
      <c r="J371" s="6">
        <v>2493212</v>
      </c>
    </row>
    <row r="372" spans="1:10" x14ac:dyDescent="0.25">
      <c r="A372">
        <v>2022</v>
      </c>
      <c r="B372" s="5">
        <v>9</v>
      </c>
      <c r="C372" s="3">
        <v>8807</v>
      </c>
      <c r="D372" s="3">
        <v>399</v>
      </c>
      <c r="E372" s="3" t="str">
        <f>VLOOKUP(D372,'COD DO PAIS'!A:C,3)</f>
        <v>Japão</v>
      </c>
      <c r="F372" s="3" t="s">
        <v>4</v>
      </c>
      <c r="G372" s="3">
        <v>3454102</v>
      </c>
      <c r="H372" s="3" t="str">
        <f>VLOOKUP(G:G,'COD DO MUNICIPIO'!A:B,2,0)</f>
        <v>TAUBATE</v>
      </c>
      <c r="I372" s="3">
        <v>4224</v>
      </c>
      <c r="J372" s="6">
        <v>2758450</v>
      </c>
    </row>
    <row r="373" spans="1:10" x14ac:dyDescent="0.25">
      <c r="A373">
        <v>2022</v>
      </c>
      <c r="B373" s="5">
        <v>9</v>
      </c>
      <c r="C373" s="3">
        <v>8807</v>
      </c>
      <c r="D373" s="3">
        <v>455</v>
      </c>
      <c r="E373" s="3" t="str">
        <f>VLOOKUP(D373,'COD DO PAIS'!A:C,3)</f>
        <v>Malásia</v>
      </c>
      <c r="F373" s="3" t="s">
        <v>4</v>
      </c>
      <c r="G373" s="3">
        <v>3454102</v>
      </c>
      <c r="H373" s="3" t="str">
        <f>VLOOKUP(G:G,'COD DO MUNICIPIO'!A:B,2,0)</f>
        <v>TAUBATE</v>
      </c>
      <c r="I373" s="3">
        <v>5133</v>
      </c>
      <c r="J373" s="6">
        <v>622273</v>
      </c>
    </row>
    <row r="374" spans="1:10" x14ac:dyDescent="0.25">
      <c r="A374">
        <v>2022</v>
      </c>
      <c r="B374" s="5">
        <v>9</v>
      </c>
      <c r="C374" s="3">
        <v>8807</v>
      </c>
      <c r="D374" s="3">
        <v>474</v>
      </c>
      <c r="E374" s="3" t="str">
        <f>VLOOKUP(D374,'COD DO PAIS'!A:C,3)</f>
        <v>Marrocos</v>
      </c>
      <c r="F374" s="3" t="s">
        <v>4</v>
      </c>
      <c r="G374" s="3">
        <v>3454102</v>
      </c>
      <c r="H374" s="3" t="str">
        <f>VLOOKUP(G:G,'COD DO MUNICIPIO'!A:B,2,0)</f>
        <v>TAUBATE</v>
      </c>
      <c r="I374" s="3">
        <v>230</v>
      </c>
      <c r="J374" s="6">
        <v>470174</v>
      </c>
    </row>
    <row r="375" spans="1:10" x14ac:dyDescent="0.25">
      <c r="A375">
        <v>2022</v>
      </c>
      <c r="B375" s="5">
        <v>9</v>
      </c>
      <c r="C375" s="3">
        <v>8807</v>
      </c>
      <c r="D375" s="3">
        <v>493</v>
      </c>
      <c r="E375" s="3" t="str">
        <f>VLOOKUP(D375,'COD DO PAIS'!A:C,3)</f>
        <v>México</v>
      </c>
      <c r="F375" s="3" t="s">
        <v>4</v>
      </c>
      <c r="G375" s="3">
        <v>3454102</v>
      </c>
      <c r="H375" s="3" t="str">
        <f>VLOOKUP(G:G,'COD DO MUNICIPIO'!A:B,2,0)</f>
        <v>TAUBATE</v>
      </c>
      <c r="I375" s="3">
        <v>9555</v>
      </c>
      <c r="J375" s="6">
        <v>3710537</v>
      </c>
    </row>
    <row r="376" spans="1:10" x14ac:dyDescent="0.25">
      <c r="A376">
        <v>2022</v>
      </c>
      <c r="B376" s="5">
        <v>9</v>
      </c>
      <c r="C376" s="3">
        <v>8807</v>
      </c>
      <c r="D376" s="3">
        <v>607</v>
      </c>
      <c r="E376" s="3" t="str">
        <f>VLOOKUP(D376,'COD DO PAIS'!A:C,3)</f>
        <v>Portugal</v>
      </c>
      <c r="F376" s="3" t="s">
        <v>4</v>
      </c>
      <c r="G376" s="3">
        <v>3454102</v>
      </c>
      <c r="H376" s="3" t="str">
        <f>VLOOKUP(G:G,'COD DO MUNICIPIO'!A:B,2,0)</f>
        <v>TAUBATE</v>
      </c>
      <c r="I376" s="3">
        <v>18164</v>
      </c>
      <c r="J376" s="6">
        <v>6019546</v>
      </c>
    </row>
    <row r="377" spans="1:10" x14ac:dyDescent="0.25">
      <c r="A377">
        <v>2022</v>
      </c>
      <c r="B377" s="10">
        <v>9</v>
      </c>
      <c r="C377" s="11">
        <v>8807</v>
      </c>
      <c r="D377" s="11">
        <v>628</v>
      </c>
      <c r="E377" s="11" t="str">
        <f>VLOOKUP(D377,'COD DO PAIS'!A:C,3)</f>
        <v>Reino Unido</v>
      </c>
      <c r="F377" s="11" t="s">
        <v>4</v>
      </c>
      <c r="G377" s="11">
        <v>3454102</v>
      </c>
      <c r="H377" s="11" t="str">
        <f>VLOOKUP(G:G,'COD DO MUNICIPIO'!A:B,2,0)</f>
        <v>TAUBATE</v>
      </c>
      <c r="I377" s="11">
        <v>29</v>
      </c>
      <c r="J377" s="12">
        <v>32300</v>
      </c>
    </row>
  </sheetData>
  <dataValidations count="1">
    <dataValidation type="list" allowBlank="1" showInputMessage="1" showErrorMessage="1" sqref="L3" xr:uid="{F3F60C53-EB65-46C7-8D58-4F7063094F2A}">
      <formula1>"RM VALE, TAUBATE, SAO JOSE DOS CAMPOS, JACAREI"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81F-CDEA-48CA-847F-D03F4C7BD3F2}">
  <dimension ref="A1"/>
  <sheetViews>
    <sheetView showGridLines="0" showRowColHeaders="0" tabSelected="1" zoomScale="90" zoomScaleNormal="90" workbookViewId="0">
      <selection activeCell="V4" sqref="V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4706-217C-435F-BA1E-40C46983FA86}">
  <dimension ref="A2:I30"/>
  <sheetViews>
    <sheetView workbookViewId="0">
      <selection activeCell="V4" sqref="V4"/>
    </sheetView>
  </sheetViews>
  <sheetFormatPr defaultRowHeight="15" x14ac:dyDescent="0.25"/>
  <cols>
    <col min="1" max="1" width="22" bestFit="1" customWidth="1"/>
    <col min="2" max="2" width="20.42578125" bestFit="1" customWidth="1"/>
    <col min="3" max="3" width="21.7109375" bestFit="1" customWidth="1"/>
    <col min="4" max="4" width="21" bestFit="1" customWidth="1"/>
    <col min="5" max="5" width="6" bestFit="1" customWidth="1"/>
    <col min="6" max="8" width="7" bestFit="1" customWidth="1"/>
    <col min="9" max="9" width="10.7109375" bestFit="1" customWidth="1"/>
    <col min="10" max="10" width="6" bestFit="1" customWidth="1"/>
    <col min="11" max="11" width="22" bestFit="1" customWidth="1"/>
    <col min="12" max="12" width="15.85546875" bestFit="1" customWidth="1"/>
    <col min="13" max="20" width="9" bestFit="1" customWidth="1"/>
    <col min="21" max="21" width="10.7109375" bestFit="1" customWidth="1"/>
  </cols>
  <sheetData>
    <row r="2" spans="1:9" x14ac:dyDescent="0.25">
      <c r="A2" s="17" t="s">
        <v>586</v>
      </c>
      <c r="B2" s="2">
        <v>1</v>
      </c>
    </row>
    <row r="3" spans="1:9" x14ac:dyDescent="0.25">
      <c r="I3" s="19" t="s">
        <v>594</v>
      </c>
    </row>
    <row r="4" spans="1:9" x14ac:dyDescent="0.25">
      <c r="A4" s="17" t="s">
        <v>595</v>
      </c>
      <c r="B4" t="s">
        <v>592</v>
      </c>
      <c r="C4" t="s">
        <v>591</v>
      </c>
    </row>
    <row r="5" spans="1:9" x14ac:dyDescent="0.25">
      <c r="A5" s="2" t="s">
        <v>558</v>
      </c>
      <c r="B5" s="18">
        <v>645787</v>
      </c>
      <c r="C5" s="22">
        <v>720</v>
      </c>
    </row>
    <row r="6" spans="1:9" x14ac:dyDescent="0.25">
      <c r="A6" s="2" t="s">
        <v>576</v>
      </c>
      <c r="B6" s="18">
        <v>4520694</v>
      </c>
      <c r="C6" s="22">
        <v>5711</v>
      </c>
    </row>
    <row r="7" spans="1:9" x14ac:dyDescent="0.25">
      <c r="A7" s="2" t="s">
        <v>580</v>
      </c>
      <c r="B7" s="18">
        <v>8672853</v>
      </c>
      <c r="C7" s="22">
        <v>24789</v>
      </c>
    </row>
    <row r="8" spans="1:9" x14ac:dyDescent="0.25">
      <c r="A8" s="2" t="s">
        <v>590</v>
      </c>
      <c r="B8" s="18">
        <v>13839334</v>
      </c>
      <c r="C8" s="22">
        <v>31220</v>
      </c>
    </row>
    <row r="10" spans="1:9" x14ac:dyDescent="0.25">
      <c r="A10" s="17" t="s">
        <v>586</v>
      </c>
      <c r="B10" s="2">
        <v>1</v>
      </c>
    </row>
    <row r="12" spans="1:9" x14ac:dyDescent="0.25">
      <c r="A12" s="17" t="s">
        <v>593</v>
      </c>
      <c r="B12" t="s">
        <v>592</v>
      </c>
    </row>
    <row r="13" spans="1:9" x14ac:dyDescent="0.25">
      <c r="A13" s="2" t="s">
        <v>18</v>
      </c>
      <c r="B13" s="18">
        <v>654772</v>
      </c>
    </row>
    <row r="14" spans="1:9" x14ac:dyDescent="0.25">
      <c r="A14" s="2" t="s">
        <v>47</v>
      </c>
      <c r="B14" s="18">
        <v>457000</v>
      </c>
    </row>
    <row r="15" spans="1:9" x14ac:dyDescent="0.25">
      <c r="A15" s="2" t="s">
        <v>61</v>
      </c>
      <c r="B15" s="18">
        <v>1055947</v>
      </c>
      <c r="C15" t="str">
        <f>A13</f>
        <v>Alemanha</v>
      </c>
    </row>
    <row r="16" spans="1:9" x14ac:dyDescent="0.25">
      <c r="A16" s="2" t="s">
        <v>80</v>
      </c>
      <c r="B16" s="18">
        <v>2173544</v>
      </c>
    </row>
    <row r="17" spans="1:2" x14ac:dyDescent="0.25">
      <c r="A17" s="2" t="s">
        <v>129</v>
      </c>
      <c r="B17" s="18">
        <v>3101690</v>
      </c>
    </row>
    <row r="18" spans="1:2" x14ac:dyDescent="0.25">
      <c r="A18" s="2" t="s">
        <v>157</v>
      </c>
      <c r="B18" s="18">
        <v>1043272</v>
      </c>
    </row>
    <row r="19" spans="1:2" x14ac:dyDescent="0.25">
      <c r="A19" s="2" t="s">
        <v>163</v>
      </c>
      <c r="B19" s="18">
        <v>1501889</v>
      </c>
    </row>
    <row r="20" spans="1:2" x14ac:dyDescent="0.25">
      <c r="A20" s="2" t="s">
        <v>177</v>
      </c>
      <c r="B20" s="18">
        <v>426405</v>
      </c>
    </row>
    <row r="21" spans="1:2" x14ac:dyDescent="0.25">
      <c r="A21" s="2" t="s">
        <v>230</v>
      </c>
      <c r="B21" s="18">
        <v>46538</v>
      </c>
    </row>
    <row r="22" spans="1:2" x14ac:dyDescent="0.25">
      <c r="A22" s="2" t="s">
        <v>239</v>
      </c>
      <c r="B22" s="18">
        <v>1804</v>
      </c>
    </row>
    <row r="23" spans="1:2" x14ac:dyDescent="0.25">
      <c r="A23" s="2" t="s">
        <v>245</v>
      </c>
      <c r="B23" s="18">
        <v>45237</v>
      </c>
    </row>
    <row r="24" spans="1:2" x14ac:dyDescent="0.25">
      <c r="A24" s="2" t="s">
        <v>253</v>
      </c>
      <c r="B24" s="18">
        <v>690872</v>
      </c>
    </row>
    <row r="25" spans="1:2" x14ac:dyDescent="0.25">
      <c r="A25" s="2" t="s">
        <v>311</v>
      </c>
      <c r="B25" s="18">
        <v>652845</v>
      </c>
    </row>
    <row r="26" spans="1:2" x14ac:dyDescent="0.25">
      <c r="A26" s="2" t="s">
        <v>380</v>
      </c>
      <c r="B26" s="18">
        <v>1784264</v>
      </c>
    </row>
    <row r="27" spans="1:2" x14ac:dyDescent="0.25">
      <c r="A27" s="2" t="s">
        <v>387</v>
      </c>
      <c r="B27" s="18">
        <v>89818</v>
      </c>
    </row>
    <row r="28" spans="1:2" x14ac:dyDescent="0.25">
      <c r="A28" s="2" t="s">
        <v>459</v>
      </c>
      <c r="B28" s="18">
        <v>350</v>
      </c>
    </row>
    <row r="29" spans="1:2" x14ac:dyDescent="0.25">
      <c r="A29" s="2" t="s">
        <v>483</v>
      </c>
      <c r="B29" s="18">
        <v>113087</v>
      </c>
    </row>
    <row r="30" spans="1:2" x14ac:dyDescent="0.25">
      <c r="A30" s="2" t="s">
        <v>590</v>
      </c>
      <c r="B30" s="18">
        <v>13839334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>
      <selection activeCell="A34" sqref="A34"/>
    </sheetView>
  </sheetViews>
  <sheetFormatPr defaultRowHeight="15" x14ac:dyDescent="0.25"/>
  <cols>
    <col min="1" max="1" width="13.85546875" style="2" bestFit="1" customWidth="1"/>
    <col min="2" max="2" width="26.85546875" bestFit="1" customWidth="1"/>
  </cols>
  <sheetData>
    <row r="1" spans="1:2" x14ac:dyDescent="0.25">
      <c r="A1" s="2" t="s">
        <v>542</v>
      </c>
      <c r="B1" t="s">
        <v>543</v>
      </c>
    </row>
    <row r="2" spans="1:2" x14ac:dyDescent="0.25">
      <c r="A2" s="2">
        <v>3402507</v>
      </c>
      <c r="B2" t="s">
        <v>544</v>
      </c>
    </row>
    <row r="3" spans="1:2" x14ac:dyDescent="0.25">
      <c r="A3" s="2">
        <v>3403158</v>
      </c>
      <c r="B3" t="s">
        <v>545</v>
      </c>
    </row>
    <row r="4" spans="1:2" x14ac:dyDescent="0.25">
      <c r="A4" s="2">
        <v>3403505</v>
      </c>
      <c r="B4" t="s">
        <v>546</v>
      </c>
    </row>
    <row r="5" spans="1:2" x14ac:dyDescent="0.25">
      <c r="A5" s="2">
        <v>3404909</v>
      </c>
      <c r="B5" t="s">
        <v>547</v>
      </c>
    </row>
    <row r="6" spans="1:2" x14ac:dyDescent="0.25">
      <c r="A6" s="2">
        <v>3408504</v>
      </c>
      <c r="B6" t="s">
        <v>548</v>
      </c>
    </row>
    <row r="7" spans="1:2" x14ac:dyDescent="0.25">
      <c r="A7" s="2">
        <v>3408603</v>
      </c>
      <c r="B7" t="s">
        <v>549</v>
      </c>
    </row>
    <row r="8" spans="1:2" x14ac:dyDescent="0.25">
      <c r="A8" s="2">
        <v>3409700</v>
      </c>
      <c r="B8" t="s">
        <v>550</v>
      </c>
    </row>
    <row r="9" spans="1:2" x14ac:dyDescent="0.25">
      <c r="A9" s="2">
        <v>3409957</v>
      </c>
      <c r="B9" t="s">
        <v>551</v>
      </c>
    </row>
    <row r="10" spans="1:2" x14ac:dyDescent="0.25">
      <c r="A10" s="2">
        <v>3410500</v>
      </c>
      <c r="B10" t="s">
        <v>552</v>
      </c>
    </row>
    <row r="11" spans="1:2" x14ac:dyDescent="0.25">
      <c r="A11" s="2">
        <v>3413405</v>
      </c>
      <c r="B11" t="s">
        <v>553</v>
      </c>
    </row>
    <row r="12" spans="1:2" x14ac:dyDescent="0.25">
      <c r="A12" s="2">
        <v>3413603</v>
      </c>
      <c r="B12" t="s">
        <v>554</v>
      </c>
    </row>
    <row r="13" spans="1:2" x14ac:dyDescent="0.25">
      <c r="A13" s="2">
        <v>3418404</v>
      </c>
      <c r="B13" t="s">
        <v>555</v>
      </c>
    </row>
    <row r="14" spans="1:2" x14ac:dyDescent="0.25">
      <c r="A14" s="2">
        <v>3420202</v>
      </c>
      <c r="B14" t="s">
        <v>556</v>
      </c>
    </row>
    <row r="15" spans="1:2" x14ac:dyDescent="0.25">
      <c r="A15" s="2">
        <v>3420400</v>
      </c>
      <c r="B15" t="s">
        <v>557</v>
      </c>
    </row>
    <row r="16" spans="1:2" x14ac:dyDescent="0.25">
      <c r="A16" s="2">
        <v>3424402</v>
      </c>
      <c r="B16" t="s">
        <v>558</v>
      </c>
    </row>
    <row r="17" spans="1:2" x14ac:dyDescent="0.25">
      <c r="A17" s="2">
        <v>3424907</v>
      </c>
      <c r="B17" t="s">
        <v>559</v>
      </c>
    </row>
    <row r="18" spans="1:2" x14ac:dyDescent="0.25">
      <c r="A18" s="2">
        <v>3426308</v>
      </c>
      <c r="B18" t="s">
        <v>560</v>
      </c>
    </row>
    <row r="19" spans="1:2" x14ac:dyDescent="0.25">
      <c r="A19" s="2">
        <v>3426605</v>
      </c>
      <c r="B19" t="s">
        <v>561</v>
      </c>
    </row>
    <row r="20" spans="1:2" x14ac:dyDescent="0.25">
      <c r="A20" s="2">
        <v>3427207</v>
      </c>
      <c r="B20" t="s">
        <v>562</v>
      </c>
    </row>
    <row r="21" spans="1:2" x14ac:dyDescent="0.25">
      <c r="A21" s="2">
        <v>3431704</v>
      </c>
      <c r="B21" t="s">
        <v>563</v>
      </c>
    </row>
    <row r="22" spans="1:2" x14ac:dyDescent="0.25">
      <c r="A22" s="2">
        <v>3432306</v>
      </c>
      <c r="B22" t="s">
        <v>564</v>
      </c>
    </row>
    <row r="23" spans="1:2" x14ac:dyDescent="0.25">
      <c r="A23" s="2">
        <v>3435606</v>
      </c>
      <c r="B23" t="s">
        <v>565</v>
      </c>
    </row>
    <row r="24" spans="1:2" x14ac:dyDescent="0.25">
      <c r="A24" s="2">
        <v>3438006</v>
      </c>
      <c r="B24" t="s">
        <v>566</v>
      </c>
    </row>
    <row r="25" spans="1:2" x14ac:dyDescent="0.25">
      <c r="A25" s="2">
        <v>3438501</v>
      </c>
      <c r="B25" t="s">
        <v>567</v>
      </c>
    </row>
    <row r="26" spans="1:2" x14ac:dyDescent="0.25">
      <c r="A26" s="2">
        <v>3440754</v>
      </c>
      <c r="B26" t="s">
        <v>568</v>
      </c>
    </row>
    <row r="27" spans="1:2" x14ac:dyDescent="0.25">
      <c r="A27" s="2">
        <v>3441901</v>
      </c>
      <c r="B27" t="s">
        <v>569</v>
      </c>
    </row>
    <row r="28" spans="1:2" x14ac:dyDescent="0.25">
      <c r="A28" s="2">
        <v>3442305</v>
      </c>
      <c r="B28" t="s">
        <v>570</v>
      </c>
    </row>
    <row r="29" spans="1:2" x14ac:dyDescent="0.25">
      <c r="A29" s="2">
        <v>3444301</v>
      </c>
      <c r="B29" t="s">
        <v>571</v>
      </c>
    </row>
    <row r="30" spans="1:2" x14ac:dyDescent="0.25">
      <c r="A30" s="2">
        <v>3446009</v>
      </c>
      <c r="B30" t="s">
        <v>572</v>
      </c>
    </row>
    <row r="31" spans="1:2" x14ac:dyDescent="0.25">
      <c r="A31" s="2">
        <v>3448203</v>
      </c>
      <c r="B31" t="s">
        <v>573</v>
      </c>
    </row>
    <row r="32" spans="1:2" x14ac:dyDescent="0.25">
      <c r="A32" s="2">
        <v>3448609</v>
      </c>
      <c r="B32" t="s">
        <v>574</v>
      </c>
    </row>
    <row r="33" spans="1:2" x14ac:dyDescent="0.25">
      <c r="A33" s="2">
        <v>3449607</v>
      </c>
      <c r="B33" t="s">
        <v>575</v>
      </c>
    </row>
    <row r="34" spans="1:2" x14ac:dyDescent="0.25">
      <c r="A34" s="2">
        <v>3449904</v>
      </c>
      <c r="B34" t="s">
        <v>576</v>
      </c>
    </row>
    <row r="35" spans="1:2" x14ac:dyDescent="0.25">
      <c r="A35" s="2">
        <v>3450001</v>
      </c>
      <c r="B35" t="s">
        <v>577</v>
      </c>
    </row>
    <row r="36" spans="1:2" x14ac:dyDescent="0.25">
      <c r="A36" s="2">
        <v>3450704</v>
      </c>
      <c r="B36" t="s">
        <v>578</v>
      </c>
    </row>
    <row r="37" spans="1:2" x14ac:dyDescent="0.25">
      <c r="A37" s="2">
        <v>3452007</v>
      </c>
      <c r="B37" t="s">
        <v>579</v>
      </c>
    </row>
    <row r="38" spans="1:2" x14ac:dyDescent="0.25">
      <c r="A38" s="2">
        <v>3454102</v>
      </c>
      <c r="B38" t="s">
        <v>580</v>
      </c>
    </row>
    <row r="39" spans="1:2" x14ac:dyDescent="0.25">
      <c r="A39" s="2">
        <v>3454805</v>
      </c>
      <c r="B39" t="s">
        <v>581</v>
      </c>
    </row>
    <row r="40" spans="1:2" x14ac:dyDescent="0.25">
      <c r="A40" s="2">
        <v>3455406</v>
      </c>
      <c r="B40" t="s">
        <v>582</v>
      </c>
    </row>
  </sheetData>
  <conditionalFormatting sqref="A3:B35 A2 A37:B84 A36 A1:B1">
    <cfRule type="duplicateValues" dxfId="12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2"/>
  <sheetViews>
    <sheetView workbookViewId="0">
      <selection activeCell="A48" sqref="A48"/>
    </sheetView>
  </sheetViews>
  <sheetFormatPr defaultRowHeight="15" x14ac:dyDescent="0.25"/>
  <cols>
    <col min="3" max="3" width="44.85546875" bestFit="1" customWidth="1"/>
  </cols>
  <sheetData>
    <row r="1" spans="1:3" x14ac:dyDescent="0.25">
      <c r="A1" t="s">
        <v>1</v>
      </c>
      <c r="B1" t="s">
        <v>5</v>
      </c>
      <c r="C1" t="s">
        <v>6</v>
      </c>
    </row>
    <row r="2" spans="1:3" x14ac:dyDescent="0.25">
      <c r="A2">
        <v>0</v>
      </c>
      <c r="B2" t="s">
        <v>7</v>
      </c>
      <c r="C2" t="s">
        <v>8</v>
      </c>
    </row>
    <row r="3" spans="1:3" x14ac:dyDescent="0.25">
      <c r="A3">
        <v>13</v>
      </c>
      <c r="B3" t="s">
        <v>9</v>
      </c>
      <c r="C3" t="s">
        <v>10</v>
      </c>
    </row>
    <row r="4" spans="1:3" x14ac:dyDescent="0.25">
      <c r="A4">
        <v>15</v>
      </c>
      <c r="B4" t="s">
        <v>11</v>
      </c>
      <c r="C4" t="s">
        <v>12</v>
      </c>
    </row>
    <row r="5" spans="1:3" x14ac:dyDescent="0.25">
      <c r="A5">
        <v>17</v>
      </c>
      <c r="B5" t="s">
        <v>13</v>
      </c>
      <c r="C5" t="s">
        <v>14</v>
      </c>
    </row>
    <row r="6" spans="1:3" x14ac:dyDescent="0.25">
      <c r="A6">
        <v>20</v>
      </c>
      <c r="B6" t="s">
        <v>15</v>
      </c>
      <c r="C6" t="s">
        <v>16</v>
      </c>
    </row>
    <row r="7" spans="1:3" x14ac:dyDescent="0.25">
      <c r="A7">
        <v>23</v>
      </c>
      <c r="B7" t="s">
        <v>17</v>
      </c>
      <c r="C7" t="s">
        <v>18</v>
      </c>
    </row>
    <row r="8" spans="1:3" x14ac:dyDescent="0.25">
      <c r="A8">
        <v>25</v>
      </c>
      <c r="B8" t="s">
        <v>17</v>
      </c>
      <c r="C8" t="s">
        <v>19</v>
      </c>
    </row>
    <row r="9" spans="1:3" x14ac:dyDescent="0.25">
      <c r="A9">
        <v>31</v>
      </c>
      <c r="B9" t="s">
        <v>20</v>
      </c>
      <c r="C9" t="s">
        <v>21</v>
      </c>
    </row>
    <row r="10" spans="1:3" x14ac:dyDescent="0.25">
      <c r="A10">
        <v>37</v>
      </c>
      <c r="B10" t="s">
        <v>22</v>
      </c>
      <c r="C10" t="s">
        <v>23</v>
      </c>
    </row>
    <row r="11" spans="1:3" x14ac:dyDescent="0.25">
      <c r="A11">
        <v>40</v>
      </c>
      <c r="B11" t="s">
        <v>24</v>
      </c>
      <c r="C11" t="s">
        <v>25</v>
      </c>
    </row>
    <row r="12" spans="1:3" x14ac:dyDescent="0.25">
      <c r="A12">
        <v>41</v>
      </c>
      <c r="B12" t="s">
        <v>26</v>
      </c>
      <c r="C12" t="s">
        <v>27</v>
      </c>
    </row>
    <row r="13" spans="1:3" x14ac:dyDescent="0.25">
      <c r="A13">
        <v>42</v>
      </c>
      <c r="B13" t="s">
        <v>28</v>
      </c>
      <c r="C13" t="s">
        <v>29</v>
      </c>
    </row>
    <row r="14" spans="1:3" x14ac:dyDescent="0.25">
      <c r="A14">
        <v>43</v>
      </c>
      <c r="B14" t="s">
        <v>30</v>
      </c>
      <c r="C14" t="s">
        <v>31</v>
      </c>
    </row>
    <row r="15" spans="1:3" x14ac:dyDescent="0.25">
      <c r="A15">
        <v>47</v>
      </c>
      <c r="B15" t="s">
        <v>32</v>
      </c>
      <c r="C15" t="s">
        <v>33</v>
      </c>
    </row>
    <row r="16" spans="1:3" x14ac:dyDescent="0.25">
      <c r="A16">
        <v>53</v>
      </c>
      <c r="B16" t="s">
        <v>34</v>
      </c>
      <c r="C16" t="s">
        <v>35</v>
      </c>
    </row>
    <row r="17" spans="1:3" x14ac:dyDescent="0.25">
      <c r="A17">
        <v>59</v>
      </c>
      <c r="B17" t="s">
        <v>36</v>
      </c>
      <c r="C17" t="s">
        <v>37</v>
      </c>
    </row>
    <row r="18" spans="1:3" x14ac:dyDescent="0.25">
      <c r="A18">
        <v>63</v>
      </c>
      <c r="B18" t="s">
        <v>38</v>
      </c>
      <c r="C18" t="s">
        <v>39</v>
      </c>
    </row>
    <row r="19" spans="1:3" x14ac:dyDescent="0.25">
      <c r="A19">
        <v>64</v>
      </c>
      <c r="B19" t="s">
        <v>40</v>
      </c>
      <c r="C19" t="s">
        <v>41</v>
      </c>
    </row>
    <row r="20" spans="1:3" x14ac:dyDescent="0.25">
      <c r="A20">
        <v>65</v>
      </c>
      <c r="B20" t="s">
        <v>42</v>
      </c>
      <c r="C20" t="s">
        <v>43</v>
      </c>
    </row>
    <row r="21" spans="1:3" x14ac:dyDescent="0.25">
      <c r="A21">
        <v>69</v>
      </c>
      <c r="B21" t="s">
        <v>44</v>
      </c>
      <c r="C21" t="s">
        <v>45</v>
      </c>
    </row>
    <row r="22" spans="1:3" x14ac:dyDescent="0.25">
      <c r="A22">
        <v>72</v>
      </c>
      <c r="B22" t="s">
        <v>46</v>
      </c>
      <c r="C22" t="s">
        <v>47</v>
      </c>
    </row>
    <row r="23" spans="1:3" x14ac:dyDescent="0.25">
      <c r="A23">
        <v>73</v>
      </c>
      <c r="B23" t="s">
        <v>48</v>
      </c>
      <c r="C23" t="s">
        <v>49</v>
      </c>
    </row>
    <row r="24" spans="1:3" x14ac:dyDescent="0.25">
      <c r="A24">
        <v>77</v>
      </c>
      <c r="B24" t="s">
        <v>50</v>
      </c>
      <c r="C24" t="s">
        <v>51</v>
      </c>
    </row>
    <row r="25" spans="1:3" x14ac:dyDescent="0.25">
      <c r="A25">
        <v>80</v>
      </c>
      <c r="B25" t="s">
        <v>52</v>
      </c>
      <c r="C25" t="s">
        <v>53</v>
      </c>
    </row>
    <row r="26" spans="1:3" x14ac:dyDescent="0.25">
      <c r="A26">
        <v>81</v>
      </c>
      <c r="B26" t="s">
        <v>54</v>
      </c>
      <c r="C26" t="s">
        <v>55</v>
      </c>
    </row>
    <row r="27" spans="1:3" x14ac:dyDescent="0.25">
      <c r="A27">
        <v>83</v>
      </c>
      <c r="B27" t="s">
        <v>56</v>
      </c>
      <c r="C27" t="s">
        <v>57</v>
      </c>
    </row>
    <row r="28" spans="1:3" x14ac:dyDescent="0.25">
      <c r="A28">
        <v>85</v>
      </c>
      <c r="B28" t="s">
        <v>58</v>
      </c>
      <c r="C28" t="s">
        <v>59</v>
      </c>
    </row>
    <row r="29" spans="1:3" x14ac:dyDescent="0.25">
      <c r="A29">
        <v>87</v>
      </c>
      <c r="B29" t="s">
        <v>60</v>
      </c>
      <c r="C29" t="s">
        <v>61</v>
      </c>
    </row>
    <row r="30" spans="1:3" x14ac:dyDescent="0.25">
      <c r="A30">
        <v>88</v>
      </c>
      <c r="B30" t="s">
        <v>62</v>
      </c>
      <c r="C30" t="s">
        <v>63</v>
      </c>
    </row>
    <row r="31" spans="1:3" x14ac:dyDescent="0.25">
      <c r="A31">
        <v>90</v>
      </c>
      <c r="B31" t="s">
        <v>64</v>
      </c>
      <c r="C31" t="s">
        <v>65</v>
      </c>
    </row>
    <row r="32" spans="1:3" x14ac:dyDescent="0.25">
      <c r="A32">
        <v>93</v>
      </c>
      <c r="B32" t="s">
        <v>66</v>
      </c>
      <c r="C32" t="s">
        <v>67</v>
      </c>
    </row>
    <row r="33" spans="1:3" x14ac:dyDescent="0.25">
      <c r="A33">
        <v>97</v>
      </c>
      <c r="B33" t="s">
        <v>68</v>
      </c>
      <c r="C33" t="s">
        <v>69</v>
      </c>
    </row>
    <row r="34" spans="1:3" x14ac:dyDescent="0.25">
      <c r="A34">
        <v>98</v>
      </c>
      <c r="B34" t="s">
        <v>70</v>
      </c>
      <c r="C34" t="s">
        <v>71</v>
      </c>
    </row>
    <row r="35" spans="1:3" x14ac:dyDescent="0.25">
      <c r="A35">
        <v>99</v>
      </c>
      <c r="B35" t="s">
        <v>72</v>
      </c>
      <c r="C35" t="s">
        <v>73</v>
      </c>
    </row>
    <row r="36" spans="1:3" x14ac:dyDescent="0.25">
      <c r="A36">
        <v>100</v>
      </c>
      <c r="B36" t="s">
        <v>74</v>
      </c>
      <c r="C36" t="s">
        <v>75</v>
      </c>
    </row>
    <row r="37" spans="1:3" x14ac:dyDescent="0.25">
      <c r="A37">
        <v>101</v>
      </c>
      <c r="B37" t="s">
        <v>76</v>
      </c>
      <c r="C37" t="s">
        <v>77</v>
      </c>
    </row>
    <row r="38" spans="1:3" x14ac:dyDescent="0.25">
      <c r="A38">
        <v>102</v>
      </c>
      <c r="B38" t="s">
        <v>78</v>
      </c>
      <c r="C38" t="s">
        <v>79</v>
      </c>
    </row>
    <row r="39" spans="1:3" x14ac:dyDescent="0.25">
      <c r="A39">
        <v>105</v>
      </c>
      <c r="B39" t="s">
        <v>74</v>
      </c>
      <c r="C39" t="s">
        <v>80</v>
      </c>
    </row>
    <row r="40" spans="1:3" x14ac:dyDescent="0.25">
      <c r="A40">
        <v>108</v>
      </c>
      <c r="B40" t="s">
        <v>81</v>
      </c>
      <c r="C40" t="s">
        <v>82</v>
      </c>
    </row>
    <row r="41" spans="1:3" x14ac:dyDescent="0.25">
      <c r="A41">
        <v>111</v>
      </c>
      <c r="B41" t="s">
        <v>83</v>
      </c>
      <c r="C41" t="s">
        <v>84</v>
      </c>
    </row>
    <row r="42" spans="1:3" x14ac:dyDescent="0.25">
      <c r="A42">
        <v>115</v>
      </c>
      <c r="B42" t="s">
        <v>85</v>
      </c>
      <c r="C42" t="s">
        <v>86</v>
      </c>
    </row>
    <row r="43" spans="1:3" x14ac:dyDescent="0.25">
      <c r="A43">
        <v>119</v>
      </c>
      <c r="B43" t="s">
        <v>87</v>
      </c>
      <c r="C43" t="s">
        <v>88</v>
      </c>
    </row>
    <row r="44" spans="1:3" x14ac:dyDescent="0.25">
      <c r="A44">
        <v>127</v>
      </c>
      <c r="B44" t="s">
        <v>89</v>
      </c>
      <c r="C44" t="s">
        <v>90</v>
      </c>
    </row>
    <row r="45" spans="1:3" x14ac:dyDescent="0.25">
      <c r="A45">
        <v>137</v>
      </c>
      <c r="B45" t="s">
        <v>91</v>
      </c>
      <c r="C45" t="s">
        <v>92</v>
      </c>
    </row>
    <row r="46" spans="1:3" x14ac:dyDescent="0.25">
      <c r="A46">
        <v>141</v>
      </c>
      <c r="B46" t="s">
        <v>93</v>
      </c>
      <c r="C46" t="s">
        <v>94</v>
      </c>
    </row>
    <row r="47" spans="1:3" x14ac:dyDescent="0.25">
      <c r="A47">
        <v>145</v>
      </c>
      <c r="B47" t="s">
        <v>95</v>
      </c>
      <c r="C47" t="s">
        <v>96</v>
      </c>
    </row>
    <row r="48" spans="1:3" x14ac:dyDescent="0.25">
      <c r="A48">
        <v>149</v>
      </c>
      <c r="B48" t="s">
        <v>97</v>
      </c>
      <c r="C48" t="s">
        <v>98</v>
      </c>
    </row>
    <row r="49" spans="1:3" x14ac:dyDescent="0.25">
      <c r="A49">
        <v>150</v>
      </c>
      <c r="B49" t="s">
        <v>99</v>
      </c>
      <c r="C49" t="s">
        <v>100</v>
      </c>
    </row>
    <row r="50" spans="1:3" x14ac:dyDescent="0.25">
      <c r="A50">
        <v>151</v>
      </c>
      <c r="B50" t="s">
        <v>15</v>
      </c>
      <c r="C50" t="s">
        <v>101</v>
      </c>
    </row>
    <row r="51" spans="1:3" x14ac:dyDescent="0.25">
      <c r="A51">
        <v>152</v>
      </c>
      <c r="B51" t="s">
        <v>102</v>
      </c>
      <c r="C51" t="s">
        <v>103</v>
      </c>
    </row>
    <row r="52" spans="1:3" x14ac:dyDescent="0.25">
      <c r="A52">
        <v>153</v>
      </c>
      <c r="B52" t="s">
        <v>104</v>
      </c>
      <c r="C52" t="s">
        <v>105</v>
      </c>
    </row>
    <row r="53" spans="1:3" x14ac:dyDescent="0.25">
      <c r="A53">
        <v>154</v>
      </c>
      <c r="B53" t="s">
        <v>106</v>
      </c>
      <c r="C53" t="s">
        <v>107</v>
      </c>
    </row>
    <row r="54" spans="1:3" x14ac:dyDescent="0.25">
      <c r="A54">
        <v>158</v>
      </c>
      <c r="B54" t="s">
        <v>108</v>
      </c>
      <c r="C54" t="s">
        <v>109</v>
      </c>
    </row>
    <row r="55" spans="1:3" x14ac:dyDescent="0.25">
      <c r="A55">
        <v>160</v>
      </c>
      <c r="B55" t="s">
        <v>110</v>
      </c>
      <c r="C55" t="s">
        <v>111</v>
      </c>
    </row>
    <row r="56" spans="1:3" x14ac:dyDescent="0.25">
      <c r="A56">
        <v>161</v>
      </c>
      <c r="B56" t="s">
        <v>112</v>
      </c>
      <c r="C56" t="s">
        <v>113</v>
      </c>
    </row>
    <row r="57" spans="1:3" x14ac:dyDescent="0.25">
      <c r="A57">
        <v>163</v>
      </c>
      <c r="B57" t="s">
        <v>114</v>
      </c>
      <c r="C57" t="s">
        <v>115</v>
      </c>
    </row>
    <row r="58" spans="1:3" x14ac:dyDescent="0.25">
      <c r="A58">
        <v>165</v>
      </c>
      <c r="B58" t="s">
        <v>116</v>
      </c>
      <c r="C58" t="s">
        <v>117</v>
      </c>
    </row>
    <row r="59" spans="1:3" x14ac:dyDescent="0.25">
      <c r="A59">
        <v>169</v>
      </c>
      <c r="B59" t="s">
        <v>118</v>
      </c>
      <c r="C59" t="s">
        <v>119</v>
      </c>
    </row>
    <row r="60" spans="1:3" x14ac:dyDescent="0.25">
      <c r="A60">
        <v>173</v>
      </c>
      <c r="B60" t="s">
        <v>120</v>
      </c>
      <c r="C60" t="s">
        <v>121</v>
      </c>
    </row>
    <row r="61" spans="1:3" x14ac:dyDescent="0.25">
      <c r="A61">
        <v>177</v>
      </c>
      <c r="B61" t="s">
        <v>122</v>
      </c>
      <c r="C61" t="s">
        <v>123</v>
      </c>
    </row>
    <row r="62" spans="1:3" x14ac:dyDescent="0.25">
      <c r="A62">
        <v>183</v>
      </c>
      <c r="B62" t="s">
        <v>124</v>
      </c>
      <c r="C62" t="s">
        <v>125</v>
      </c>
    </row>
    <row r="63" spans="1:3" x14ac:dyDescent="0.25">
      <c r="A63">
        <v>187</v>
      </c>
      <c r="B63" t="s">
        <v>126</v>
      </c>
      <c r="C63" t="s">
        <v>127</v>
      </c>
    </row>
    <row r="64" spans="1:3" x14ac:dyDescent="0.25">
      <c r="A64">
        <v>190</v>
      </c>
      <c r="B64" t="s">
        <v>128</v>
      </c>
      <c r="C64" t="s">
        <v>129</v>
      </c>
    </row>
    <row r="65" spans="1:3" x14ac:dyDescent="0.25">
      <c r="A65">
        <v>193</v>
      </c>
      <c r="B65" t="s">
        <v>130</v>
      </c>
      <c r="C65" t="s">
        <v>131</v>
      </c>
    </row>
    <row r="66" spans="1:3" x14ac:dyDescent="0.25">
      <c r="A66">
        <v>195</v>
      </c>
      <c r="B66" t="s">
        <v>132</v>
      </c>
      <c r="C66" t="s">
        <v>133</v>
      </c>
    </row>
    <row r="67" spans="1:3" x14ac:dyDescent="0.25">
      <c r="A67">
        <v>196</v>
      </c>
      <c r="B67" t="s">
        <v>134</v>
      </c>
      <c r="C67" t="s">
        <v>135</v>
      </c>
    </row>
    <row r="68" spans="1:3" x14ac:dyDescent="0.25">
      <c r="A68">
        <v>198</v>
      </c>
      <c r="B68" t="s">
        <v>136</v>
      </c>
      <c r="C68" t="s">
        <v>137</v>
      </c>
    </row>
    <row r="69" spans="1:3" x14ac:dyDescent="0.25">
      <c r="A69">
        <v>199</v>
      </c>
      <c r="B69" t="s">
        <v>138</v>
      </c>
      <c r="C69" t="s">
        <v>139</v>
      </c>
    </row>
    <row r="70" spans="1:3" x14ac:dyDescent="0.25">
      <c r="A70">
        <v>200</v>
      </c>
      <c r="B70" t="s">
        <v>140</v>
      </c>
      <c r="C70" t="s">
        <v>141</v>
      </c>
    </row>
    <row r="71" spans="1:3" x14ac:dyDescent="0.25">
      <c r="A71">
        <v>229</v>
      </c>
      <c r="B71" t="s">
        <v>142</v>
      </c>
      <c r="C71" t="s">
        <v>143</v>
      </c>
    </row>
    <row r="72" spans="1:3" x14ac:dyDescent="0.25">
      <c r="A72">
        <v>232</v>
      </c>
      <c r="B72" t="s">
        <v>144</v>
      </c>
      <c r="C72" t="s">
        <v>145</v>
      </c>
    </row>
    <row r="73" spans="1:3" x14ac:dyDescent="0.25">
      <c r="A73">
        <v>235</v>
      </c>
      <c r="B73" t="s">
        <v>146</v>
      </c>
      <c r="C73" t="s">
        <v>147</v>
      </c>
    </row>
    <row r="74" spans="1:3" x14ac:dyDescent="0.25">
      <c r="A74">
        <v>237</v>
      </c>
      <c r="B74" t="s">
        <v>148</v>
      </c>
      <c r="C74" t="s">
        <v>149</v>
      </c>
    </row>
    <row r="75" spans="1:3" x14ac:dyDescent="0.25">
      <c r="A75">
        <v>239</v>
      </c>
      <c r="B75" t="s">
        <v>150</v>
      </c>
      <c r="C75" t="s">
        <v>151</v>
      </c>
    </row>
    <row r="76" spans="1:3" x14ac:dyDescent="0.25">
      <c r="A76">
        <v>240</v>
      </c>
      <c r="B76" t="s">
        <v>152</v>
      </c>
      <c r="C76" t="s">
        <v>153</v>
      </c>
    </row>
    <row r="77" spans="1:3" x14ac:dyDescent="0.25">
      <c r="A77">
        <v>243</v>
      </c>
      <c r="B77" t="s">
        <v>154</v>
      </c>
      <c r="C77" t="s">
        <v>155</v>
      </c>
    </row>
    <row r="78" spans="1:3" x14ac:dyDescent="0.25">
      <c r="A78">
        <v>244</v>
      </c>
      <c r="B78" t="s">
        <v>148</v>
      </c>
      <c r="C78" t="s">
        <v>156</v>
      </c>
    </row>
    <row r="79" spans="1:3" x14ac:dyDescent="0.25">
      <c r="A79">
        <v>245</v>
      </c>
      <c r="B79" t="s">
        <v>15</v>
      </c>
      <c r="C79" t="s">
        <v>157</v>
      </c>
    </row>
    <row r="80" spans="1:3" x14ac:dyDescent="0.25">
      <c r="A80">
        <v>246</v>
      </c>
      <c r="B80" t="s">
        <v>158</v>
      </c>
      <c r="C80" t="s">
        <v>159</v>
      </c>
    </row>
    <row r="81" spans="1:3" x14ac:dyDescent="0.25">
      <c r="A81">
        <v>247</v>
      </c>
      <c r="B81" t="s">
        <v>160</v>
      </c>
      <c r="C81" t="s">
        <v>161</v>
      </c>
    </row>
    <row r="82" spans="1:3" x14ac:dyDescent="0.25">
      <c r="A82">
        <v>249</v>
      </c>
      <c r="B82" t="s">
        <v>162</v>
      </c>
      <c r="C82" t="s">
        <v>163</v>
      </c>
    </row>
    <row r="83" spans="1:3" x14ac:dyDescent="0.25">
      <c r="A83">
        <v>251</v>
      </c>
      <c r="B83" t="s">
        <v>164</v>
      </c>
      <c r="C83" t="s">
        <v>165</v>
      </c>
    </row>
    <row r="84" spans="1:3" x14ac:dyDescent="0.25">
      <c r="A84">
        <v>253</v>
      </c>
      <c r="B84" t="s">
        <v>166</v>
      </c>
      <c r="C84" t="s">
        <v>167</v>
      </c>
    </row>
    <row r="85" spans="1:3" x14ac:dyDescent="0.25">
      <c r="A85">
        <v>255</v>
      </c>
      <c r="B85" t="s">
        <v>168</v>
      </c>
      <c r="C85" t="s">
        <v>169</v>
      </c>
    </row>
    <row r="86" spans="1:3" x14ac:dyDescent="0.25">
      <c r="A86">
        <v>259</v>
      </c>
      <c r="B86" t="s">
        <v>170</v>
      </c>
      <c r="C86" t="s">
        <v>171</v>
      </c>
    </row>
    <row r="87" spans="1:3" x14ac:dyDescent="0.25">
      <c r="A87">
        <v>267</v>
      </c>
      <c r="B87" t="s">
        <v>172</v>
      </c>
      <c r="C87" t="s">
        <v>173</v>
      </c>
    </row>
    <row r="88" spans="1:3" x14ac:dyDescent="0.25">
      <c r="A88">
        <v>271</v>
      </c>
      <c r="B88" t="s">
        <v>174</v>
      </c>
      <c r="C88" t="s">
        <v>175</v>
      </c>
    </row>
    <row r="89" spans="1:3" x14ac:dyDescent="0.25">
      <c r="A89">
        <v>275</v>
      </c>
      <c r="B89" t="s">
        <v>176</v>
      </c>
      <c r="C89" t="s">
        <v>177</v>
      </c>
    </row>
    <row r="90" spans="1:3" x14ac:dyDescent="0.25">
      <c r="A90">
        <v>281</v>
      </c>
      <c r="B90" t="s">
        <v>178</v>
      </c>
      <c r="C90" t="s">
        <v>179</v>
      </c>
    </row>
    <row r="91" spans="1:3" x14ac:dyDescent="0.25">
      <c r="A91">
        <v>285</v>
      </c>
      <c r="B91" t="s">
        <v>180</v>
      </c>
      <c r="C91" t="s">
        <v>181</v>
      </c>
    </row>
    <row r="92" spans="1:3" x14ac:dyDescent="0.25">
      <c r="A92">
        <v>289</v>
      </c>
      <c r="B92" t="s">
        <v>182</v>
      </c>
      <c r="C92" t="s">
        <v>183</v>
      </c>
    </row>
    <row r="93" spans="1:3" x14ac:dyDescent="0.25">
      <c r="A93">
        <v>291</v>
      </c>
      <c r="B93" t="s">
        <v>184</v>
      </c>
      <c r="C93" t="s">
        <v>185</v>
      </c>
    </row>
    <row r="94" spans="1:3" x14ac:dyDescent="0.25">
      <c r="A94">
        <v>292</v>
      </c>
      <c r="B94" t="s">
        <v>186</v>
      </c>
      <c r="C94" t="s">
        <v>187</v>
      </c>
    </row>
    <row r="95" spans="1:3" x14ac:dyDescent="0.25">
      <c r="A95">
        <v>293</v>
      </c>
      <c r="B95" t="s">
        <v>188</v>
      </c>
      <c r="C95" t="s">
        <v>189</v>
      </c>
    </row>
    <row r="96" spans="1:3" x14ac:dyDescent="0.25">
      <c r="A96">
        <v>297</v>
      </c>
      <c r="B96" t="s">
        <v>190</v>
      </c>
      <c r="C96" t="s">
        <v>191</v>
      </c>
    </row>
    <row r="97" spans="1:3" x14ac:dyDescent="0.25">
      <c r="A97">
        <v>301</v>
      </c>
      <c r="B97" t="s">
        <v>192</v>
      </c>
      <c r="C97" t="s">
        <v>193</v>
      </c>
    </row>
    <row r="98" spans="1:3" x14ac:dyDescent="0.25">
      <c r="A98">
        <v>305</v>
      </c>
      <c r="B98" t="s">
        <v>194</v>
      </c>
      <c r="C98" t="s">
        <v>195</v>
      </c>
    </row>
    <row r="99" spans="1:3" x14ac:dyDescent="0.25">
      <c r="A99">
        <v>309</v>
      </c>
      <c r="B99" t="s">
        <v>196</v>
      </c>
      <c r="C99" t="s">
        <v>197</v>
      </c>
    </row>
    <row r="100" spans="1:3" x14ac:dyDescent="0.25">
      <c r="A100">
        <v>313</v>
      </c>
      <c r="B100" t="s">
        <v>198</v>
      </c>
      <c r="C100" t="s">
        <v>199</v>
      </c>
    </row>
    <row r="101" spans="1:3" x14ac:dyDescent="0.25">
      <c r="A101">
        <v>317</v>
      </c>
      <c r="B101" t="s">
        <v>200</v>
      </c>
      <c r="C101" t="s">
        <v>201</v>
      </c>
    </row>
    <row r="102" spans="1:3" x14ac:dyDescent="0.25">
      <c r="A102">
        <v>321</v>
      </c>
      <c r="B102" t="s">
        <v>99</v>
      </c>
      <c r="C102" t="s">
        <v>202</v>
      </c>
    </row>
    <row r="103" spans="1:3" x14ac:dyDescent="0.25">
      <c r="A103">
        <v>325</v>
      </c>
      <c r="B103" t="s">
        <v>203</v>
      </c>
      <c r="C103" t="s">
        <v>204</v>
      </c>
    </row>
    <row r="104" spans="1:3" x14ac:dyDescent="0.25">
      <c r="A104">
        <v>329</v>
      </c>
      <c r="B104" t="s">
        <v>205</v>
      </c>
      <c r="C104" t="s">
        <v>206</v>
      </c>
    </row>
    <row r="105" spans="1:3" x14ac:dyDescent="0.25">
      <c r="A105">
        <v>331</v>
      </c>
      <c r="B105" t="s">
        <v>207</v>
      </c>
      <c r="C105" t="s">
        <v>208</v>
      </c>
    </row>
    <row r="106" spans="1:3" x14ac:dyDescent="0.25">
      <c r="A106">
        <v>334</v>
      </c>
      <c r="B106" t="s">
        <v>209</v>
      </c>
      <c r="C106" t="s">
        <v>210</v>
      </c>
    </row>
    <row r="107" spans="1:3" x14ac:dyDescent="0.25">
      <c r="A107">
        <v>337</v>
      </c>
      <c r="B107" t="s">
        <v>211</v>
      </c>
      <c r="C107" t="s">
        <v>212</v>
      </c>
    </row>
    <row r="108" spans="1:3" x14ac:dyDescent="0.25">
      <c r="A108">
        <v>341</v>
      </c>
      <c r="B108" t="s">
        <v>213</v>
      </c>
      <c r="C108" t="s">
        <v>214</v>
      </c>
    </row>
    <row r="109" spans="1:3" x14ac:dyDescent="0.25">
      <c r="A109">
        <v>343</v>
      </c>
      <c r="B109" t="s">
        <v>215</v>
      </c>
      <c r="C109" t="s">
        <v>216</v>
      </c>
    </row>
    <row r="110" spans="1:3" x14ac:dyDescent="0.25">
      <c r="A110">
        <v>345</v>
      </c>
      <c r="B110" t="s">
        <v>217</v>
      </c>
      <c r="C110" t="s">
        <v>218</v>
      </c>
    </row>
    <row r="111" spans="1:3" x14ac:dyDescent="0.25">
      <c r="A111">
        <v>351</v>
      </c>
      <c r="B111" t="s">
        <v>219</v>
      </c>
      <c r="C111" t="s">
        <v>220</v>
      </c>
    </row>
    <row r="112" spans="1:3" x14ac:dyDescent="0.25">
      <c r="A112">
        <v>355</v>
      </c>
      <c r="B112" t="s">
        <v>221</v>
      </c>
      <c r="C112" t="s">
        <v>222</v>
      </c>
    </row>
    <row r="113" spans="1:3" x14ac:dyDescent="0.25">
      <c r="A113">
        <v>357</v>
      </c>
      <c r="B113" t="s">
        <v>223</v>
      </c>
      <c r="C113" t="s">
        <v>224</v>
      </c>
    </row>
    <row r="114" spans="1:3" x14ac:dyDescent="0.25">
      <c r="A114">
        <v>358</v>
      </c>
      <c r="B114" t="s">
        <v>225</v>
      </c>
      <c r="C114" t="s">
        <v>226</v>
      </c>
    </row>
    <row r="115" spans="1:3" x14ac:dyDescent="0.25">
      <c r="A115">
        <v>359</v>
      </c>
      <c r="B115" t="s">
        <v>227</v>
      </c>
      <c r="C115" t="s">
        <v>228</v>
      </c>
    </row>
    <row r="116" spans="1:3" x14ac:dyDescent="0.25">
      <c r="A116">
        <v>361</v>
      </c>
      <c r="B116" t="s">
        <v>229</v>
      </c>
      <c r="C116" t="s">
        <v>230</v>
      </c>
    </row>
    <row r="117" spans="1:3" x14ac:dyDescent="0.25">
      <c r="A117">
        <v>365</v>
      </c>
      <c r="B117" t="s">
        <v>231</v>
      </c>
      <c r="C117" t="s">
        <v>232</v>
      </c>
    </row>
    <row r="118" spans="1:3" x14ac:dyDescent="0.25">
      <c r="A118">
        <v>367</v>
      </c>
      <c r="B118" t="s">
        <v>102</v>
      </c>
      <c r="C118" t="s">
        <v>233</v>
      </c>
    </row>
    <row r="119" spans="1:3" x14ac:dyDescent="0.25">
      <c r="A119">
        <v>369</v>
      </c>
      <c r="B119" t="s">
        <v>234</v>
      </c>
      <c r="C119" t="s">
        <v>235</v>
      </c>
    </row>
    <row r="120" spans="1:3" x14ac:dyDescent="0.25">
      <c r="A120">
        <v>372</v>
      </c>
      <c r="B120" t="s">
        <v>236</v>
      </c>
      <c r="C120" t="s">
        <v>237</v>
      </c>
    </row>
    <row r="121" spans="1:3" x14ac:dyDescent="0.25">
      <c r="A121">
        <v>375</v>
      </c>
      <c r="B121" t="s">
        <v>238</v>
      </c>
      <c r="C121" t="s">
        <v>239</v>
      </c>
    </row>
    <row r="122" spans="1:3" x14ac:dyDescent="0.25">
      <c r="A122">
        <v>379</v>
      </c>
      <c r="B122" t="s">
        <v>240</v>
      </c>
      <c r="C122" t="s">
        <v>241</v>
      </c>
    </row>
    <row r="123" spans="1:3" x14ac:dyDescent="0.25">
      <c r="A123">
        <v>383</v>
      </c>
      <c r="B123" t="s">
        <v>242</v>
      </c>
      <c r="C123" t="s">
        <v>243</v>
      </c>
    </row>
    <row r="124" spans="1:3" x14ac:dyDescent="0.25">
      <c r="A124">
        <v>386</v>
      </c>
      <c r="B124" t="s">
        <v>244</v>
      </c>
      <c r="C124" t="s">
        <v>245</v>
      </c>
    </row>
    <row r="125" spans="1:3" x14ac:dyDescent="0.25">
      <c r="A125">
        <v>388</v>
      </c>
      <c r="B125" t="s">
        <v>246</v>
      </c>
      <c r="C125" t="s">
        <v>247</v>
      </c>
    </row>
    <row r="126" spans="1:3" x14ac:dyDescent="0.25">
      <c r="A126">
        <v>391</v>
      </c>
      <c r="B126" t="s">
        <v>248</v>
      </c>
      <c r="C126" t="s">
        <v>249</v>
      </c>
    </row>
    <row r="127" spans="1:3" x14ac:dyDescent="0.25">
      <c r="A127">
        <v>393</v>
      </c>
      <c r="B127" t="s">
        <v>7</v>
      </c>
      <c r="C127" t="s">
        <v>250</v>
      </c>
    </row>
    <row r="128" spans="1:3" x14ac:dyDescent="0.25">
      <c r="A128">
        <v>396</v>
      </c>
      <c r="B128" t="s">
        <v>162</v>
      </c>
      <c r="C128" t="s">
        <v>251</v>
      </c>
    </row>
    <row r="129" spans="1:3" x14ac:dyDescent="0.25">
      <c r="A129">
        <v>399</v>
      </c>
      <c r="B129" t="s">
        <v>252</v>
      </c>
      <c r="C129" t="s">
        <v>253</v>
      </c>
    </row>
    <row r="130" spans="1:3" x14ac:dyDescent="0.25">
      <c r="A130">
        <v>403</v>
      </c>
      <c r="B130" t="s">
        <v>254</v>
      </c>
      <c r="C130" t="s">
        <v>255</v>
      </c>
    </row>
    <row r="131" spans="1:3" x14ac:dyDescent="0.25">
      <c r="A131">
        <v>411</v>
      </c>
      <c r="B131" t="s">
        <v>256</v>
      </c>
      <c r="C131" t="s">
        <v>257</v>
      </c>
    </row>
    <row r="132" spans="1:3" x14ac:dyDescent="0.25">
      <c r="A132">
        <v>420</v>
      </c>
      <c r="B132" t="s">
        <v>258</v>
      </c>
      <c r="C132" t="s">
        <v>259</v>
      </c>
    </row>
    <row r="133" spans="1:3" x14ac:dyDescent="0.25">
      <c r="A133">
        <v>423</v>
      </c>
      <c r="B133" t="s">
        <v>260</v>
      </c>
      <c r="C133" t="s">
        <v>261</v>
      </c>
    </row>
    <row r="134" spans="1:3" x14ac:dyDescent="0.25">
      <c r="A134">
        <v>426</v>
      </c>
      <c r="B134" t="s">
        <v>262</v>
      </c>
      <c r="C134" t="s">
        <v>263</v>
      </c>
    </row>
    <row r="135" spans="1:3" x14ac:dyDescent="0.25">
      <c r="A135">
        <v>427</v>
      </c>
      <c r="B135" t="s">
        <v>264</v>
      </c>
      <c r="C135" t="s">
        <v>265</v>
      </c>
    </row>
    <row r="136" spans="1:3" x14ac:dyDescent="0.25">
      <c r="A136">
        <v>431</v>
      </c>
      <c r="B136" t="s">
        <v>266</v>
      </c>
      <c r="C136" t="s">
        <v>267</v>
      </c>
    </row>
    <row r="137" spans="1:3" x14ac:dyDescent="0.25">
      <c r="A137">
        <v>434</v>
      </c>
      <c r="B137" t="s">
        <v>268</v>
      </c>
      <c r="C137" t="s">
        <v>269</v>
      </c>
    </row>
    <row r="138" spans="1:3" x14ac:dyDescent="0.25">
      <c r="A138">
        <v>438</v>
      </c>
      <c r="B138" t="s">
        <v>270</v>
      </c>
      <c r="C138" t="s">
        <v>271</v>
      </c>
    </row>
    <row r="139" spans="1:3" x14ac:dyDescent="0.25">
      <c r="A139">
        <v>440</v>
      </c>
      <c r="B139" t="s">
        <v>272</v>
      </c>
      <c r="C139" t="s">
        <v>273</v>
      </c>
    </row>
    <row r="140" spans="1:3" x14ac:dyDescent="0.25">
      <c r="A140">
        <v>442</v>
      </c>
      <c r="B140" t="s">
        <v>274</v>
      </c>
      <c r="C140" t="s">
        <v>275</v>
      </c>
    </row>
    <row r="141" spans="1:3" x14ac:dyDescent="0.25">
      <c r="A141">
        <v>445</v>
      </c>
      <c r="B141" t="s">
        <v>276</v>
      </c>
      <c r="C141" t="s">
        <v>277</v>
      </c>
    </row>
    <row r="142" spans="1:3" x14ac:dyDescent="0.25">
      <c r="A142">
        <v>447</v>
      </c>
      <c r="B142" t="s">
        <v>278</v>
      </c>
      <c r="C142" t="s">
        <v>279</v>
      </c>
    </row>
    <row r="143" spans="1:3" x14ac:dyDescent="0.25">
      <c r="A143">
        <v>449</v>
      </c>
      <c r="B143" t="s">
        <v>280</v>
      </c>
      <c r="C143" t="s">
        <v>281</v>
      </c>
    </row>
    <row r="144" spans="1:3" x14ac:dyDescent="0.25">
      <c r="A144">
        <v>450</v>
      </c>
      <c r="B144" t="s">
        <v>282</v>
      </c>
      <c r="C144" t="s">
        <v>283</v>
      </c>
    </row>
    <row r="145" spans="1:3" x14ac:dyDescent="0.25">
      <c r="A145">
        <v>452</v>
      </c>
      <c r="B145" t="s">
        <v>284</v>
      </c>
      <c r="C145" t="s">
        <v>285</v>
      </c>
    </row>
    <row r="146" spans="1:3" x14ac:dyDescent="0.25">
      <c r="A146">
        <v>455</v>
      </c>
      <c r="B146" t="s">
        <v>260</v>
      </c>
      <c r="C146" t="s">
        <v>286</v>
      </c>
    </row>
    <row r="147" spans="1:3" x14ac:dyDescent="0.25">
      <c r="A147">
        <v>458</v>
      </c>
      <c r="B147" t="s">
        <v>287</v>
      </c>
      <c r="C147" t="s">
        <v>288</v>
      </c>
    </row>
    <row r="148" spans="1:3" x14ac:dyDescent="0.25">
      <c r="A148">
        <v>461</v>
      </c>
      <c r="B148" t="s">
        <v>289</v>
      </c>
      <c r="C148" t="s">
        <v>290</v>
      </c>
    </row>
    <row r="149" spans="1:3" x14ac:dyDescent="0.25">
      <c r="A149">
        <v>464</v>
      </c>
      <c r="B149" t="s">
        <v>291</v>
      </c>
      <c r="C149" t="s">
        <v>292</v>
      </c>
    </row>
    <row r="150" spans="1:3" x14ac:dyDescent="0.25">
      <c r="A150">
        <v>467</v>
      </c>
      <c r="B150" t="s">
        <v>293</v>
      </c>
      <c r="C150" t="s">
        <v>294</v>
      </c>
    </row>
    <row r="151" spans="1:3" x14ac:dyDescent="0.25">
      <c r="A151">
        <v>472</v>
      </c>
      <c r="B151" t="s">
        <v>295</v>
      </c>
      <c r="C151" t="s">
        <v>296</v>
      </c>
    </row>
    <row r="152" spans="1:3" x14ac:dyDescent="0.25">
      <c r="A152">
        <v>474</v>
      </c>
      <c r="B152" t="s">
        <v>297</v>
      </c>
      <c r="C152" t="s">
        <v>298</v>
      </c>
    </row>
    <row r="153" spans="1:3" x14ac:dyDescent="0.25">
      <c r="A153">
        <v>476</v>
      </c>
      <c r="B153" t="s">
        <v>299</v>
      </c>
      <c r="C153" t="s">
        <v>300</v>
      </c>
    </row>
    <row r="154" spans="1:3" x14ac:dyDescent="0.25">
      <c r="A154">
        <v>477</v>
      </c>
      <c r="B154" t="s">
        <v>301</v>
      </c>
      <c r="C154" t="s">
        <v>302</v>
      </c>
    </row>
    <row r="155" spans="1:3" x14ac:dyDescent="0.25">
      <c r="A155">
        <v>485</v>
      </c>
      <c r="B155" t="s">
        <v>303</v>
      </c>
      <c r="C155" t="s">
        <v>304</v>
      </c>
    </row>
    <row r="156" spans="1:3" x14ac:dyDescent="0.25">
      <c r="A156">
        <v>488</v>
      </c>
      <c r="B156" t="s">
        <v>305</v>
      </c>
      <c r="C156" t="s">
        <v>306</v>
      </c>
    </row>
    <row r="157" spans="1:3" x14ac:dyDescent="0.25">
      <c r="A157">
        <v>489</v>
      </c>
      <c r="B157" t="s">
        <v>7</v>
      </c>
      <c r="C157" t="s">
        <v>307</v>
      </c>
    </row>
    <row r="158" spans="1:3" x14ac:dyDescent="0.25">
      <c r="A158">
        <v>490</v>
      </c>
      <c r="B158" t="s">
        <v>308</v>
      </c>
      <c r="C158" t="s">
        <v>309</v>
      </c>
    </row>
    <row r="159" spans="1:3" x14ac:dyDescent="0.25">
      <c r="A159">
        <v>493</v>
      </c>
      <c r="B159" t="s">
        <v>310</v>
      </c>
      <c r="C159" t="s">
        <v>311</v>
      </c>
    </row>
    <row r="160" spans="1:3" x14ac:dyDescent="0.25">
      <c r="A160">
        <v>494</v>
      </c>
      <c r="B160" t="s">
        <v>312</v>
      </c>
      <c r="C160" t="s">
        <v>313</v>
      </c>
    </row>
    <row r="161" spans="1:3" x14ac:dyDescent="0.25">
      <c r="A161">
        <v>495</v>
      </c>
      <c r="B161" t="s">
        <v>314</v>
      </c>
      <c r="C161" t="s">
        <v>315</v>
      </c>
    </row>
    <row r="162" spans="1:3" x14ac:dyDescent="0.25">
      <c r="A162">
        <v>497</v>
      </c>
      <c r="B162" t="s">
        <v>316</v>
      </c>
      <c r="C162" t="s">
        <v>317</v>
      </c>
    </row>
    <row r="163" spans="1:3" x14ac:dyDescent="0.25">
      <c r="A163">
        <v>498</v>
      </c>
      <c r="B163" t="s">
        <v>318</v>
      </c>
      <c r="C163" t="s">
        <v>319</v>
      </c>
    </row>
    <row r="164" spans="1:3" x14ac:dyDescent="0.25">
      <c r="A164">
        <v>499</v>
      </c>
      <c r="B164" t="s">
        <v>320</v>
      </c>
      <c r="C164" t="s">
        <v>321</v>
      </c>
    </row>
    <row r="165" spans="1:3" x14ac:dyDescent="0.25">
      <c r="A165">
        <v>501</v>
      </c>
      <c r="B165" t="s">
        <v>322</v>
      </c>
      <c r="C165" t="s">
        <v>323</v>
      </c>
    </row>
    <row r="166" spans="1:3" x14ac:dyDescent="0.25">
      <c r="A166">
        <v>505</v>
      </c>
      <c r="B166" t="s">
        <v>324</v>
      </c>
      <c r="C166" t="s">
        <v>325</v>
      </c>
    </row>
    <row r="167" spans="1:3" x14ac:dyDescent="0.25">
      <c r="A167">
        <v>507</v>
      </c>
      <c r="B167" t="s">
        <v>326</v>
      </c>
      <c r="C167" t="s">
        <v>327</v>
      </c>
    </row>
    <row r="168" spans="1:3" x14ac:dyDescent="0.25">
      <c r="A168">
        <v>508</v>
      </c>
      <c r="B168" t="s">
        <v>328</v>
      </c>
      <c r="C168" t="s">
        <v>329</v>
      </c>
    </row>
    <row r="169" spans="1:3" x14ac:dyDescent="0.25">
      <c r="A169">
        <v>511</v>
      </c>
      <c r="B169" t="s">
        <v>330</v>
      </c>
      <c r="C169" t="s">
        <v>331</v>
      </c>
    </row>
    <row r="170" spans="1:3" x14ac:dyDescent="0.25">
      <c r="A170">
        <v>517</v>
      </c>
      <c r="B170" t="s">
        <v>332</v>
      </c>
      <c r="C170" t="s">
        <v>333</v>
      </c>
    </row>
    <row r="171" spans="1:3" x14ac:dyDescent="0.25">
      <c r="A171">
        <v>521</v>
      </c>
      <c r="B171" t="s">
        <v>334</v>
      </c>
      <c r="C171" t="s">
        <v>335</v>
      </c>
    </row>
    <row r="172" spans="1:3" x14ac:dyDescent="0.25">
      <c r="A172">
        <v>525</v>
      </c>
      <c r="B172" t="s">
        <v>336</v>
      </c>
      <c r="C172" t="s">
        <v>337</v>
      </c>
    </row>
    <row r="173" spans="1:3" x14ac:dyDescent="0.25">
      <c r="A173">
        <v>528</v>
      </c>
      <c r="B173" t="s">
        <v>338</v>
      </c>
      <c r="C173" t="s">
        <v>339</v>
      </c>
    </row>
    <row r="174" spans="1:3" x14ac:dyDescent="0.25">
      <c r="A174">
        <v>531</v>
      </c>
      <c r="B174" t="s">
        <v>340</v>
      </c>
      <c r="C174" t="s">
        <v>341</v>
      </c>
    </row>
    <row r="175" spans="1:3" x14ac:dyDescent="0.25">
      <c r="A175">
        <v>535</v>
      </c>
      <c r="B175" t="s">
        <v>342</v>
      </c>
      <c r="C175" t="s">
        <v>343</v>
      </c>
    </row>
    <row r="176" spans="1:3" x14ac:dyDescent="0.25">
      <c r="A176">
        <v>538</v>
      </c>
      <c r="B176" t="s">
        <v>344</v>
      </c>
      <c r="C176" t="s">
        <v>345</v>
      </c>
    </row>
    <row r="177" spans="1:3" x14ac:dyDescent="0.25">
      <c r="A177">
        <v>542</v>
      </c>
      <c r="B177" t="s">
        <v>346</v>
      </c>
      <c r="C177" t="s">
        <v>347</v>
      </c>
    </row>
    <row r="178" spans="1:3" x14ac:dyDescent="0.25">
      <c r="A178">
        <v>545</v>
      </c>
      <c r="B178" t="s">
        <v>348</v>
      </c>
      <c r="C178" t="s">
        <v>349</v>
      </c>
    </row>
    <row r="179" spans="1:3" x14ac:dyDescent="0.25">
      <c r="A179">
        <v>548</v>
      </c>
      <c r="B179" t="s">
        <v>350</v>
      </c>
      <c r="C179" t="s">
        <v>351</v>
      </c>
    </row>
    <row r="180" spans="1:3" x14ac:dyDescent="0.25">
      <c r="A180">
        <v>551</v>
      </c>
      <c r="B180" t="s">
        <v>352</v>
      </c>
      <c r="C180" t="s">
        <v>353</v>
      </c>
    </row>
    <row r="181" spans="1:3" x14ac:dyDescent="0.25">
      <c r="A181">
        <v>556</v>
      </c>
      <c r="B181" t="s">
        <v>354</v>
      </c>
      <c r="C181" t="s">
        <v>355</v>
      </c>
    </row>
    <row r="182" spans="1:3" x14ac:dyDescent="0.25">
      <c r="A182">
        <v>563</v>
      </c>
      <c r="B182" t="s">
        <v>308</v>
      </c>
      <c r="C182" t="s">
        <v>356</v>
      </c>
    </row>
    <row r="183" spans="1:3" x14ac:dyDescent="0.25">
      <c r="A183">
        <v>566</v>
      </c>
      <c r="B183" t="s">
        <v>308</v>
      </c>
      <c r="C183" t="s">
        <v>357</v>
      </c>
    </row>
    <row r="184" spans="1:3" x14ac:dyDescent="0.25">
      <c r="A184">
        <v>569</v>
      </c>
      <c r="B184" t="s">
        <v>308</v>
      </c>
      <c r="C184" t="s">
        <v>358</v>
      </c>
    </row>
    <row r="185" spans="1:3" x14ac:dyDescent="0.25">
      <c r="A185">
        <v>573</v>
      </c>
      <c r="B185" t="s">
        <v>359</v>
      </c>
      <c r="C185" t="s">
        <v>360</v>
      </c>
    </row>
    <row r="186" spans="1:3" x14ac:dyDescent="0.25">
      <c r="A186">
        <v>575</v>
      </c>
      <c r="B186" t="s">
        <v>361</v>
      </c>
      <c r="C186" t="s">
        <v>362</v>
      </c>
    </row>
    <row r="187" spans="1:3" x14ac:dyDescent="0.25">
      <c r="A187">
        <v>576</v>
      </c>
      <c r="B187" t="s">
        <v>363</v>
      </c>
      <c r="C187" t="s">
        <v>364</v>
      </c>
    </row>
    <row r="188" spans="1:3" x14ac:dyDescent="0.25">
      <c r="A188">
        <v>578</v>
      </c>
      <c r="B188" t="s">
        <v>365</v>
      </c>
      <c r="C188" t="s">
        <v>366</v>
      </c>
    </row>
    <row r="189" spans="1:3" x14ac:dyDescent="0.25">
      <c r="A189">
        <v>580</v>
      </c>
      <c r="B189" t="s">
        <v>367</v>
      </c>
      <c r="C189" t="s">
        <v>368</v>
      </c>
    </row>
    <row r="190" spans="1:3" x14ac:dyDescent="0.25">
      <c r="A190">
        <v>583</v>
      </c>
      <c r="B190" t="s">
        <v>348</v>
      </c>
      <c r="C190" t="s">
        <v>369</v>
      </c>
    </row>
    <row r="191" spans="1:3" x14ac:dyDescent="0.25">
      <c r="A191">
        <v>586</v>
      </c>
      <c r="B191" t="s">
        <v>370</v>
      </c>
      <c r="C191" t="s">
        <v>371</v>
      </c>
    </row>
    <row r="192" spans="1:3" x14ac:dyDescent="0.25">
      <c r="A192">
        <v>589</v>
      </c>
      <c r="B192" t="s">
        <v>372</v>
      </c>
      <c r="C192" t="s">
        <v>373</v>
      </c>
    </row>
    <row r="193" spans="1:3" x14ac:dyDescent="0.25">
      <c r="A193">
        <v>593</v>
      </c>
      <c r="B193" t="s">
        <v>374</v>
      </c>
      <c r="C193" t="s">
        <v>375</v>
      </c>
    </row>
    <row r="194" spans="1:3" x14ac:dyDescent="0.25">
      <c r="A194">
        <v>599</v>
      </c>
      <c r="B194" t="s">
        <v>376</v>
      </c>
      <c r="C194" t="s">
        <v>377</v>
      </c>
    </row>
    <row r="195" spans="1:3" x14ac:dyDescent="0.25">
      <c r="A195">
        <v>603</v>
      </c>
      <c r="B195" t="s">
        <v>378</v>
      </c>
      <c r="C195" t="s">
        <v>379</v>
      </c>
    </row>
    <row r="196" spans="1:3" x14ac:dyDescent="0.25">
      <c r="A196">
        <v>607</v>
      </c>
      <c r="B196" t="s">
        <v>284</v>
      </c>
      <c r="C196" t="s">
        <v>380</v>
      </c>
    </row>
    <row r="197" spans="1:3" x14ac:dyDescent="0.25">
      <c r="A197">
        <v>611</v>
      </c>
      <c r="B197" t="s">
        <v>381</v>
      </c>
      <c r="C197" t="s">
        <v>382</v>
      </c>
    </row>
    <row r="198" spans="1:3" x14ac:dyDescent="0.25">
      <c r="A198">
        <v>623</v>
      </c>
      <c r="B198" t="s">
        <v>383</v>
      </c>
      <c r="C198" t="s">
        <v>384</v>
      </c>
    </row>
    <row r="199" spans="1:3" x14ac:dyDescent="0.25">
      <c r="A199">
        <v>625</v>
      </c>
      <c r="B199" t="s">
        <v>385</v>
      </c>
      <c r="C199" t="s">
        <v>386</v>
      </c>
    </row>
    <row r="200" spans="1:3" x14ac:dyDescent="0.25">
      <c r="A200">
        <v>628</v>
      </c>
      <c r="B200" t="s">
        <v>102</v>
      </c>
      <c r="C200" t="s">
        <v>387</v>
      </c>
    </row>
    <row r="201" spans="1:3" x14ac:dyDescent="0.25">
      <c r="A201">
        <v>640</v>
      </c>
      <c r="B201" t="s">
        <v>388</v>
      </c>
      <c r="C201" t="s">
        <v>389</v>
      </c>
    </row>
    <row r="202" spans="1:3" x14ac:dyDescent="0.25">
      <c r="A202">
        <v>647</v>
      </c>
      <c r="B202" t="s">
        <v>390</v>
      </c>
      <c r="C202" t="s">
        <v>391</v>
      </c>
    </row>
    <row r="203" spans="1:3" x14ac:dyDescent="0.25">
      <c r="A203">
        <v>660</v>
      </c>
      <c r="B203" t="s">
        <v>392</v>
      </c>
      <c r="C203" t="s">
        <v>393</v>
      </c>
    </row>
    <row r="204" spans="1:3" x14ac:dyDescent="0.25">
      <c r="A204">
        <v>665</v>
      </c>
      <c r="B204" t="s">
        <v>394</v>
      </c>
      <c r="C204" t="s">
        <v>395</v>
      </c>
    </row>
    <row r="205" spans="1:3" x14ac:dyDescent="0.25">
      <c r="A205">
        <v>670</v>
      </c>
      <c r="B205" t="s">
        <v>396</v>
      </c>
      <c r="C205" t="s">
        <v>397</v>
      </c>
    </row>
    <row r="206" spans="1:3" x14ac:dyDescent="0.25">
      <c r="A206">
        <v>675</v>
      </c>
      <c r="B206" t="s">
        <v>398</v>
      </c>
      <c r="C206" t="s">
        <v>399</v>
      </c>
    </row>
    <row r="207" spans="1:3" x14ac:dyDescent="0.25">
      <c r="A207">
        <v>676</v>
      </c>
      <c r="B207" t="s">
        <v>400</v>
      </c>
      <c r="C207" t="s">
        <v>401</v>
      </c>
    </row>
    <row r="208" spans="1:3" x14ac:dyDescent="0.25">
      <c r="A208">
        <v>677</v>
      </c>
      <c r="B208" t="s">
        <v>402</v>
      </c>
      <c r="C208" t="s">
        <v>403</v>
      </c>
    </row>
    <row r="209" spans="1:3" x14ac:dyDescent="0.25">
      <c r="A209">
        <v>678</v>
      </c>
      <c r="B209" t="s">
        <v>404</v>
      </c>
      <c r="C209" t="s">
        <v>405</v>
      </c>
    </row>
    <row r="210" spans="1:3" x14ac:dyDescent="0.25">
      <c r="A210">
        <v>685</v>
      </c>
      <c r="B210" t="s">
        <v>406</v>
      </c>
      <c r="C210" t="s">
        <v>407</v>
      </c>
    </row>
    <row r="211" spans="1:3" x14ac:dyDescent="0.25">
      <c r="A211">
        <v>687</v>
      </c>
      <c r="B211" t="s">
        <v>408</v>
      </c>
      <c r="C211" t="s">
        <v>409</v>
      </c>
    </row>
    <row r="212" spans="1:3" x14ac:dyDescent="0.25">
      <c r="A212">
        <v>690</v>
      </c>
      <c r="B212" t="s">
        <v>410</v>
      </c>
      <c r="C212" t="s">
        <v>411</v>
      </c>
    </row>
    <row r="213" spans="1:3" x14ac:dyDescent="0.25">
      <c r="A213">
        <v>691</v>
      </c>
      <c r="B213" t="s">
        <v>412</v>
      </c>
      <c r="C213" t="s">
        <v>413</v>
      </c>
    </row>
    <row r="214" spans="1:3" x14ac:dyDescent="0.25">
      <c r="A214">
        <v>693</v>
      </c>
      <c r="B214" t="s">
        <v>414</v>
      </c>
      <c r="C214" t="s">
        <v>415</v>
      </c>
    </row>
    <row r="215" spans="1:3" x14ac:dyDescent="0.25">
      <c r="A215">
        <v>695</v>
      </c>
      <c r="B215" t="s">
        <v>404</v>
      </c>
      <c r="C215" t="s">
        <v>416</v>
      </c>
    </row>
    <row r="216" spans="1:3" x14ac:dyDescent="0.25">
      <c r="A216">
        <v>697</v>
      </c>
      <c r="B216" t="s">
        <v>417</v>
      </c>
      <c r="C216" t="s">
        <v>418</v>
      </c>
    </row>
    <row r="217" spans="1:3" x14ac:dyDescent="0.25">
      <c r="A217">
        <v>698</v>
      </c>
      <c r="B217" t="s">
        <v>7</v>
      </c>
      <c r="C217" t="s">
        <v>419</v>
      </c>
    </row>
    <row r="218" spans="1:3" x14ac:dyDescent="0.25">
      <c r="A218">
        <v>699</v>
      </c>
      <c r="B218" t="s">
        <v>420</v>
      </c>
      <c r="C218" t="s">
        <v>421</v>
      </c>
    </row>
    <row r="219" spans="1:3" x14ac:dyDescent="0.25">
      <c r="A219">
        <v>700</v>
      </c>
      <c r="B219" t="s">
        <v>422</v>
      </c>
      <c r="C219" t="s">
        <v>423</v>
      </c>
    </row>
    <row r="220" spans="1:3" x14ac:dyDescent="0.25">
      <c r="A220">
        <v>705</v>
      </c>
      <c r="B220" t="s">
        <v>424</v>
      </c>
      <c r="C220" t="s">
        <v>425</v>
      </c>
    </row>
    <row r="221" spans="1:3" x14ac:dyDescent="0.25">
      <c r="A221">
        <v>710</v>
      </c>
      <c r="B221" t="s">
        <v>426</v>
      </c>
      <c r="C221" t="s">
        <v>427</v>
      </c>
    </row>
    <row r="222" spans="1:3" x14ac:dyDescent="0.25">
      <c r="A222">
        <v>715</v>
      </c>
      <c r="B222" t="s">
        <v>428</v>
      </c>
      <c r="C222" t="s">
        <v>429</v>
      </c>
    </row>
    <row r="223" spans="1:3" x14ac:dyDescent="0.25">
      <c r="A223">
        <v>720</v>
      </c>
      <c r="B223" t="s">
        <v>430</v>
      </c>
      <c r="C223" t="s">
        <v>431</v>
      </c>
    </row>
    <row r="224" spans="1:3" x14ac:dyDescent="0.25">
      <c r="A224">
        <v>728</v>
      </c>
      <c r="B224" t="s">
        <v>432</v>
      </c>
      <c r="C224" t="s">
        <v>433</v>
      </c>
    </row>
    <row r="225" spans="1:3" x14ac:dyDescent="0.25">
      <c r="A225">
        <v>731</v>
      </c>
      <c r="B225" t="s">
        <v>434</v>
      </c>
      <c r="C225" t="s">
        <v>435</v>
      </c>
    </row>
    <row r="226" spans="1:3" x14ac:dyDescent="0.25">
      <c r="A226">
        <v>735</v>
      </c>
      <c r="B226" t="s">
        <v>436</v>
      </c>
      <c r="C226" t="s">
        <v>437</v>
      </c>
    </row>
    <row r="227" spans="1:3" x14ac:dyDescent="0.25">
      <c r="A227">
        <v>737</v>
      </c>
      <c r="B227" t="s">
        <v>438</v>
      </c>
      <c r="C227" t="s">
        <v>439</v>
      </c>
    </row>
    <row r="228" spans="1:3" x14ac:dyDescent="0.25">
      <c r="A228">
        <v>741</v>
      </c>
      <c r="B228" t="s">
        <v>440</v>
      </c>
      <c r="C228" t="s">
        <v>441</v>
      </c>
    </row>
    <row r="229" spans="1:3" x14ac:dyDescent="0.25">
      <c r="A229">
        <v>744</v>
      </c>
      <c r="B229" t="s">
        <v>442</v>
      </c>
      <c r="C229" t="s">
        <v>443</v>
      </c>
    </row>
    <row r="230" spans="1:3" x14ac:dyDescent="0.25">
      <c r="A230">
        <v>748</v>
      </c>
      <c r="B230" t="s">
        <v>444</v>
      </c>
      <c r="C230" t="s">
        <v>445</v>
      </c>
    </row>
    <row r="231" spans="1:3" x14ac:dyDescent="0.25">
      <c r="A231">
        <v>750</v>
      </c>
      <c r="B231" t="s">
        <v>446</v>
      </c>
      <c r="C231" t="s">
        <v>447</v>
      </c>
    </row>
    <row r="232" spans="1:3" x14ac:dyDescent="0.25">
      <c r="A232">
        <v>754</v>
      </c>
      <c r="B232" t="s">
        <v>448</v>
      </c>
      <c r="C232" t="s">
        <v>449</v>
      </c>
    </row>
    <row r="233" spans="1:3" x14ac:dyDescent="0.25">
      <c r="A233">
        <v>755</v>
      </c>
      <c r="B233" t="s">
        <v>450</v>
      </c>
      <c r="C233" t="s">
        <v>451</v>
      </c>
    </row>
    <row r="234" spans="1:3" x14ac:dyDescent="0.25">
      <c r="A234">
        <v>756</v>
      </c>
      <c r="B234" t="s">
        <v>452</v>
      </c>
      <c r="C234" t="s">
        <v>453</v>
      </c>
    </row>
    <row r="235" spans="1:3" x14ac:dyDescent="0.25">
      <c r="A235">
        <v>759</v>
      </c>
      <c r="B235" t="s">
        <v>454</v>
      </c>
      <c r="C235" t="s">
        <v>455</v>
      </c>
    </row>
    <row r="236" spans="1:3" x14ac:dyDescent="0.25">
      <c r="A236">
        <v>760</v>
      </c>
      <c r="B236" t="s">
        <v>456</v>
      </c>
      <c r="C236" t="s">
        <v>457</v>
      </c>
    </row>
    <row r="237" spans="1:3" x14ac:dyDescent="0.25">
      <c r="A237">
        <v>764</v>
      </c>
      <c r="B237" t="s">
        <v>458</v>
      </c>
      <c r="C237" t="s">
        <v>459</v>
      </c>
    </row>
    <row r="238" spans="1:3" x14ac:dyDescent="0.25">
      <c r="A238">
        <v>767</v>
      </c>
      <c r="B238" t="s">
        <v>460</v>
      </c>
      <c r="C238" t="s">
        <v>461</v>
      </c>
    </row>
    <row r="239" spans="1:3" x14ac:dyDescent="0.25">
      <c r="A239">
        <v>770</v>
      </c>
      <c r="B239" t="s">
        <v>462</v>
      </c>
      <c r="C239" t="s">
        <v>463</v>
      </c>
    </row>
    <row r="240" spans="1:3" x14ac:dyDescent="0.25">
      <c r="A240">
        <v>772</v>
      </c>
      <c r="B240" t="s">
        <v>464</v>
      </c>
      <c r="C240" t="s">
        <v>465</v>
      </c>
    </row>
    <row r="241" spans="1:3" x14ac:dyDescent="0.25">
      <c r="A241">
        <v>776</v>
      </c>
      <c r="B241" t="s">
        <v>466</v>
      </c>
      <c r="C241" t="s">
        <v>467</v>
      </c>
    </row>
    <row r="242" spans="1:3" x14ac:dyDescent="0.25">
      <c r="A242">
        <v>780</v>
      </c>
      <c r="B242" t="s">
        <v>468</v>
      </c>
      <c r="C242" t="s">
        <v>469</v>
      </c>
    </row>
    <row r="243" spans="1:3" x14ac:dyDescent="0.25">
      <c r="A243">
        <v>781</v>
      </c>
      <c r="B243" t="s">
        <v>470</v>
      </c>
      <c r="C243" t="s">
        <v>471</v>
      </c>
    </row>
    <row r="244" spans="1:3" x14ac:dyDescent="0.25">
      <c r="A244">
        <v>782</v>
      </c>
      <c r="B244" t="s">
        <v>472</v>
      </c>
      <c r="C244" t="s">
        <v>473</v>
      </c>
    </row>
    <row r="245" spans="1:3" x14ac:dyDescent="0.25">
      <c r="A245">
        <v>783</v>
      </c>
      <c r="B245" t="s">
        <v>474</v>
      </c>
      <c r="C245" t="s">
        <v>475</v>
      </c>
    </row>
    <row r="246" spans="1:3" x14ac:dyDescent="0.25">
      <c r="A246">
        <v>785</v>
      </c>
      <c r="B246" t="s">
        <v>7</v>
      </c>
      <c r="C246" t="s">
        <v>476</v>
      </c>
    </row>
    <row r="247" spans="1:3" x14ac:dyDescent="0.25">
      <c r="A247">
        <v>786</v>
      </c>
      <c r="B247" t="s">
        <v>102</v>
      </c>
      <c r="C247" t="s">
        <v>477</v>
      </c>
    </row>
    <row r="248" spans="1:3" x14ac:dyDescent="0.25">
      <c r="A248">
        <v>788</v>
      </c>
      <c r="B248" t="s">
        <v>478</v>
      </c>
      <c r="C248" t="s">
        <v>479</v>
      </c>
    </row>
    <row r="249" spans="1:3" x14ac:dyDescent="0.25">
      <c r="A249">
        <v>790</v>
      </c>
      <c r="B249" t="s">
        <v>480</v>
      </c>
      <c r="C249" t="s">
        <v>481</v>
      </c>
    </row>
    <row r="250" spans="1:3" x14ac:dyDescent="0.25">
      <c r="A250">
        <v>791</v>
      </c>
      <c r="B250" t="s">
        <v>482</v>
      </c>
      <c r="C250" t="s">
        <v>483</v>
      </c>
    </row>
    <row r="251" spans="1:3" x14ac:dyDescent="0.25">
      <c r="A251">
        <v>795</v>
      </c>
      <c r="B251" t="s">
        <v>484</v>
      </c>
      <c r="C251" t="s">
        <v>485</v>
      </c>
    </row>
    <row r="252" spans="1:3" x14ac:dyDescent="0.25">
      <c r="A252">
        <v>800</v>
      </c>
      <c r="B252" t="s">
        <v>486</v>
      </c>
      <c r="C252" t="s">
        <v>487</v>
      </c>
    </row>
    <row r="253" spans="1:3" x14ac:dyDescent="0.25">
      <c r="A253">
        <v>805</v>
      </c>
      <c r="B253" t="s">
        <v>488</v>
      </c>
      <c r="C253" t="s">
        <v>489</v>
      </c>
    </row>
    <row r="254" spans="1:3" x14ac:dyDescent="0.25">
      <c r="A254">
        <v>810</v>
      </c>
      <c r="B254" t="s">
        <v>490</v>
      </c>
      <c r="C254" t="s">
        <v>491</v>
      </c>
    </row>
    <row r="255" spans="1:3" x14ac:dyDescent="0.25">
      <c r="A255">
        <v>815</v>
      </c>
      <c r="B255" t="s">
        <v>492</v>
      </c>
      <c r="C255" t="s">
        <v>493</v>
      </c>
    </row>
    <row r="256" spans="1:3" x14ac:dyDescent="0.25">
      <c r="A256">
        <v>820</v>
      </c>
      <c r="B256" t="s">
        <v>494</v>
      </c>
      <c r="C256" t="s">
        <v>495</v>
      </c>
    </row>
    <row r="257" spans="1:3" x14ac:dyDescent="0.25">
      <c r="A257">
        <v>823</v>
      </c>
      <c r="B257" t="s">
        <v>496</v>
      </c>
      <c r="C257" t="s">
        <v>497</v>
      </c>
    </row>
    <row r="258" spans="1:3" x14ac:dyDescent="0.25">
      <c r="A258">
        <v>824</v>
      </c>
      <c r="B258" t="s">
        <v>498</v>
      </c>
      <c r="C258" t="s">
        <v>499</v>
      </c>
    </row>
    <row r="259" spans="1:3" x14ac:dyDescent="0.25">
      <c r="A259">
        <v>827</v>
      </c>
      <c r="B259" t="s">
        <v>500</v>
      </c>
      <c r="C259" t="s">
        <v>501</v>
      </c>
    </row>
    <row r="260" spans="1:3" x14ac:dyDescent="0.25">
      <c r="A260">
        <v>828</v>
      </c>
      <c r="B260" t="s">
        <v>502</v>
      </c>
      <c r="C260" t="s">
        <v>503</v>
      </c>
    </row>
    <row r="261" spans="1:3" x14ac:dyDescent="0.25">
      <c r="A261">
        <v>831</v>
      </c>
      <c r="B261" t="s">
        <v>504</v>
      </c>
      <c r="C261" t="s">
        <v>505</v>
      </c>
    </row>
    <row r="262" spans="1:3" x14ac:dyDescent="0.25">
      <c r="A262">
        <v>833</v>
      </c>
      <c r="B262" t="s">
        <v>506</v>
      </c>
      <c r="C262" t="s">
        <v>507</v>
      </c>
    </row>
    <row r="263" spans="1:3" x14ac:dyDescent="0.25">
      <c r="A263">
        <v>840</v>
      </c>
      <c r="B263" t="s">
        <v>7</v>
      </c>
      <c r="C263" t="s">
        <v>508</v>
      </c>
    </row>
    <row r="264" spans="1:3" x14ac:dyDescent="0.25">
      <c r="A264">
        <v>845</v>
      </c>
      <c r="B264" t="s">
        <v>509</v>
      </c>
      <c r="C264" t="s">
        <v>510</v>
      </c>
    </row>
    <row r="265" spans="1:3" x14ac:dyDescent="0.25">
      <c r="A265">
        <v>847</v>
      </c>
      <c r="B265" t="s">
        <v>511</v>
      </c>
      <c r="C265" t="s">
        <v>512</v>
      </c>
    </row>
    <row r="266" spans="1:3" x14ac:dyDescent="0.25">
      <c r="A266">
        <v>848</v>
      </c>
      <c r="B266" t="s">
        <v>513</v>
      </c>
      <c r="C266" t="s">
        <v>514</v>
      </c>
    </row>
    <row r="267" spans="1:3" x14ac:dyDescent="0.25">
      <c r="A267">
        <v>850</v>
      </c>
      <c r="B267" t="s">
        <v>515</v>
      </c>
      <c r="C267" t="s">
        <v>516</v>
      </c>
    </row>
    <row r="268" spans="1:3" x14ac:dyDescent="0.25">
      <c r="A268">
        <v>858</v>
      </c>
      <c r="B268" t="s">
        <v>517</v>
      </c>
      <c r="C268" t="s">
        <v>518</v>
      </c>
    </row>
    <row r="269" spans="1:3" x14ac:dyDescent="0.25">
      <c r="A269">
        <v>863</v>
      </c>
      <c r="B269" t="s">
        <v>519</v>
      </c>
      <c r="C269" t="s">
        <v>520</v>
      </c>
    </row>
    <row r="270" spans="1:3" x14ac:dyDescent="0.25">
      <c r="A270">
        <v>866</v>
      </c>
      <c r="B270" t="s">
        <v>521</v>
      </c>
      <c r="C270" t="s">
        <v>522</v>
      </c>
    </row>
    <row r="271" spans="1:3" x14ac:dyDescent="0.25">
      <c r="A271">
        <v>870</v>
      </c>
      <c r="B271" t="s">
        <v>523</v>
      </c>
      <c r="C271" t="s">
        <v>524</v>
      </c>
    </row>
    <row r="272" spans="1:3" x14ac:dyDescent="0.25">
      <c r="A272">
        <v>873</v>
      </c>
      <c r="B272" t="s">
        <v>162</v>
      </c>
      <c r="C272" t="s">
        <v>525</v>
      </c>
    </row>
    <row r="273" spans="1:3" x14ac:dyDescent="0.25">
      <c r="A273">
        <v>875</v>
      </c>
      <c r="B273" t="s">
        <v>526</v>
      </c>
      <c r="C273" t="s">
        <v>527</v>
      </c>
    </row>
    <row r="274" spans="1:3" x14ac:dyDescent="0.25">
      <c r="A274">
        <v>888</v>
      </c>
      <c r="B274" t="s">
        <v>528</v>
      </c>
      <c r="C274" t="s">
        <v>529</v>
      </c>
    </row>
    <row r="275" spans="1:3" x14ac:dyDescent="0.25">
      <c r="A275">
        <v>890</v>
      </c>
      <c r="B275" t="s">
        <v>530</v>
      </c>
      <c r="C275" t="s">
        <v>531</v>
      </c>
    </row>
    <row r="276" spans="1:3" x14ac:dyDescent="0.25">
      <c r="A276">
        <v>895</v>
      </c>
      <c r="B276" t="s">
        <v>532</v>
      </c>
      <c r="C276" t="s">
        <v>533</v>
      </c>
    </row>
    <row r="277" spans="1:3" x14ac:dyDescent="0.25">
      <c r="A277">
        <v>990</v>
      </c>
      <c r="B277" t="s">
        <v>7</v>
      </c>
      <c r="C277" t="s">
        <v>534</v>
      </c>
    </row>
    <row r="278" spans="1:3" x14ac:dyDescent="0.25">
      <c r="A278">
        <v>994</v>
      </c>
      <c r="B278" t="s">
        <v>7</v>
      </c>
      <c r="C278" t="s">
        <v>535</v>
      </c>
    </row>
    <row r="279" spans="1:3" x14ac:dyDescent="0.25">
      <c r="A279">
        <v>995</v>
      </c>
      <c r="B279" t="s">
        <v>7</v>
      </c>
      <c r="C279" t="s">
        <v>536</v>
      </c>
    </row>
    <row r="280" spans="1:3" x14ac:dyDescent="0.25">
      <c r="A280">
        <v>997</v>
      </c>
      <c r="B280" t="s">
        <v>7</v>
      </c>
      <c r="C280" t="s">
        <v>537</v>
      </c>
    </row>
    <row r="281" spans="1:3" x14ac:dyDescent="0.25">
      <c r="A281">
        <v>998</v>
      </c>
      <c r="B281" t="s">
        <v>7</v>
      </c>
      <c r="C281" t="s">
        <v>538</v>
      </c>
    </row>
    <row r="282" spans="1:3" x14ac:dyDescent="0.25">
      <c r="A282">
        <v>999</v>
      </c>
      <c r="B282" t="s">
        <v>7</v>
      </c>
      <c r="C282" t="s">
        <v>539</v>
      </c>
    </row>
  </sheetData>
  <autoFilter ref="A1:A282" xr:uid="{00000000-0009-0000-0000-000002000000}">
    <sortState xmlns:xlrd2="http://schemas.microsoft.com/office/spreadsheetml/2017/richdata2" ref="A2:D282">
      <sortCondition ref="A1:A28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IMP_2022_MUN</vt:lpstr>
      <vt:lpstr>DASHBORD</vt:lpstr>
      <vt:lpstr>Relatorio_importacao</vt:lpstr>
      <vt:lpstr>COD DO MUNICIPIO</vt:lpstr>
      <vt:lpstr>COD DO 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Raíssa</dc:creator>
  <cp:lastModifiedBy>Raíssa</cp:lastModifiedBy>
  <dcterms:created xsi:type="dcterms:W3CDTF">2022-10-12T11:40:43Z</dcterms:created>
  <dcterms:modified xsi:type="dcterms:W3CDTF">2022-10-20T12:12:54Z</dcterms:modified>
</cp:coreProperties>
</file>