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36" windowWidth="20100" windowHeight="90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53" i="1" l="1"/>
  <c r="X3" i="1"/>
  <c r="Z3" i="1"/>
  <c r="Y3" i="1" s="1"/>
  <c r="AA3" i="1"/>
  <c r="X4" i="1"/>
  <c r="Z4" i="1"/>
  <c r="X5" i="1"/>
  <c r="Z5" i="1"/>
  <c r="Y5" i="1" s="1"/>
  <c r="AA5" i="1"/>
  <c r="X6" i="1"/>
  <c r="Z6" i="1"/>
  <c r="Y6" i="1" s="1"/>
  <c r="AA6" i="1"/>
  <c r="X7" i="1"/>
  <c r="Z7" i="1"/>
  <c r="Y7" i="1" s="1"/>
  <c r="AA7" i="1"/>
  <c r="X8" i="1"/>
  <c r="Z8" i="1"/>
  <c r="Y8" i="1" s="1"/>
  <c r="AA8" i="1"/>
  <c r="X9" i="1"/>
  <c r="Z9" i="1"/>
  <c r="Y9" i="1" s="1"/>
  <c r="AA9" i="1"/>
  <c r="X10" i="1"/>
  <c r="Z10" i="1"/>
  <c r="Y10" i="1" s="1"/>
  <c r="AA10" i="1"/>
  <c r="X11" i="1"/>
  <c r="Z11" i="1"/>
  <c r="Y11" i="1" s="1"/>
  <c r="AA11" i="1"/>
  <c r="X12" i="1"/>
  <c r="Z12" i="1"/>
  <c r="Y12" i="1" s="1"/>
  <c r="AA12" i="1"/>
  <c r="X13" i="1"/>
  <c r="Z13" i="1"/>
  <c r="Y13" i="1" s="1"/>
  <c r="AA13" i="1"/>
  <c r="X14" i="1"/>
  <c r="Z14" i="1"/>
  <c r="Y14" i="1" s="1"/>
  <c r="AA14" i="1"/>
  <c r="X15" i="1"/>
  <c r="Z15" i="1"/>
  <c r="Y15" i="1" s="1"/>
  <c r="AA15" i="1"/>
  <c r="X16" i="1"/>
  <c r="Z16" i="1"/>
  <c r="Y16" i="1" s="1"/>
  <c r="AA16" i="1"/>
  <c r="X17" i="1"/>
  <c r="Z17" i="1"/>
  <c r="Y17" i="1" s="1"/>
  <c r="AA17" i="1"/>
  <c r="X18" i="1"/>
  <c r="Z18" i="1"/>
  <c r="Y18" i="1" s="1"/>
  <c r="AA18" i="1"/>
  <c r="X19" i="1"/>
  <c r="Z19" i="1"/>
  <c r="Y19" i="1" s="1"/>
  <c r="AA19" i="1"/>
  <c r="X20" i="1"/>
  <c r="Z20" i="1"/>
  <c r="Y20" i="1" s="1"/>
  <c r="AA20" i="1"/>
  <c r="X21" i="1"/>
  <c r="Z21" i="1"/>
  <c r="Y21" i="1" s="1"/>
  <c r="AA21" i="1"/>
  <c r="X22" i="1"/>
  <c r="Z22" i="1"/>
  <c r="Y22" i="1" s="1"/>
  <c r="AA22" i="1"/>
  <c r="X23" i="1"/>
  <c r="Z23" i="1"/>
  <c r="Y23" i="1" s="1"/>
  <c r="AA23" i="1"/>
  <c r="X24" i="1"/>
  <c r="Z24" i="1"/>
  <c r="Y24" i="1" s="1"/>
  <c r="AA24" i="1"/>
  <c r="X25" i="1"/>
  <c r="Z25" i="1"/>
  <c r="Y25" i="1" s="1"/>
  <c r="AA25" i="1"/>
  <c r="X26" i="1"/>
  <c r="Z26" i="1"/>
  <c r="Y26" i="1" s="1"/>
  <c r="AA26" i="1"/>
  <c r="X27" i="1"/>
  <c r="Z27" i="1"/>
  <c r="Y27" i="1" s="1"/>
  <c r="AA27" i="1"/>
  <c r="X28" i="1"/>
  <c r="Z28" i="1"/>
  <c r="Y28" i="1" s="1"/>
  <c r="AA28" i="1"/>
  <c r="X29" i="1"/>
  <c r="Z29" i="1"/>
  <c r="Y29" i="1" s="1"/>
  <c r="AA29" i="1"/>
  <c r="X30" i="1"/>
  <c r="Z30" i="1"/>
  <c r="Y30" i="1" s="1"/>
  <c r="AA30" i="1"/>
  <c r="X31" i="1"/>
  <c r="Z31" i="1"/>
  <c r="Y31" i="1" s="1"/>
  <c r="AA31" i="1"/>
  <c r="X32" i="1"/>
  <c r="Z32" i="1"/>
  <c r="Y32" i="1" s="1"/>
  <c r="AA32" i="1"/>
  <c r="X33" i="1"/>
  <c r="Z33" i="1"/>
  <c r="Y33" i="1" s="1"/>
  <c r="AA33" i="1"/>
  <c r="X34" i="1"/>
  <c r="Z34" i="1"/>
  <c r="Y34" i="1" s="1"/>
  <c r="AA34" i="1"/>
  <c r="X35" i="1"/>
  <c r="Z35" i="1"/>
  <c r="Y35" i="1" s="1"/>
  <c r="AA35" i="1"/>
  <c r="X36" i="1"/>
  <c r="Z36" i="1"/>
  <c r="Y36" i="1" s="1"/>
  <c r="AA36" i="1"/>
  <c r="X37" i="1"/>
  <c r="Z37" i="1"/>
  <c r="Y37" i="1" s="1"/>
  <c r="AA37" i="1"/>
  <c r="X38" i="1"/>
  <c r="Z38" i="1"/>
  <c r="Y38" i="1" s="1"/>
  <c r="AA38" i="1"/>
  <c r="X39" i="1"/>
  <c r="Z39" i="1"/>
  <c r="Y39" i="1" s="1"/>
  <c r="AA39" i="1"/>
  <c r="X40" i="1"/>
  <c r="Z40" i="1"/>
  <c r="Y40" i="1" s="1"/>
  <c r="AA40" i="1"/>
  <c r="X41" i="1"/>
  <c r="Z41" i="1"/>
  <c r="Y41" i="1" s="1"/>
  <c r="AA41" i="1"/>
  <c r="X42" i="1"/>
  <c r="Z42" i="1"/>
  <c r="Y42" i="1" s="1"/>
  <c r="AA42" i="1"/>
  <c r="X43" i="1"/>
  <c r="Z43" i="1"/>
  <c r="Y43" i="1" s="1"/>
  <c r="AA43" i="1"/>
  <c r="X44" i="1"/>
  <c r="Z44" i="1"/>
  <c r="Y44" i="1" s="1"/>
  <c r="AA44" i="1"/>
  <c r="X45" i="1"/>
  <c r="Z45" i="1"/>
  <c r="Y45" i="1" s="1"/>
  <c r="AA45" i="1"/>
  <c r="X46" i="1"/>
  <c r="Z46" i="1"/>
  <c r="Y46" i="1" s="1"/>
  <c r="AA46" i="1"/>
  <c r="X47" i="1"/>
  <c r="Z47" i="1"/>
  <c r="Y47" i="1" s="1"/>
  <c r="AA47" i="1"/>
  <c r="X49" i="1"/>
  <c r="Z49" i="1"/>
  <c r="Y49" i="1" s="1"/>
  <c r="AA49" i="1"/>
  <c r="X50" i="1"/>
  <c r="Z50" i="1"/>
  <c r="Y50" i="1" s="1"/>
  <c r="AA50" i="1"/>
  <c r="X51" i="1"/>
  <c r="Z51" i="1"/>
  <c r="Y51" i="1" s="1"/>
  <c r="AA51" i="1"/>
  <c r="X52" i="1"/>
  <c r="Z52" i="1"/>
  <c r="Y52" i="1" s="1"/>
  <c r="AA52" i="1"/>
  <c r="Z2" i="1"/>
  <c r="X2" i="1"/>
  <c r="Y2" i="1"/>
  <c r="AA2" i="1"/>
  <c r="S3" i="1"/>
  <c r="U3" i="1"/>
  <c r="T3" i="1" s="1"/>
  <c r="V3" i="1"/>
  <c r="S4" i="1"/>
  <c r="U4" i="1"/>
  <c r="S5" i="1"/>
  <c r="U5" i="1"/>
  <c r="T5" i="1" s="1"/>
  <c r="V5" i="1"/>
  <c r="S6" i="1"/>
  <c r="T6" i="1" s="1"/>
  <c r="U6" i="1"/>
  <c r="S7" i="1"/>
  <c r="U7" i="1"/>
  <c r="T7" i="1" s="1"/>
  <c r="V7" i="1"/>
  <c r="S8" i="1"/>
  <c r="T8" i="1" s="1"/>
  <c r="U8" i="1"/>
  <c r="S9" i="1"/>
  <c r="U9" i="1"/>
  <c r="T9" i="1" s="1"/>
  <c r="V9" i="1"/>
  <c r="S10" i="1"/>
  <c r="T10" i="1" s="1"/>
  <c r="U10" i="1"/>
  <c r="S11" i="1"/>
  <c r="U11" i="1"/>
  <c r="T11" i="1" s="1"/>
  <c r="V11" i="1"/>
  <c r="S12" i="1"/>
  <c r="T12" i="1" s="1"/>
  <c r="U12" i="1"/>
  <c r="S13" i="1"/>
  <c r="U13" i="1"/>
  <c r="T13" i="1" s="1"/>
  <c r="V13" i="1"/>
  <c r="S14" i="1"/>
  <c r="T14" i="1" s="1"/>
  <c r="U14" i="1"/>
  <c r="S15" i="1"/>
  <c r="U15" i="1"/>
  <c r="T15" i="1" s="1"/>
  <c r="V15" i="1"/>
  <c r="S16" i="1"/>
  <c r="T16" i="1" s="1"/>
  <c r="U16" i="1"/>
  <c r="S17" i="1"/>
  <c r="U17" i="1"/>
  <c r="T17" i="1" s="1"/>
  <c r="V17" i="1"/>
  <c r="S18" i="1"/>
  <c r="T18" i="1" s="1"/>
  <c r="U18" i="1"/>
  <c r="S19" i="1"/>
  <c r="U19" i="1"/>
  <c r="T19" i="1" s="1"/>
  <c r="V19" i="1"/>
  <c r="S20" i="1"/>
  <c r="T20" i="1" s="1"/>
  <c r="U20" i="1"/>
  <c r="S21" i="1"/>
  <c r="U21" i="1"/>
  <c r="T21" i="1" s="1"/>
  <c r="V21" i="1"/>
  <c r="S22" i="1"/>
  <c r="T22" i="1" s="1"/>
  <c r="U22" i="1"/>
  <c r="S23" i="1"/>
  <c r="U23" i="1"/>
  <c r="T23" i="1" s="1"/>
  <c r="V23" i="1"/>
  <c r="S24" i="1"/>
  <c r="T24" i="1" s="1"/>
  <c r="U24" i="1"/>
  <c r="S25" i="1"/>
  <c r="U25" i="1"/>
  <c r="T25" i="1" s="1"/>
  <c r="V25" i="1"/>
  <c r="S26" i="1"/>
  <c r="T26" i="1" s="1"/>
  <c r="U26" i="1"/>
  <c r="S27" i="1"/>
  <c r="U27" i="1"/>
  <c r="T27" i="1" s="1"/>
  <c r="V27" i="1"/>
  <c r="S28" i="1"/>
  <c r="T28" i="1" s="1"/>
  <c r="U28" i="1"/>
  <c r="S29" i="1"/>
  <c r="U29" i="1"/>
  <c r="T29" i="1" s="1"/>
  <c r="V29" i="1"/>
  <c r="S30" i="1"/>
  <c r="T30" i="1" s="1"/>
  <c r="U30" i="1"/>
  <c r="S31" i="1"/>
  <c r="U31" i="1"/>
  <c r="T31" i="1" s="1"/>
  <c r="V31" i="1"/>
  <c r="S32" i="1"/>
  <c r="T32" i="1" s="1"/>
  <c r="U32" i="1"/>
  <c r="S33" i="1"/>
  <c r="U33" i="1"/>
  <c r="T33" i="1" s="1"/>
  <c r="V33" i="1"/>
  <c r="S34" i="1"/>
  <c r="T34" i="1" s="1"/>
  <c r="U34" i="1"/>
  <c r="S35" i="1"/>
  <c r="U35" i="1"/>
  <c r="T35" i="1" s="1"/>
  <c r="V35" i="1"/>
  <c r="S36" i="1"/>
  <c r="T36" i="1" s="1"/>
  <c r="U36" i="1"/>
  <c r="S37" i="1"/>
  <c r="U37" i="1"/>
  <c r="T37" i="1" s="1"/>
  <c r="V37" i="1"/>
  <c r="S38" i="1"/>
  <c r="T38" i="1" s="1"/>
  <c r="U38" i="1"/>
  <c r="S39" i="1"/>
  <c r="U39" i="1"/>
  <c r="T39" i="1" s="1"/>
  <c r="V39" i="1"/>
  <c r="S40" i="1"/>
  <c r="T40" i="1" s="1"/>
  <c r="U40" i="1"/>
  <c r="S41" i="1"/>
  <c r="U41" i="1"/>
  <c r="T41" i="1" s="1"/>
  <c r="V41" i="1"/>
  <c r="S42" i="1"/>
  <c r="T42" i="1" s="1"/>
  <c r="U42" i="1"/>
  <c r="S43" i="1"/>
  <c r="U43" i="1"/>
  <c r="T43" i="1" s="1"/>
  <c r="V43" i="1"/>
  <c r="S44" i="1"/>
  <c r="T44" i="1" s="1"/>
  <c r="U44" i="1"/>
  <c r="S45" i="1"/>
  <c r="U45" i="1"/>
  <c r="T45" i="1" s="1"/>
  <c r="V45" i="1"/>
  <c r="S46" i="1"/>
  <c r="T46" i="1" s="1"/>
  <c r="U46" i="1"/>
  <c r="S47" i="1"/>
  <c r="U47" i="1"/>
  <c r="T47" i="1" s="1"/>
  <c r="V47" i="1"/>
  <c r="S48" i="1"/>
  <c r="S49" i="1"/>
  <c r="U49" i="1"/>
  <c r="T49" i="1" s="1"/>
  <c r="V49" i="1"/>
  <c r="S50" i="1"/>
  <c r="T50" i="1" s="1"/>
  <c r="U50" i="1"/>
  <c r="S51" i="1"/>
  <c r="U51" i="1"/>
  <c r="T51" i="1" s="1"/>
  <c r="V51" i="1"/>
  <c r="S52" i="1"/>
  <c r="T52" i="1" s="1"/>
  <c r="U52" i="1"/>
  <c r="V2" i="1"/>
  <c r="T2" i="1"/>
  <c r="U2" i="1"/>
  <c r="S2" i="1"/>
  <c r="N3" i="1"/>
  <c r="P3" i="1"/>
  <c r="O3" i="1" s="1"/>
  <c r="Q3" i="1"/>
  <c r="N4" i="1"/>
  <c r="Q4" i="1" s="1"/>
  <c r="P4" i="1"/>
  <c r="N5" i="1"/>
  <c r="O5" i="1"/>
  <c r="P5" i="1"/>
  <c r="Q5" i="1"/>
  <c r="N6" i="1"/>
  <c r="P6" i="1"/>
  <c r="O6" i="1" s="1"/>
  <c r="Q6" i="1"/>
  <c r="N7" i="1"/>
  <c r="P7" i="1"/>
  <c r="O7" i="1" s="1"/>
  <c r="Q7" i="1"/>
  <c r="N8" i="1"/>
  <c r="P8" i="1"/>
  <c r="O8" i="1" s="1"/>
  <c r="Q8" i="1"/>
  <c r="N9" i="1"/>
  <c r="O9" i="1"/>
  <c r="P9" i="1"/>
  <c r="Q9" i="1"/>
  <c r="N10" i="1"/>
  <c r="P10" i="1"/>
  <c r="O10" i="1" s="1"/>
  <c r="Q10" i="1"/>
  <c r="N11" i="1"/>
  <c r="O11" i="1"/>
  <c r="P11" i="1"/>
  <c r="Q11" i="1"/>
  <c r="N12" i="1"/>
  <c r="P12" i="1"/>
  <c r="O12" i="1" s="1"/>
  <c r="Q12" i="1"/>
  <c r="N13" i="1"/>
  <c r="O13" i="1"/>
  <c r="P13" i="1"/>
  <c r="Q13" i="1"/>
  <c r="N14" i="1"/>
  <c r="P14" i="1"/>
  <c r="O14" i="1" s="1"/>
  <c r="Q14" i="1"/>
  <c r="N15" i="1"/>
  <c r="O15" i="1"/>
  <c r="P15" i="1"/>
  <c r="Q15" i="1"/>
  <c r="N16" i="1"/>
  <c r="P16" i="1"/>
  <c r="O16" i="1" s="1"/>
  <c r="Q16" i="1"/>
  <c r="N17" i="1"/>
  <c r="O17" i="1"/>
  <c r="P17" i="1"/>
  <c r="Q17" i="1"/>
  <c r="N18" i="1"/>
  <c r="P18" i="1"/>
  <c r="O18" i="1" s="1"/>
  <c r="Q18" i="1"/>
  <c r="N19" i="1"/>
  <c r="O19" i="1"/>
  <c r="P19" i="1"/>
  <c r="Q19" i="1"/>
  <c r="N20" i="1"/>
  <c r="P20" i="1"/>
  <c r="O20" i="1" s="1"/>
  <c r="Q20" i="1"/>
  <c r="N21" i="1"/>
  <c r="O21" i="1"/>
  <c r="P21" i="1"/>
  <c r="Q21" i="1"/>
  <c r="N22" i="1"/>
  <c r="P22" i="1"/>
  <c r="O22" i="1" s="1"/>
  <c r="Q22" i="1"/>
  <c r="N23" i="1"/>
  <c r="O23" i="1"/>
  <c r="P23" i="1"/>
  <c r="Q23" i="1"/>
  <c r="N24" i="1"/>
  <c r="P24" i="1"/>
  <c r="O24" i="1" s="1"/>
  <c r="Q24" i="1"/>
  <c r="N25" i="1"/>
  <c r="O25" i="1"/>
  <c r="P25" i="1"/>
  <c r="Q25" i="1"/>
  <c r="N26" i="1"/>
  <c r="P26" i="1"/>
  <c r="O26" i="1" s="1"/>
  <c r="Q26" i="1"/>
  <c r="N27" i="1"/>
  <c r="O27" i="1"/>
  <c r="P27" i="1"/>
  <c r="Q27" i="1"/>
  <c r="N28" i="1"/>
  <c r="P28" i="1"/>
  <c r="O28" i="1" s="1"/>
  <c r="Q28" i="1"/>
  <c r="N29" i="1"/>
  <c r="O29" i="1"/>
  <c r="P29" i="1"/>
  <c r="Q29" i="1"/>
  <c r="N30" i="1"/>
  <c r="P30" i="1"/>
  <c r="O30" i="1" s="1"/>
  <c r="Q30" i="1"/>
  <c r="N31" i="1"/>
  <c r="O31" i="1"/>
  <c r="P31" i="1"/>
  <c r="Q31" i="1"/>
  <c r="N32" i="1"/>
  <c r="P32" i="1"/>
  <c r="O32" i="1" s="1"/>
  <c r="Q32" i="1"/>
  <c r="N33" i="1"/>
  <c r="O33" i="1"/>
  <c r="P33" i="1"/>
  <c r="Q33" i="1"/>
  <c r="N34" i="1"/>
  <c r="P34" i="1"/>
  <c r="O34" i="1" s="1"/>
  <c r="Q34" i="1"/>
  <c r="N35" i="1"/>
  <c r="O35" i="1"/>
  <c r="P35" i="1"/>
  <c r="Q35" i="1"/>
  <c r="N36" i="1"/>
  <c r="P36" i="1"/>
  <c r="O36" i="1" s="1"/>
  <c r="Q36" i="1"/>
  <c r="N37" i="1"/>
  <c r="O37" i="1"/>
  <c r="P37" i="1"/>
  <c r="Q37" i="1"/>
  <c r="N38" i="1"/>
  <c r="P38" i="1"/>
  <c r="O38" i="1" s="1"/>
  <c r="Q38" i="1"/>
  <c r="N39" i="1"/>
  <c r="O39" i="1"/>
  <c r="P39" i="1"/>
  <c r="Q39" i="1"/>
  <c r="N40" i="1"/>
  <c r="P40" i="1"/>
  <c r="O40" i="1" s="1"/>
  <c r="Q40" i="1"/>
  <c r="N41" i="1"/>
  <c r="O41" i="1"/>
  <c r="P41" i="1"/>
  <c r="Q41" i="1"/>
  <c r="N42" i="1"/>
  <c r="P42" i="1"/>
  <c r="O42" i="1" s="1"/>
  <c r="Q42" i="1"/>
  <c r="N43" i="1"/>
  <c r="O43" i="1"/>
  <c r="P43" i="1"/>
  <c r="Q43" i="1"/>
  <c r="N44" i="1"/>
  <c r="P44" i="1"/>
  <c r="O44" i="1" s="1"/>
  <c r="Q44" i="1"/>
  <c r="N45" i="1"/>
  <c r="O45" i="1"/>
  <c r="P45" i="1"/>
  <c r="Q45" i="1"/>
  <c r="N46" i="1"/>
  <c r="P46" i="1"/>
  <c r="O46" i="1" s="1"/>
  <c r="Q46" i="1"/>
  <c r="N47" i="1"/>
  <c r="O47" i="1"/>
  <c r="P47" i="1"/>
  <c r="Q47" i="1"/>
  <c r="N48" i="1"/>
  <c r="Q48" i="1" s="1"/>
  <c r="P48" i="1"/>
  <c r="N49" i="1"/>
  <c r="O49" i="1"/>
  <c r="P49" i="1"/>
  <c r="Q49" i="1"/>
  <c r="N50" i="1"/>
  <c r="P50" i="1"/>
  <c r="O50" i="1" s="1"/>
  <c r="Q50" i="1"/>
  <c r="N51" i="1"/>
  <c r="O51" i="1"/>
  <c r="P51" i="1"/>
  <c r="Q51" i="1"/>
  <c r="N52" i="1"/>
  <c r="P52" i="1"/>
  <c r="O52" i="1" s="1"/>
  <c r="Q52" i="1"/>
  <c r="Q2" i="1"/>
  <c r="O2" i="1"/>
  <c r="P2" i="1"/>
  <c r="N2" i="1"/>
  <c r="L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9" i="1"/>
  <c r="L50" i="1"/>
  <c r="L51" i="1"/>
  <c r="L52" i="1"/>
  <c r="J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9" i="1"/>
  <c r="J50" i="1"/>
  <c r="J51" i="1"/>
  <c r="J52" i="1"/>
  <c r="L2" i="1"/>
  <c r="J2" i="1"/>
  <c r="C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I3" i="1"/>
  <c r="I4" i="1"/>
  <c r="J4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J48" i="1" s="1"/>
  <c r="I49" i="1"/>
  <c r="I50" i="1"/>
  <c r="I51" i="1"/>
  <c r="I52" i="1"/>
  <c r="K2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F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X48" i="1"/>
  <c r="F49" i="1"/>
  <c r="F50" i="1"/>
  <c r="F51" i="1"/>
  <c r="F52" i="1"/>
  <c r="F2" i="1"/>
  <c r="U48" i="1" l="1"/>
  <c r="V48" i="1" s="1"/>
  <c r="L48" i="1"/>
  <c r="C53" i="1"/>
  <c r="C54" i="1" s="1"/>
  <c r="Q53" i="1"/>
  <c r="Q54" i="1" s="1"/>
  <c r="J53" i="1"/>
  <c r="J54" i="1" s="1"/>
  <c r="Z48" i="1"/>
  <c r="E53" i="1"/>
  <c r="O48" i="1"/>
  <c r="L4" i="1"/>
  <c r="L53" i="1" s="1"/>
  <c r="M53" i="1" s="1"/>
  <c r="E54" i="1"/>
  <c r="F53" i="1"/>
  <c r="O4" i="1"/>
  <c r="AA4" i="1"/>
  <c r="T4" i="1"/>
  <c r="Y4" i="1"/>
  <c r="V52" i="1"/>
  <c r="V50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V6" i="1"/>
  <c r="V4" i="1"/>
  <c r="O53" i="1" l="1"/>
  <c r="O54" i="1" s="1"/>
  <c r="T48" i="1"/>
  <c r="F54" i="1"/>
  <c r="V53" i="1"/>
  <c r="T53" i="1"/>
  <c r="T54" i="1" s="1"/>
  <c r="Y48" i="1"/>
  <c r="Y53" i="1" s="1"/>
  <c r="Y54" i="1" s="1"/>
  <c r="AA48" i="1"/>
  <c r="AA53" i="1" s="1"/>
  <c r="AA54" i="1" s="1"/>
  <c r="L54" i="1"/>
  <c r="M54" i="1" s="1"/>
  <c r="R54" i="1"/>
  <c r="V54" i="1"/>
  <c r="W54" i="1" l="1"/>
  <c r="R53" i="1"/>
  <c r="AB54" i="1"/>
  <c r="AB53" i="1"/>
  <c r="W53" i="1"/>
</calcChain>
</file>

<file path=xl/sharedStrings.xml><?xml version="1.0" encoding="utf-8"?>
<sst xmlns="http://schemas.openxmlformats.org/spreadsheetml/2006/main" count="64" uniqueCount="56">
  <si>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</si>
  <si>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</si>
  <si>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</si>
  <si>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</si>
  <si>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</si>
  <si>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</si>
  <si>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</si>
  <si>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</si>
  <si>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</si>
  <si>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</si>
  <si>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</si>
  <si>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</si>
  <si>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</si>
  <si>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</si>
  <si>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</si>
  <si>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</si>
  <si>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</si>
  <si>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</si>
  <si>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</si>
  <si>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</si>
  <si>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</si>
  <si>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</si>
  <si>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</si>
  <si>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</si>
  <si>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</si>
  <si>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</si>
  <si>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</si>
  <si>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</si>
  <si>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</si>
  <si>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</si>
  <si>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</si>
  <si>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</si>
  <si>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</si>
  <si>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</si>
  <si>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</si>
  <si>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</si>
  <si>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</si>
  <si>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</si>
  <si>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</si>
  <si>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</si>
  <si>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</si>
  <si>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</si>
  <si>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</si>
  <si>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</si>
  <si>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</si>
  <si>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</si>
  <si>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</si>
  <si>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</si>
  <si>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</si>
  <si>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</si>
  <si>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</si>
  <si>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 xml:space="preserve">Clinton </t>
  </si>
  <si>
    <t>Trump</t>
  </si>
  <si>
    <t>Other</t>
  </si>
  <si>
    <t>Electorial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</si>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</sst>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9" fontId="0" fillId="0" borderId="0" xfId="1" applyFont="1"/>
    <xf numFmtId="1" fontId="0" fillId="0" borderId="0" xfId="1" applyNumberFormat="1" applyFont="1"/>
    <xf numFmtId="9" fontId="0" fillId="2" borderId="0" xfId="1" applyFont="1" applyFill="1"/>
    <xf numFmtId="2" fontId="0" fillId="2" borderId="0" xfId="1" applyNumberFormat="1" applyFont="1" applyFill="1"/>
    <xf numFmtId="1" fontId="0" fillId="2" borderId="0" xfId="1" applyNumberFormat="1" applyFont="1" applyFill="1"/>
    <xf numFmtId="0" fontId="0" fillId="2" borderId="0" xfId="0" applyFill="1"/>
    <xf numFmtId="9" fontId="0" fillId="2" borderId="0" xfId="1" applyNumberFormat="1" applyFont="1" applyFill="1"/>
    <xf numFmtId="9" fontId="0" fillId="3" borderId="0" xfId="1" applyFont="1" applyFill="1"/>
    <xf numFmtId="1" fontId="0" fillId="3" borderId="0" xfId="1" applyNumberFormat="1" applyFont="1" applyFill="1"/>
    <xf numFmtId="9" fontId="0" fillId="3" borderId="0" xfId="1" applyNumberFormat="1" applyFont="1" applyFill="1"/>
    <xf numFmtId="0" fontId="0" fillId="3" borderId="0" xfId="0" applyFill="1"/>
    <xf numFmtId="172" fontId="0" fillId="2" borderId="0" xfId="1" applyNumberFormat="1" applyFont="1" applyFill="1"/>
    <xf numFmtId="172" fontId="0" fillId="3" borderId="0" xfId="1" applyNumberFormat="1" applyFont="1" applyFill="1"/>
    <xf numFmtId="1" fontId="0" fillId="2" borderId="3" xfId="1" applyNumberFormat="1" applyFont="1" applyFill="1" applyBorder="1"/>
    <xf numFmtId="1" fontId="0" fillId="3" borderId="4" xfId="1" applyNumberFormat="1" applyFont="1" applyFill="1" applyBorder="1"/>
    <xf numFmtId="0" fontId="0" fillId="0" borderId="1" xfId="0" applyBorder="1"/>
    <xf numFmtId="1" fontId="0" fillId="2" borderId="2" xfId="1" applyNumberFormat="1" applyFont="1" applyFill="1" applyBorder="1"/>
    <xf numFmtId="1" fontId="0" fillId="3" borderId="3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"/>
  <sheetViews>
    <sheetView tabSelected="1" topLeftCell="D37" workbookViewId="0">
      <selection activeCell="P48" sqref="P48"/>
    </sheetView>
  </sheetViews>
  <sheetFormatPr defaultRowHeight="14.4" x14ac:dyDescent="0.3"/>
  <cols>
    <col min="1" max="1" width="15.33203125" bestFit="1" customWidth="1"/>
    <col min="2" max="2" width="10.5546875" style="3" bestFit="1" customWidth="1"/>
    <col min="3" max="3" width="8.88671875" style="4"/>
    <col min="4" max="4" width="8" style="8" bestFit="1" customWidth="1"/>
    <col min="5" max="5" width="8.88671875" style="9"/>
    <col min="6" max="6" width="7" style="1" bestFit="1" customWidth="1"/>
    <col min="9" max="10" width="8.88671875" style="6"/>
    <col min="11" max="11" width="9.5546875" style="11" bestFit="1" customWidth="1"/>
    <col min="12" max="12" width="8.88671875" style="11"/>
    <col min="14" max="14" width="10.5546875" style="6" bestFit="1" customWidth="1"/>
    <col min="15" max="15" width="8.88671875" style="6"/>
    <col min="16" max="16" width="12" style="11" bestFit="1" customWidth="1"/>
    <col min="17" max="17" width="8.88671875" style="11"/>
    <col min="19" max="19" width="10.5546875" style="6" bestFit="1" customWidth="1"/>
    <col min="20" max="20" width="8.88671875" style="6"/>
    <col min="21" max="21" width="10.5546875" style="11" bestFit="1" customWidth="1"/>
    <col min="22" max="22" width="8.88671875" style="11"/>
    <col min="24" max="25" width="8.88671875" style="6"/>
    <col min="26" max="27" width="8.88671875" style="11"/>
  </cols>
  <sheetData>
    <row r="1" spans="1:27" x14ac:dyDescent="0.3">
      <c r="A1" t="s">
        <v>50</v>
      </c>
      <c r="B1" s="3" t="s">
        <v>51</v>
      </c>
      <c r="D1" s="8" t="s">
        <v>52</v>
      </c>
      <c r="F1" s="1" t="s">
        <v>53</v>
      </c>
      <c r="G1" t="s">
        <v>54</v>
      </c>
      <c r="I1" s="3" t="s">
        <v>51</v>
      </c>
      <c r="J1" s="4"/>
      <c r="K1" s="8" t="s">
        <v>52</v>
      </c>
      <c r="L1" s="9"/>
      <c r="N1" s="3" t="s">
        <v>51</v>
      </c>
      <c r="O1" s="4"/>
      <c r="P1" s="8" t="s">
        <v>52</v>
      </c>
      <c r="Q1" s="9"/>
      <c r="S1" s="3" t="s">
        <v>51</v>
      </c>
      <c r="T1" s="4"/>
      <c r="U1" s="8" t="s">
        <v>52</v>
      </c>
      <c r="V1" s="9"/>
      <c r="X1" s="3" t="s">
        <v>51</v>
      </c>
      <c r="Y1" s="4"/>
      <c r="Z1" s="8" t="s">
        <v>52</v>
      </c>
      <c r="AA1" s="9"/>
    </row>
    <row r="2" spans="1:27" x14ac:dyDescent="0.3">
      <c r="A2" t="s">
        <v>0</v>
      </c>
      <c r="B2" s="3">
        <v>0.35</v>
      </c>
      <c r="C2" s="5">
        <f>IF(B2&gt;D2,$G$2,0)</f>
        <v>0</v>
      </c>
      <c r="D2" s="8">
        <v>0.63</v>
      </c>
      <c r="E2" s="9">
        <f>IF(D2&gt;B2,G2,0)</f>
        <v>9</v>
      </c>
      <c r="F2" s="1">
        <f>1-D2-B2</f>
        <v>2.0000000000000018E-2</v>
      </c>
      <c r="G2">
        <v>9</v>
      </c>
      <c r="I2" s="3">
        <f>B2/(B2+D2)</f>
        <v>0.35714285714285715</v>
      </c>
      <c r="J2" s="5">
        <f>IF(I2&gt;K2,G2,0)</f>
        <v>0</v>
      </c>
      <c r="K2" s="8">
        <f>D2/(B2+D2)</f>
        <v>0.6428571428571429</v>
      </c>
      <c r="L2" s="9">
        <f>IF(K2&gt;I2,G2,0)</f>
        <v>9</v>
      </c>
      <c r="N2" s="3">
        <f>B2+F2</f>
        <v>0.37</v>
      </c>
      <c r="O2" s="5">
        <f>IF(N2&gt;P2,G2,0)</f>
        <v>0</v>
      </c>
      <c r="P2" s="8">
        <f>D2</f>
        <v>0.63</v>
      </c>
      <c r="Q2" s="9">
        <f>IF(P2&gt;N2,G2,0)</f>
        <v>9</v>
      </c>
      <c r="S2" s="3">
        <f>B2</f>
        <v>0.35</v>
      </c>
      <c r="T2" s="5">
        <f>IF(S2&gt;U2,G2,0)</f>
        <v>0</v>
      </c>
      <c r="U2" s="8">
        <f>D2+F2</f>
        <v>0.65</v>
      </c>
      <c r="V2" s="9">
        <f>IF(U2&gt;S2,G2,0)</f>
        <v>9</v>
      </c>
      <c r="X2" s="7">
        <f>B2+F2/2</f>
        <v>0.36</v>
      </c>
      <c r="Y2" s="5">
        <f>IF(X2&gt;Z2,G2,0)</f>
        <v>0</v>
      </c>
      <c r="Z2" s="10">
        <f>D2+F2/2</f>
        <v>0.64</v>
      </c>
      <c r="AA2" s="9">
        <f>IF(Z2&gt;X2,G2,0)</f>
        <v>9</v>
      </c>
    </row>
    <row r="3" spans="1:27" ht="15" thickBot="1" x14ac:dyDescent="0.35">
      <c r="A3" t="s">
        <v>1</v>
      </c>
      <c r="B3" s="3">
        <v>0.38</v>
      </c>
      <c r="C3" s="5">
        <f t="shared" ref="C3:C52" si="0">IF(B3&gt;D3,G3,0)</f>
        <v>0</v>
      </c>
      <c r="D3" s="8">
        <v>0.53</v>
      </c>
      <c r="E3" s="9">
        <f t="shared" ref="E3:E52" si="1">IF(D3&gt;B3,G3,0)</f>
        <v>3</v>
      </c>
      <c r="F3" s="1">
        <f t="shared" ref="F3:F52" si="2">1-D3-B3</f>
        <v>8.9999999999999969E-2</v>
      </c>
      <c r="G3">
        <v>3</v>
      </c>
      <c r="I3" s="3">
        <f t="shared" ref="I3:I52" si="3">B3/(B3+D3)</f>
        <v>0.4175824175824176</v>
      </c>
      <c r="J3" s="5">
        <f t="shared" ref="J3:J52" si="4">IF(I3&gt;K3,G3,0)</f>
        <v>0</v>
      </c>
      <c r="K3" s="8">
        <f t="shared" ref="K3:K52" si="5">D3/(B3+D3)</f>
        <v>0.58241758241758246</v>
      </c>
      <c r="L3" s="9">
        <f t="shared" ref="L3:L52" si="6">IF(K3&gt;I3,G3,0)</f>
        <v>3</v>
      </c>
      <c r="N3" s="3">
        <f t="shared" ref="N3:N52" si="7">B3+F3</f>
        <v>0.47</v>
      </c>
      <c r="O3" s="5">
        <f t="shared" ref="O3:O52" si="8">IF(N3&gt;P3,G3,0)</f>
        <v>0</v>
      </c>
      <c r="P3" s="8">
        <f t="shared" ref="P3:P52" si="9">D3</f>
        <v>0.53</v>
      </c>
      <c r="Q3" s="9">
        <f t="shared" ref="Q3:Q52" si="10">IF(P3&gt;N3,G3,0)</f>
        <v>3</v>
      </c>
      <c r="S3" s="3">
        <f t="shared" ref="S3:S52" si="11">B3</f>
        <v>0.38</v>
      </c>
      <c r="T3" s="5">
        <f t="shared" ref="T3:T52" si="12">IF(S3&gt;U3,G3,0)</f>
        <v>0</v>
      </c>
      <c r="U3" s="8">
        <f t="shared" ref="U3:U52" si="13">D3+F3</f>
        <v>0.62</v>
      </c>
      <c r="V3" s="9">
        <f t="shared" ref="V3:V52" si="14">IF(U3&gt;S3,G3,0)</f>
        <v>3</v>
      </c>
      <c r="X3" s="7">
        <f t="shared" ref="X3:X52" si="15">B3+F3/2</f>
        <v>0.42499999999999999</v>
      </c>
      <c r="Y3" s="5">
        <f t="shared" ref="Y3:Y52" si="16">IF(X3&gt;Z3,G3,0)</f>
        <v>0</v>
      </c>
      <c r="Z3" s="10">
        <f t="shared" ref="Z3:Z52" si="17">D3+F3/2</f>
        <v>0.57499999999999996</v>
      </c>
      <c r="AA3" s="9">
        <f t="shared" ref="AA3:AA52" si="18">IF(Z3&gt;X3,G3,0)</f>
        <v>3</v>
      </c>
    </row>
    <row r="4" spans="1:27" ht="15" thickBot="1" x14ac:dyDescent="0.35">
      <c r="A4" s="16" t="s">
        <v>2</v>
      </c>
      <c r="B4" s="5">
        <v>888374</v>
      </c>
      <c r="C4" s="5">
        <f t="shared" si="0"/>
        <v>0</v>
      </c>
      <c r="D4" s="9">
        <v>972900</v>
      </c>
      <c r="E4" s="9">
        <f t="shared" si="1"/>
        <v>11</v>
      </c>
      <c r="F4" s="2">
        <v>98779</v>
      </c>
      <c r="G4">
        <v>11</v>
      </c>
      <c r="I4" s="3">
        <f t="shared" si="3"/>
        <v>0.47729350971431395</v>
      </c>
      <c r="J4" s="5">
        <f t="shared" si="4"/>
        <v>0</v>
      </c>
      <c r="K4" s="8">
        <f t="shared" si="5"/>
        <v>0.52270649028568605</v>
      </c>
      <c r="L4" s="9">
        <f t="shared" si="6"/>
        <v>11</v>
      </c>
      <c r="N4" s="17">
        <f t="shared" si="7"/>
        <v>987153</v>
      </c>
      <c r="O4" s="14">
        <f t="shared" si="8"/>
        <v>11</v>
      </c>
      <c r="P4" s="18">
        <f t="shared" si="9"/>
        <v>972900</v>
      </c>
      <c r="Q4" s="15">
        <f t="shared" si="10"/>
        <v>0</v>
      </c>
      <c r="S4" s="3">
        <f t="shared" si="11"/>
        <v>888374</v>
      </c>
      <c r="T4" s="5">
        <f t="shared" si="12"/>
        <v>0</v>
      </c>
      <c r="U4" s="8">
        <f t="shared" si="13"/>
        <v>1071679</v>
      </c>
      <c r="V4" s="9">
        <f t="shared" si="14"/>
        <v>11</v>
      </c>
      <c r="X4" s="7">
        <f t="shared" si="15"/>
        <v>937763.5</v>
      </c>
      <c r="Y4" s="5">
        <f t="shared" si="16"/>
        <v>0</v>
      </c>
      <c r="Z4" s="10">
        <f t="shared" si="17"/>
        <v>1022289.5</v>
      </c>
      <c r="AA4" s="9">
        <f t="shared" si="18"/>
        <v>11</v>
      </c>
    </row>
    <row r="5" spans="1:27" x14ac:dyDescent="0.3">
      <c r="A5" t="s">
        <v>3</v>
      </c>
      <c r="B5" s="3">
        <v>0.34</v>
      </c>
      <c r="C5" s="5">
        <f t="shared" si="0"/>
        <v>0</v>
      </c>
      <c r="D5" s="8">
        <v>0.6</v>
      </c>
      <c r="E5" s="9">
        <f t="shared" si="1"/>
        <v>6</v>
      </c>
      <c r="F5" s="1">
        <f t="shared" si="2"/>
        <v>0.06</v>
      </c>
      <c r="G5">
        <v>6</v>
      </c>
      <c r="I5" s="3">
        <f t="shared" si="3"/>
        <v>0.36170212765957449</v>
      </c>
      <c r="J5" s="5">
        <f t="shared" si="4"/>
        <v>0</v>
      </c>
      <c r="K5" s="8">
        <f t="shared" si="5"/>
        <v>0.63829787234042556</v>
      </c>
      <c r="L5" s="9">
        <f t="shared" si="6"/>
        <v>6</v>
      </c>
      <c r="N5" s="3">
        <f t="shared" si="7"/>
        <v>0.4</v>
      </c>
      <c r="O5" s="5">
        <f t="shared" si="8"/>
        <v>0</v>
      </c>
      <c r="P5" s="8">
        <f t="shared" si="9"/>
        <v>0.6</v>
      </c>
      <c r="Q5" s="9">
        <f t="shared" si="10"/>
        <v>6</v>
      </c>
      <c r="S5" s="3">
        <f t="shared" si="11"/>
        <v>0.34</v>
      </c>
      <c r="T5" s="5">
        <f t="shared" si="12"/>
        <v>0</v>
      </c>
      <c r="U5" s="8">
        <f t="shared" si="13"/>
        <v>0.65999999999999992</v>
      </c>
      <c r="V5" s="9">
        <f t="shared" si="14"/>
        <v>6</v>
      </c>
      <c r="X5" s="7">
        <f t="shared" si="15"/>
        <v>0.37</v>
      </c>
      <c r="Y5" s="5">
        <f t="shared" si="16"/>
        <v>0</v>
      </c>
      <c r="Z5" s="10">
        <f t="shared" si="17"/>
        <v>0.63</v>
      </c>
      <c r="AA5" s="9">
        <f t="shared" si="18"/>
        <v>6</v>
      </c>
    </row>
    <row r="6" spans="1:27" x14ac:dyDescent="0.3">
      <c r="A6" t="s">
        <v>4</v>
      </c>
      <c r="B6" s="3">
        <v>0.61</v>
      </c>
      <c r="C6" s="5">
        <f t="shared" si="0"/>
        <v>55</v>
      </c>
      <c r="D6" s="8">
        <v>0.33</v>
      </c>
      <c r="E6" s="9">
        <f t="shared" si="1"/>
        <v>0</v>
      </c>
      <c r="F6" s="1">
        <f t="shared" si="2"/>
        <v>5.9999999999999942E-2</v>
      </c>
      <c r="G6">
        <v>55</v>
      </c>
      <c r="I6" s="3">
        <f t="shared" si="3"/>
        <v>0.64893617021276595</v>
      </c>
      <c r="J6" s="5">
        <f t="shared" si="4"/>
        <v>55</v>
      </c>
      <c r="K6" s="8">
        <f t="shared" si="5"/>
        <v>0.35106382978723411</v>
      </c>
      <c r="L6" s="9">
        <f t="shared" si="6"/>
        <v>0</v>
      </c>
      <c r="N6" s="3">
        <f t="shared" si="7"/>
        <v>0.66999999999999993</v>
      </c>
      <c r="O6" s="5">
        <f t="shared" si="8"/>
        <v>55</v>
      </c>
      <c r="P6" s="8">
        <f t="shared" si="9"/>
        <v>0.33</v>
      </c>
      <c r="Q6" s="9">
        <f t="shared" si="10"/>
        <v>0</v>
      </c>
      <c r="S6" s="3">
        <f t="shared" si="11"/>
        <v>0.61</v>
      </c>
      <c r="T6" s="5">
        <f t="shared" si="12"/>
        <v>55</v>
      </c>
      <c r="U6" s="8">
        <f t="shared" si="13"/>
        <v>0.38999999999999996</v>
      </c>
      <c r="V6" s="9">
        <f t="shared" si="14"/>
        <v>0</v>
      </c>
      <c r="X6" s="7">
        <f t="shared" si="15"/>
        <v>0.6399999999999999</v>
      </c>
      <c r="Y6" s="5">
        <f t="shared" si="16"/>
        <v>55</v>
      </c>
      <c r="Z6" s="10">
        <f t="shared" si="17"/>
        <v>0.36</v>
      </c>
      <c r="AA6" s="9">
        <f t="shared" si="18"/>
        <v>0</v>
      </c>
    </row>
    <row r="7" spans="1:27" x14ac:dyDescent="0.3">
      <c r="A7" t="s">
        <v>5</v>
      </c>
      <c r="B7" s="3">
        <v>0.47</v>
      </c>
      <c r="C7" s="5">
        <f t="shared" si="0"/>
        <v>9</v>
      </c>
      <c r="D7" s="8">
        <v>0.45</v>
      </c>
      <c r="E7" s="9">
        <f t="shared" si="1"/>
        <v>0</v>
      </c>
      <c r="F7" s="1">
        <f t="shared" si="2"/>
        <v>8.0000000000000071E-2</v>
      </c>
      <c r="G7">
        <v>9</v>
      </c>
      <c r="I7" s="3">
        <f t="shared" si="3"/>
        <v>0.51086956521739135</v>
      </c>
      <c r="J7" s="5">
        <f t="shared" si="4"/>
        <v>9</v>
      </c>
      <c r="K7" s="8">
        <f t="shared" si="5"/>
        <v>0.48913043478260876</v>
      </c>
      <c r="L7" s="9">
        <f t="shared" si="6"/>
        <v>0</v>
      </c>
      <c r="N7" s="3">
        <f t="shared" si="7"/>
        <v>0.55000000000000004</v>
      </c>
      <c r="O7" s="5">
        <f t="shared" si="8"/>
        <v>9</v>
      </c>
      <c r="P7" s="8">
        <f t="shared" si="9"/>
        <v>0.45</v>
      </c>
      <c r="Q7" s="9">
        <f t="shared" si="10"/>
        <v>0</v>
      </c>
      <c r="S7" s="3">
        <f t="shared" si="11"/>
        <v>0.47</v>
      </c>
      <c r="T7" s="5">
        <f t="shared" si="12"/>
        <v>0</v>
      </c>
      <c r="U7" s="8">
        <f t="shared" si="13"/>
        <v>0.53</v>
      </c>
      <c r="V7" s="9">
        <f t="shared" si="14"/>
        <v>9</v>
      </c>
      <c r="X7" s="7">
        <f t="shared" si="15"/>
        <v>0.51</v>
      </c>
      <c r="Y7" s="5">
        <f t="shared" si="16"/>
        <v>9</v>
      </c>
      <c r="Z7" s="10">
        <f t="shared" si="17"/>
        <v>0.49000000000000005</v>
      </c>
      <c r="AA7" s="9">
        <f t="shared" si="18"/>
        <v>0</v>
      </c>
    </row>
    <row r="8" spans="1:27" x14ac:dyDescent="0.3">
      <c r="A8" t="s">
        <v>6</v>
      </c>
      <c r="B8" s="3">
        <v>0.54</v>
      </c>
      <c r="C8" s="5">
        <f t="shared" si="0"/>
        <v>7</v>
      </c>
      <c r="D8" s="8">
        <v>0.42</v>
      </c>
      <c r="E8" s="9">
        <f t="shared" si="1"/>
        <v>0</v>
      </c>
      <c r="F8" s="1">
        <f t="shared" si="2"/>
        <v>4.0000000000000036E-2</v>
      </c>
      <c r="G8">
        <v>7</v>
      </c>
      <c r="I8" s="3">
        <f t="shared" si="3"/>
        <v>0.56250000000000011</v>
      </c>
      <c r="J8" s="5">
        <f t="shared" si="4"/>
        <v>7</v>
      </c>
      <c r="K8" s="8">
        <f t="shared" si="5"/>
        <v>0.4375</v>
      </c>
      <c r="L8" s="9">
        <f t="shared" si="6"/>
        <v>0</v>
      </c>
      <c r="N8" s="3">
        <f t="shared" si="7"/>
        <v>0.58000000000000007</v>
      </c>
      <c r="O8" s="5">
        <f t="shared" si="8"/>
        <v>7</v>
      </c>
      <c r="P8" s="8">
        <f t="shared" si="9"/>
        <v>0.42</v>
      </c>
      <c r="Q8" s="9">
        <f t="shared" si="10"/>
        <v>0</v>
      </c>
      <c r="S8" s="3">
        <f t="shared" si="11"/>
        <v>0.54</v>
      </c>
      <c r="T8" s="5">
        <f t="shared" si="12"/>
        <v>7</v>
      </c>
      <c r="U8" s="8">
        <f t="shared" si="13"/>
        <v>0.46</v>
      </c>
      <c r="V8" s="9">
        <f t="shared" si="14"/>
        <v>0</v>
      </c>
      <c r="X8" s="7">
        <f t="shared" si="15"/>
        <v>0.56000000000000005</v>
      </c>
      <c r="Y8" s="5">
        <f t="shared" si="16"/>
        <v>7</v>
      </c>
      <c r="Z8" s="10">
        <f t="shared" si="17"/>
        <v>0.44</v>
      </c>
      <c r="AA8" s="9">
        <f t="shared" si="18"/>
        <v>0</v>
      </c>
    </row>
    <row r="9" spans="1:27" x14ac:dyDescent="0.3">
      <c r="A9" t="s">
        <v>7</v>
      </c>
      <c r="B9" s="3">
        <v>0.53</v>
      </c>
      <c r="C9" s="5">
        <f t="shared" si="0"/>
        <v>3</v>
      </c>
      <c r="D9" s="8">
        <v>0.42</v>
      </c>
      <c r="E9" s="9">
        <f t="shared" si="1"/>
        <v>0</v>
      </c>
      <c r="F9" s="1">
        <f t="shared" si="2"/>
        <v>5.0000000000000044E-2</v>
      </c>
      <c r="G9">
        <v>3</v>
      </c>
      <c r="I9" s="3">
        <f t="shared" si="3"/>
        <v>0.55789473684210533</v>
      </c>
      <c r="J9" s="5">
        <f t="shared" si="4"/>
        <v>3</v>
      </c>
      <c r="K9" s="8">
        <f t="shared" si="5"/>
        <v>0.44210526315789472</v>
      </c>
      <c r="L9" s="9">
        <f t="shared" si="6"/>
        <v>0</v>
      </c>
      <c r="N9" s="3">
        <f t="shared" si="7"/>
        <v>0.58000000000000007</v>
      </c>
      <c r="O9" s="5">
        <f t="shared" si="8"/>
        <v>3</v>
      </c>
      <c r="P9" s="8">
        <f t="shared" si="9"/>
        <v>0.42</v>
      </c>
      <c r="Q9" s="9">
        <f t="shared" si="10"/>
        <v>0</v>
      </c>
      <c r="S9" s="3">
        <f t="shared" si="11"/>
        <v>0.53</v>
      </c>
      <c r="T9" s="5">
        <f t="shared" si="12"/>
        <v>3</v>
      </c>
      <c r="U9" s="8">
        <f t="shared" si="13"/>
        <v>0.47000000000000003</v>
      </c>
      <c r="V9" s="9">
        <f t="shared" si="14"/>
        <v>0</v>
      </c>
      <c r="X9" s="7">
        <f t="shared" si="15"/>
        <v>0.55500000000000005</v>
      </c>
      <c r="Y9" s="5">
        <f t="shared" si="16"/>
        <v>3</v>
      </c>
      <c r="Z9" s="10">
        <f t="shared" si="17"/>
        <v>0.44500000000000001</v>
      </c>
      <c r="AA9" s="9">
        <f t="shared" si="18"/>
        <v>0</v>
      </c>
    </row>
    <row r="10" spans="1:27" x14ac:dyDescent="0.3">
      <c r="A10" t="s">
        <v>55</v>
      </c>
      <c r="B10" s="3">
        <v>0.93</v>
      </c>
      <c r="C10" s="5">
        <f t="shared" si="0"/>
        <v>3</v>
      </c>
      <c r="D10" s="8">
        <v>0.04</v>
      </c>
      <c r="E10" s="9">
        <f t="shared" si="1"/>
        <v>0</v>
      </c>
      <c r="F10" s="1">
        <f t="shared" si="2"/>
        <v>2.9999999999999916E-2</v>
      </c>
      <c r="G10">
        <v>3</v>
      </c>
      <c r="I10" s="3">
        <f t="shared" si="3"/>
        <v>0.95876288659793807</v>
      </c>
      <c r="J10" s="5">
        <f t="shared" si="4"/>
        <v>3</v>
      </c>
      <c r="K10" s="8">
        <f t="shared" si="5"/>
        <v>4.1237113402061855E-2</v>
      </c>
      <c r="L10" s="9">
        <f t="shared" si="6"/>
        <v>0</v>
      </c>
      <c r="N10" s="3">
        <f t="shared" si="7"/>
        <v>0.96</v>
      </c>
      <c r="O10" s="5">
        <f t="shared" si="8"/>
        <v>3</v>
      </c>
      <c r="P10" s="8">
        <f t="shared" si="9"/>
        <v>0.04</v>
      </c>
      <c r="Q10" s="9">
        <f t="shared" si="10"/>
        <v>0</v>
      </c>
      <c r="S10" s="3">
        <f t="shared" si="11"/>
        <v>0.93</v>
      </c>
      <c r="T10" s="5">
        <f t="shared" si="12"/>
        <v>3</v>
      </c>
      <c r="U10" s="8">
        <f t="shared" si="13"/>
        <v>6.9999999999999923E-2</v>
      </c>
      <c r="V10" s="9">
        <f t="shared" si="14"/>
        <v>0</v>
      </c>
      <c r="X10" s="7">
        <f t="shared" si="15"/>
        <v>0.94500000000000006</v>
      </c>
      <c r="Y10" s="5">
        <f t="shared" si="16"/>
        <v>3</v>
      </c>
      <c r="Z10" s="10">
        <f t="shared" si="17"/>
        <v>5.4999999999999959E-2</v>
      </c>
      <c r="AA10" s="9">
        <f t="shared" si="18"/>
        <v>0</v>
      </c>
    </row>
    <row r="11" spans="1:27" x14ac:dyDescent="0.3">
      <c r="A11" t="s">
        <v>8</v>
      </c>
      <c r="B11" s="3">
        <v>0.48</v>
      </c>
      <c r="C11" s="5">
        <f t="shared" si="0"/>
        <v>0</v>
      </c>
      <c r="D11" s="8">
        <v>0.49</v>
      </c>
      <c r="E11" s="9">
        <f t="shared" si="1"/>
        <v>29</v>
      </c>
      <c r="F11" s="1">
        <f t="shared" si="2"/>
        <v>3.0000000000000027E-2</v>
      </c>
      <c r="G11">
        <v>29</v>
      </c>
      <c r="I11" s="3">
        <f t="shared" si="3"/>
        <v>0.49484536082474229</v>
      </c>
      <c r="J11" s="5">
        <f t="shared" si="4"/>
        <v>0</v>
      </c>
      <c r="K11" s="8">
        <f t="shared" si="5"/>
        <v>0.50515463917525771</v>
      </c>
      <c r="L11" s="9">
        <f t="shared" si="6"/>
        <v>29</v>
      </c>
      <c r="N11" s="3">
        <f t="shared" si="7"/>
        <v>0.51</v>
      </c>
      <c r="O11" s="5">
        <f t="shared" si="8"/>
        <v>29</v>
      </c>
      <c r="P11" s="8">
        <f t="shared" si="9"/>
        <v>0.49</v>
      </c>
      <c r="Q11" s="9">
        <f t="shared" si="10"/>
        <v>0</v>
      </c>
      <c r="S11" s="3">
        <f t="shared" si="11"/>
        <v>0.48</v>
      </c>
      <c r="T11" s="5">
        <f t="shared" si="12"/>
        <v>0</v>
      </c>
      <c r="U11" s="8">
        <f t="shared" si="13"/>
        <v>0.52</v>
      </c>
      <c r="V11" s="9">
        <f t="shared" si="14"/>
        <v>29</v>
      </c>
      <c r="X11" s="7">
        <f t="shared" si="15"/>
        <v>0.495</v>
      </c>
      <c r="Y11" s="5">
        <f t="shared" si="16"/>
        <v>0</v>
      </c>
      <c r="Z11" s="10">
        <f t="shared" si="17"/>
        <v>0.505</v>
      </c>
      <c r="AA11" s="9">
        <f t="shared" si="18"/>
        <v>29</v>
      </c>
    </row>
    <row r="12" spans="1:27" x14ac:dyDescent="0.3">
      <c r="A12" t="s">
        <v>9</v>
      </c>
      <c r="B12" s="3">
        <v>0.46</v>
      </c>
      <c r="C12" s="5">
        <f t="shared" si="0"/>
        <v>0</v>
      </c>
      <c r="D12" s="8">
        <v>0.51</v>
      </c>
      <c r="E12" s="9">
        <f t="shared" si="1"/>
        <v>16</v>
      </c>
      <c r="F12" s="1">
        <f t="shared" si="2"/>
        <v>2.9999999999999971E-2</v>
      </c>
      <c r="G12">
        <v>16</v>
      </c>
      <c r="I12" s="3">
        <f t="shared" si="3"/>
        <v>0.47422680412371138</v>
      </c>
      <c r="J12" s="5">
        <f t="shared" si="4"/>
        <v>0</v>
      </c>
      <c r="K12" s="8">
        <f t="shared" si="5"/>
        <v>0.52577319587628868</v>
      </c>
      <c r="L12" s="9">
        <f t="shared" si="6"/>
        <v>16</v>
      </c>
      <c r="N12" s="3">
        <f t="shared" si="7"/>
        <v>0.49</v>
      </c>
      <c r="O12" s="5">
        <f t="shared" si="8"/>
        <v>0</v>
      </c>
      <c r="P12" s="8">
        <f t="shared" si="9"/>
        <v>0.51</v>
      </c>
      <c r="Q12" s="9">
        <f t="shared" si="10"/>
        <v>16</v>
      </c>
      <c r="S12" s="3">
        <f t="shared" si="11"/>
        <v>0.46</v>
      </c>
      <c r="T12" s="5">
        <f t="shared" si="12"/>
        <v>0</v>
      </c>
      <c r="U12" s="8">
        <f t="shared" si="13"/>
        <v>0.54</v>
      </c>
      <c r="V12" s="9">
        <f t="shared" si="14"/>
        <v>16</v>
      </c>
      <c r="X12" s="7">
        <f t="shared" si="15"/>
        <v>0.47499999999999998</v>
      </c>
      <c r="Y12" s="5">
        <f t="shared" si="16"/>
        <v>0</v>
      </c>
      <c r="Z12" s="10">
        <f t="shared" si="17"/>
        <v>0.52500000000000002</v>
      </c>
      <c r="AA12" s="9">
        <f t="shared" si="18"/>
        <v>16</v>
      </c>
    </row>
    <row r="13" spans="1:27" x14ac:dyDescent="0.3">
      <c r="A13" t="s">
        <v>10</v>
      </c>
      <c r="B13" s="3">
        <v>0.62</v>
      </c>
      <c r="C13" s="5">
        <f t="shared" si="0"/>
        <v>4</v>
      </c>
      <c r="D13" s="8">
        <v>0.3</v>
      </c>
      <c r="E13" s="9">
        <f t="shared" si="1"/>
        <v>0</v>
      </c>
      <c r="F13" s="1">
        <f t="shared" si="2"/>
        <v>7.999999999999996E-2</v>
      </c>
      <c r="G13">
        <v>4</v>
      </c>
      <c r="I13" s="3">
        <f t="shared" si="3"/>
        <v>0.67391304347826086</v>
      </c>
      <c r="J13" s="5">
        <f t="shared" si="4"/>
        <v>4</v>
      </c>
      <c r="K13" s="8">
        <f t="shared" si="5"/>
        <v>0.32608695652173914</v>
      </c>
      <c r="L13" s="9">
        <f t="shared" si="6"/>
        <v>0</v>
      </c>
      <c r="N13" s="3">
        <f t="shared" si="7"/>
        <v>0.7</v>
      </c>
      <c r="O13" s="5">
        <f t="shared" si="8"/>
        <v>4</v>
      </c>
      <c r="P13" s="8">
        <f t="shared" si="9"/>
        <v>0.3</v>
      </c>
      <c r="Q13" s="9">
        <f t="shared" si="10"/>
        <v>0</v>
      </c>
      <c r="S13" s="3">
        <f t="shared" si="11"/>
        <v>0.62</v>
      </c>
      <c r="T13" s="5">
        <f t="shared" si="12"/>
        <v>4</v>
      </c>
      <c r="U13" s="8">
        <f t="shared" si="13"/>
        <v>0.37999999999999995</v>
      </c>
      <c r="V13" s="9">
        <f t="shared" si="14"/>
        <v>0</v>
      </c>
      <c r="X13" s="7">
        <f t="shared" si="15"/>
        <v>0.65999999999999992</v>
      </c>
      <c r="Y13" s="5">
        <f t="shared" si="16"/>
        <v>4</v>
      </c>
      <c r="Z13" s="10">
        <f t="shared" si="17"/>
        <v>0.33999999999999997</v>
      </c>
      <c r="AA13" s="9">
        <f t="shared" si="18"/>
        <v>0</v>
      </c>
    </row>
    <row r="14" spans="1:27" x14ac:dyDescent="0.3">
      <c r="A14" t="s">
        <v>11</v>
      </c>
      <c r="B14" s="3">
        <v>0.28000000000000003</v>
      </c>
      <c r="C14" s="5">
        <f t="shared" si="0"/>
        <v>0</v>
      </c>
      <c r="D14" s="8">
        <v>0.59</v>
      </c>
      <c r="E14" s="9">
        <f t="shared" si="1"/>
        <v>4</v>
      </c>
      <c r="F14" s="1">
        <f t="shared" si="2"/>
        <v>0.13</v>
      </c>
      <c r="G14">
        <v>4</v>
      </c>
      <c r="I14" s="3">
        <f t="shared" si="3"/>
        <v>0.32183908045977017</v>
      </c>
      <c r="J14" s="5">
        <f t="shared" si="4"/>
        <v>0</v>
      </c>
      <c r="K14" s="8">
        <f t="shared" si="5"/>
        <v>0.67816091954022983</v>
      </c>
      <c r="L14" s="9">
        <f t="shared" si="6"/>
        <v>4</v>
      </c>
      <c r="N14" s="3">
        <f t="shared" si="7"/>
        <v>0.41000000000000003</v>
      </c>
      <c r="O14" s="5">
        <f t="shared" si="8"/>
        <v>0</v>
      </c>
      <c r="P14" s="8">
        <f t="shared" si="9"/>
        <v>0.59</v>
      </c>
      <c r="Q14" s="9">
        <f t="shared" si="10"/>
        <v>4</v>
      </c>
      <c r="S14" s="3">
        <f t="shared" si="11"/>
        <v>0.28000000000000003</v>
      </c>
      <c r="T14" s="5">
        <f t="shared" si="12"/>
        <v>0</v>
      </c>
      <c r="U14" s="8">
        <f t="shared" si="13"/>
        <v>0.72</v>
      </c>
      <c r="V14" s="9">
        <f t="shared" si="14"/>
        <v>4</v>
      </c>
      <c r="X14" s="7">
        <f t="shared" si="15"/>
        <v>0.34500000000000003</v>
      </c>
      <c r="Y14" s="5">
        <f t="shared" si="16"/>
        <v>0</v>
      </c>
      <c r="Z14" s="10">
        <f t="shared" si="17"/>
        <v>0.65500000000000003</v>
      </c>
      <c r="AA14" s="9">
        <f t="shared" si="18"/>
        <v>4</v>
      </c>
    </row>
    <row r="15" spans="1:27" x14ac:dyDescent="0.3">
      <c r="A15" t="s">
        <v>12</v>
      </c>
      <c r="B15" s="3">
        <v>0.55000000000000004</v>
      </c>
      <c r="C15" s="5">
        <f t="shared" si="0"/>
        <v>20</v>
      </c>
      <c r="D15" s="8">
        <v>0.39</v>
      </c>
      <c r="E15" s="9">
        <f t="shared" si="1"/>
        <v>0</v>
      </c>
      <c r="F15" s="1">
        <f t="shared" si="2"/>
        <v>5.9999999999999942E-2</v>
      </c>
      <c r="G15">
        <v>20</v>
      </c>
      <c r="I15" s="3">
        <f t="shared" si="3"/>
        <v>0.58510638297872342</v>
      </c>
      <c r="J15" s="5">
        <f t="shared" si="4"/>
        <v>20</v>
      </c>
      <c r="K15" s="8">
        <f t="shared" si="5"/>
        <v>0.41489361702127658</v>
      </c>
      <c r="L15" s="9">
        <f t="shared" si="6"/>
        <v>0</v>
      </c>
      <c r="N15" s="3">
        <f t="shared" si="7"/>
        <v>0.61</v>
      </c>
      <c r="O15" s="5">
        <f t="shared" si="8"/>
        <v>20</v>
      </c>
      <c r="P15" s="8">
        <f t="shared" si="9"/>
        <v>0.39</v>
      </c>
      <c r="Q15" s="9">
        <f t="shared" si="10"/>
        <v>0</v>
      </c>
      <c r="S15" s="3">
        <f t="shared" si="11"/>
        <v>0.55000000000000004</v>
      </c>
      <c r="T15" s="5">
        <f t="shared" si="12"/>
        <v>20</v>
      </c>
      <c r="U15" s="8">
        <f t="shared" si="13"/>
        <v>0.44999999999999996</v>
      </c>
      <c r="V15" s="9">
        <f t="shared" si="14"/>
        <v>0</v>
      </c>
      <c r="X15" s="7">
        <f t="shared" si="15"/>
        <v>0.58000000000000007</v>
      </c>
      <c r="Y15" s="5">
        <f t="shared" si="16"/>
        <v>20</v>
      </c>
      <c r="Z15" s="10">
        <f t="shared" si="17"/>
        <v>0.42</v>
      </c>
      <c r="AA15" s="9">
        <f t="shared" si="18"/>
        <v>0</v>
      </c>
    </row>
    <row r="16" spans="1:27" x14ac:dyDescent="0.3">
      <c r="A16" t="s">
        <v>13</v>
      </c>
      <c r="B16" s="3">
        <v>0.38</v>
      </c>
      <c r="C16" s="5">
        <f t="shared" si="0"/>
        <v>0</v>
      </c>
      <c r="D16" s="8">
        <v>0.56999999999999995</v>
      </c>
      <c r="E16" s="9">
        <f t="shared" si="1"/>
        <v>11</v>
      </c>
      <c r="F16" s="1">
        <f t="shared" si="2"/>
        <v>5.0000000000000044E-2</v>
      </c>
      <c r="G16">
        <v>11</v>
      </c>
      <c r="I16" s="3">
        <f t="shared" si="3"/>
        <v>0.4</v>
      </c>
      <c r="J16" s="5">
        <f t="shared" si="4"/>
        <v>0</v>
      </c>
      <c r="K16" s="8">
        <f t="shared" si="5"/>
        <v>0.6</v>
      </c>
      <c r="L16" s="9">
        <f t="shared" si="6"/>
        <v>11</v>
      </c>
      <c r="N16" s="3">
        <f t="shared" si="7"/>
        <v>0.43000000000000005</v>
      </c>
      <c r="O16" s="5">
        <f t="shared" si="8"/>
        <v>0</v>
      </c>
      <c r="P16" s="8">
        <f t="shared" si="9"/>
        <v>0.56999999999999995</v>
      </c>
      <c r="Q16" s="9">
        <f t="shared" si="10"/>
        <v>11</v>
      </c>
      <c r="S16" s="3">
        <f t="shared" si="11"/>
        <v>0.38</v>
      </c>
      <c r="T16" s="5">
        <f t="shared" si="12"/>
        <v>0</v>
      </c>
      <c r="U16" s="8">
        <f t="shared" si="13"/>
        <v>0.62</v>
      </c>
      <c r="V16" s="9">
        <f t="shared" si="14"/>
        <v>11</v>
      </c>
      <c r="X16" s="7">
        <f t="shared" si="15"/>
        <v>0.40500000000000003</v>
      </c>
      <c r="Y16" s="5">
        <f t="shared" si="16"/>
        <v>0</v>
      </c>
      <c r="Z16" s="10">
        <f t="shared" si="17"/>
        <v>0.59499999999999997</v>
      </c>
      <c r="AA16" s="9">
        <f t="shared" si="18"/>
        <v>11</v>
      </c>
    </row>
    <row r="17" spans="1:27" x14ac:dyDescent="0.3">
      <c r="A17" t="s">
        <v>14</v>
      </c>
      <c r="B17" s="3">
        <v>0.42</v>
      </c>
      <c r="C17" s="5">
        <f t="shared" si="0"/>
        <v>0</v>
      </c>
      <c r="D17" s="8">
        <v>0.52</v>
      </c>
      <c r="E17" s="9">
        <f t="shared" si="1"/>
        <v>6</v>
      </c>
      <c r="F17" s="1">
        <f t="shared" si="2"/>
        <v>0.06</v>
      </c>
      <c r="G17">
        <v>6</v>
      </c>
      <c r="I17" s="3">
        <f t="shared" si="3"/>
        <v>0.44680851063829791</v>
      </c>
      <c r="J17" s="5">
        <f t="shared" si="4"/>
        <v>0</v>
      </c>
      <c r="K17" s="8">
        <f t="shared" si="5"/>
        <v>0.55319148936170215</v>
      </c>
      <c r="L17" s="9">
        <f t="shared" si="6"/>
        <v>6</v>
      </c>
      <c r="N17" s="3">
        <f t="shared" si="7"/>
        <v>0.48</v>
      </c>
      <c r="O17" s="5">
        <f t="shared" si="8"/>
        <v>0</v>
      </c>
      <c r="P17" s="8">
        <f t="shared" si="9"/>
        <v>0.52</v>
      </c>
      <c r="Q17" s="9">
        <f t="shared" si="10"/>
        <v>6</v>
      </c>
      <c r="S17" s="3">
        <f t="shared" si="11"/>
        <v>0.42</v>
      </c>
      <c r="T17" s="5">
        <f t="shared" si="12"/>
        <v>0</v>
      </c>
      <c r="U17" s="8">
        <f t="shared" si="13"/>
        <v>0.58000000000000007</v>
      </c>
      <c r="V17" s="9">
        <f t="shared" si="14"/>
        <v>6</v>
      </c>
      <c r="X17" s="7">
        <f t="shared" si="15"/>
        <v>0.44999999999999996</v>
      </c>
      <c r="Y17" s="5">
        <f t="shared" si="16"/>
        <v>0</v>
      </c>
      <c r="Z17" s="10">
        <f t="shared" si="17"/>
        <v>0.55000000000000004</v>
      </c>
      <c r="AA17" s="9">
        <f t="shared" si="18"/>
        <v>6</v>
      </c>
    </row>
    <row r="18" spans="1:27" x14ac:dyDescent="0.3">
      <c r="A18" t="s">
        <v>15</v>
      </c>
      <c r="B18" s="3">
        <v>0.36</v>
      </c>
      <c r="C18" s="5">
        <f t="shared" si="0"/>
        <v>0</v>
      </c>
      <c r="D18" s="8">
        <v>0.56999999999999995</v>
      </c>
      <c r="E18" s="9">
        <f t="shared" si="1"/>
        <v>6</v>
      </c>
      <c r="F18" s="1">
        <f t="shared" si="2"/>
        <v>7.0000000000000062E-2</v>
      </c>
      <c r="G18">
        <v>6</v>
      </c>
      <c r="I18" s="3">
        <f t="shared" si="3"/>
        <v>0.38709677419354838</v>
      </c>
      <c r="J18" s="5">
        <f t="shared" si="4"/>
        <v>0</v>
      </c>
      <c r="K18" s="8">
        <f t="shared" si="5"/>
        <v>0.61290322580645162</v>
      </c>
      <c r="L18" s="9">
        <f t="shared" si="6"/>
        <v>6</v>
      </c>
      <c r="N18" s="3">
        <f t="shared" si="7"/>
        <v>0.43000000000000005</v>
      </c>
      <c r="O18" s="5">
        <f t="shared" si="8"/>
        <v>0</v>
      </c>
      <c r="P18" s="8">
        <f t="shared" si="9"/>
        <v>0.56999999999999995</v>
      </c>
      <c r="Q18" s="9">
        <f t="shared" si="10"/>
        <v>6</v>
      </c>
      <c r="S18" s="3">
        <f t="shared" si="11"/>
        <v>0.36</v>
      </c>
      <c r="T18" s="5">
        <f t="shared" si="12"/>
        <v>0</v>
      </c>
      <c r="U18" s="8">
        <f t="shared" si="13"/>
        <v>0.64</v>
      </c>
      <c r="V18" s="9">
        <f t="shared" si="14"/>
        <v>6</v>
      </c>
      <c r="X18" s="7">
        <f t="shared" si="15"/>
        <v>0.39500000000000002</v>
      </c>
      <c r="Y18" s="5">
        <f t="shared" si="16"/>
        <v>0</v>
      </c>
      <c r="Z18" s="10">
        <f t="shared" si="17"/>
        <v>0.60499999999999998</v>
      </c>
      <c r="AA18" s="9">
        <f t="shared" si="18"/>
        <v>6</v>
      </c>
    </row>
    <row r="19" spans="1:27" x14ac:dyDescent="0.3">
      <c r="A19" t="s">
        <v>16</v>
      </c>
      <c r="B19" s="3">
        <v>0.33</v>
      </c>
      <c r="C19" s="5">
        <f t="shared" si="0"/>
        <v>0</v>
      </c>
      <c r="D19" s="8">
        <v>0.63</v>
      </c>
      <c r="E19" s="9">
        <f t="shared" si="1"/>
        <v>8</v>
      </c>
      <c r="F19" s="1">
        <f t="shared" si="2"/>
        <v>3.999999999999998E-2</v>
      </c>
      <c r="G19">
        <v>8</v>
      </c>
      <c r="I19" s="3">
        <f t="shared" si="3"/>
        <v>0.34375000000000006</v>
      </c>
      <c r="J19" s="5">
        <f t="shared" si="4"/>
        <v>0</v>
      </c>
      <c r="K19" s="8">
        <f t="shared" si="5"/>
        <v>0.65625</v>
      </c>
      <c r="L19" s="9">
        <f t="shared" si="6"/>
        <v>8</v>
      </c>
      <c r="N19" s="3">
        <f t="shared" si="7"/>
        <v>0.37</v>
      </c>
      <c r="O19" s="5">
        <f t="shared" si="8"/>
        <v>0</v>
      </c>
      <c r="P19" s="8">
        <f t="shared" si="9"/>
        <v>0.63</v>
      </c>
      <c r="Q19" s="9">
        <f t="shared" si="10"/>
        <v>8</v>
      </c>
      <c r="S19" s="3">
        <f t="shared" si="11"/>
        <v>0.33</v>
      </c>
      <c r="T19" s="5">
        <f t="shared" si="12"/>
        <v>0</v>
      </c>
      <c r="U19" s="8">
        <f t="shared" si="13"/>
        <v>0.66999999999999993</v>
      </c>
      <c r="V19" s="9">
        <f t="shared" si="14"/>
        <v>8</v>
      </c>
      <c r="X19" s="7">
        <f t="shared" si="15"/>
        <v>0.35</v>
      </c>
      <c r="Y19" s="5">
        <f t="shared" si="16"/>
        <v>0</v>
      </c>
      <c r="Z19" s="10">
        <f t="shared" si="17"/>
        <v>0.65</v>
      </c>
      <c r="AA19" s="9">
        <f t="shared" si="18"/>
        <v>8</v>
      </c>
    </row>
    <row r="20" spans="1:27" x14ac:dyDescent="0.3">
      <c r="A20" t="s">
        <v>17</v>
      </c>
      <c r="B20" s="3">
        <v>0.38</v>
      </c>
      <c r="C20" s="5">
        <f t="shared" si="0"/>
        <v>0</v>
      </c>
      <c r="D20" s="8">
        <v>0.57999999999999996</v>
      </c>
      <c r="E20" s="9">
        <f t="shared" si="1"/>
        <v>8</v>
      </c>
      <c r="F20" s="1">
        <f t="shared" si="2"/>
        <v>4.0000000000000036E-2</v>
      </c>
      <c r="G20">
        <v>8</v>
      </c>
      <c r="I20" s="3">
        <f t="shared" si="3"/>
        <v>0.39583333333333337</v>
      </c>
      <c r="J20" s="5">
        <f t="shared" si="4"/>
        <v>0</v>
      </c>
      <c r="K20" s="8">
        <f t="shared" si="5"/>
        <v>0.60416666666666663</v>
      </c>
      <c r="L20" s="9">
        <f t="shared" si="6"/>
        <v>8</v>
      </c>
      <c r="N20" s="3">
        <f t="shared" si="7"/>
        <v>0.42000000000000004</v>
      </c>
      <c r="O20" s="5">
        <f t="shared" si="8"/>
        <v>0</v>
      </c>
      <c r="P20" s="8">
        <f t="shared" si="9"/>
        <v>0.57999999999999996</v>
      </c>
      <c r="Q20" s="9">
        <f t="shared" si="10"/>
        <v>8</v>
      </c>
      <c r="S20" s="3">
        <f t="shared" si="11"/>
        <v>0.38</v>
      </c>
      <c r="T20" s="5">
        <f t="shared" si="12"/>
        <v>0</v>
      </c>
      <c r="U20" s="8">
        <f t="shared" si="13"/>
        <v>0.62</v>
      </c>
      <c r="V20" s="9">
        <f t="shared" si="14"/>
        <v>8</v>
      </c>
      <c r="X20" s="7">
        <f t="shared" si="15"/>
        <v>0.4</v>
      </c>
      <c r="Y20" s="5">
        <f t="shared" si="16"/>
        <v>0</v>
      </c>
      <c r="Z20" s="10">
        <f t="shared" si="17"/>
        <v>0.6</v>
      </c>
      <c r="AA20" s="9">
        <f t="shared" si="18"/>
        <v>8</v>
      </c>
    </row>
    <row r="21" spans="1:27" x14ac:dyDescent="0.3">
      <c r="A21" t="s">
        <v>18</v>
      </c>
      <c r="B21" s="3">
        <v>0.48</v>
      </c>
      <c r="C21" s="5">
        <f t="shared" si="0"/>
        <v>4</v>
      </c>
      <c r="D21" s="8">
        <v>0.45</v>
      </c>
      <c r="E21" s="9">
        <f t="shared" si="1"/>
        <v>0</v>
      </c>
      <c r="F21" s="1">
        <f t="shared" si="2"/>
        <v>7.0000000000000062E-2</v>
      </c>
      <c r="G21">
        <v>4</v>
      </c>
      <c r="I21" s="3">
        <f t="shared" si="3"/>
        <v>0.5161290322580645</v>
      </c>
      <c r="J21" s="5">
        <f t="shared" si="4"/>
        <v>4</v>
      </c>
      <c r="K21" s="8">
        <f t="shared" si="5"/>
        <v>0.48387096774193555</v>
      </c>
      <c r="L21" s="9">
        <f t="shared" si="6"/>
        <v>0</v>
      </c>
      <c r="N21" s="3">
        <f t="shared" si="7"/>
        <v>0.55000000000000004</v>
      </c>
      <c r="O21" s="5">
        <f t="shared" si="8"/>
        <v>4</v>
      </c>
      <c r="P21" s="8">
        <f t="shared" si="9"/>
        <v>0.45</v>
      </c>
      <c r="Q21" s="9">
        <f t="shared" si="10"/>
        <v>0</v>
      </c>
      <c r="S21" s="3">
        <f t="shared" si="11"/>
        <v>0.48</v>
      </c>
      <c r="T21" s="5">
        <f t="shared" si="12"/>
        <v>0</v>
      </c>
      <c r="U21" s="8">
        <f t="shared" si="13"/>
        <v>0.52</v>
      </c>
      <c r="V21" s="9">
        <f t="shared" si="14"/>
        <v>4</v>
      </c>
      <c r="X21" s="7">
        <f t="shared" si="15"/>
        <v>0.51500000000000001</v>
      </c>
      <c r="Y21" s="5">
        <f t="shared" si="16"/>
        <v>4</v>
      </c>
      <c r="Z21" s="10">
        <f t="shared" si="17"/>
        <v>0.48500000000000004</v>
      </c>
      <c r="AA21" s="9">
        <f t="shared" si="18"/>
        <v>0</v>
      </c>
    </row>
    <row r="22" spans="1:27" x14ac:dyDescent="0.3">
      <c r="A22" t="s">
        <v>19</v>
      </c>
      <c r="B22" s="3">
        <v>0.61</v>
      </c>
      <c r="C22" s="5">
        <f t="shared" si="0"/>
        <v>10</v>
      </c>
      <c r="D22" s="8">
        <v>0.35</v>
      </c>
      <c r="E22" s="9">
        <f t="shared" si="1"/>
        <v>0</v>
      </c>
      <c r="F22" s="1">
        <f t="shared" si="2"/>
        <v>4.0000000000000036E-2</v>
      </c>
      <c r="G22">
        <v>10</v>
      </c>
      <c r="I22" s="3">
        <f t="shared" si="3"/>
        <v>0.63541666666666663</v>
      </c>
      <c r="J22" s="5">
        <f t="shared" si="4"/>
        <v>10</v>
      </c>
      <c r="K22" s="8">
        <f t="shared" si="5"/>
        <v>0.36458333333333331</v>
      </c>
      <c r="L22" s="9">
        <f t="shared" si="6"/>
        <v>0</v>
      </c>
      <c r="N22" s="3">
        <f t="shared" si="7"/>
        <v>0.65</v>
      </c>
      <c r="O22" s="5">
        <f t="shared" si="8"/>
        <v>10</v>
      </c>
      <c r="P22" s="8">
        <f t="shared" si="9"/>
        <v>0.35</v>
      </c>
      <c r="Q22" s="9">
        <f t="shared" si="10"/>
        <v>0</v>
      </c>
      <c r="S22" s="3">
        <f t="shared" si="11"/>
        <v>0.61</v>
      </c>
      <c r="T22" s="5">
        <f t="shared" si="12"/>
        <v>10</v>
      </c>
      <c r="U22" s="8">
        <f t="shared" si="13"/>
        <v>0.39</v>
      </c>
      <c r="V22" s="9">
        <f t="shared" si="14"/>
        <v>0</v>
      </c>
      <c r="X22" s="7">
        <f t="shared" si="15"/>
        <v>0.63</v>
      </c>
      <c r="Y22" s="5">
        <f t="shared" si="16"/>
        <v>10</v>
      </c>
      <c r="Z22" s="10">
        <f t="shared" si="17"/>
        <v>0.37</v>
      </c>
      <c r="AA22" s="9">
        <f t="shared" si="18"/>
        <v>0</v>
      </c>
    </row>
    <row r="23" spans="1:27" x14ac:dyDescent="0.3">
      <c r="A23" t="s">
        <v>20</v>
      </c>
      <c r="B23" s="3">
        <v>0.61</v>
      </c>
      <c r="C23" s="5">
        <f t="shared" si="0"/>
        <v>11</v>
      </c>
      <c r="D23" s="8">
        <v>0.34</v>
      </c>
      <c r="E23" s="9">
        <f t="shared" si="1"/>
        <v>0</v>
      </c>
      <c r="F23" s="1">
        <f t="shared" si="2"/>
        <v>4.9999999999999933E-2</v>
      </c>
      <c r="G23">
        <v>11</v>
      </c>
      <c r="I23" s="3">
        <f t="shared" si="3"/>
        <v>0.64210526315789473</v>
      </c>
      <c r="J23" s="5">
        <f t="shared" si="4"/>
        <v>11</v>
      </c>
      <c r="K23" s="8">
        <f t="shared" si="5"/>
        <v>0.35789473684210532</v>
      </c>
      <c r="L23" s="9">
        <f t="shared" si="6"/>
        <v>0</v>
      </c>
      <c r="N23" s="3">
        <f t="shared" si="7"/>
        <v>0.65999999999999992</v>
      </c>
      <c r="O23" s="5">
        <f t="shared" si="8"/>
        <v>11</v>
      </c>
      <c r="P23" s="8">
        <f t="shared" si="9"/>
        <v>0.34</v>
      </c>
      <c r="Q23" s="9">
        <f t="shared" si="10"/>
        <v>0</v>
      </c>
      <c r="S23" s="3">
        <f t="shared" si="11"/>
        <v>0.61</v>
      </c>
      <c r="T23" s="5">
        <f t="shared" si="12"/>
        <v>11</v>
      </c>
      <c r="U23" s="8">
        <f t="shared" si="13"/>
        <v>0.38999999999999996</v>
      </c>
      <c r="V23" s="9">
        <f t="shared" si="14"/>
        <v>0</v>
      </c>
      <c r="X23" s="7">
        <f t="shared" si="15"/>
        <v>0.63500000000000001</v>
      </c>
      <c r="Y23" s="5">
        <f t="shared" si="16"/>
        <v>11</v>
      </c>
      <c r="Z23" s="10">
        <f t="shared" si="17"/>
        <v>0.36499999999999999</v>
      </c>
      <c r="AA23" s="9">
        <f t="shared" si="18"/>
        <v>0</v>
      </c>
    </row>
    <row r="24" spans="1:27" x14ac:dyDescent="0.3">
      <c r="A24" t="s">
        <v>21</v>
      </c>
      <c r="B24" s="3">
        <v>0.47</v>
      </c>
      <c r="C24" s="5">
        <f t="shared" si="0"/>
        <v>0</v>
      </c>
      <c r="D24" s="8">
        <v>0.48</v>
      </c>
      <c r="E24" s="9">
        <f t="shared" si="1"/>
        <v>16</v>
      </c>
      <c r="F24" s="1">
        <f t="shared" si="2"/>
        <v>5.0000000000000044E-2</v>
      </c>
      <c r="G24">
        <v>16</v>
      </c>
      <c r="I24" s="3">
        <f t="shared" si="3"/>
        <v>0.49473684210526314</v>
      </c>
      <c r="J24" s="5">
        <f t="shared" si="4"/>
        <v>0</v>
      </c>
      <c r="K24" s="8">
        <f t="shared" si="5"/>
        <v>0.50526315789473686</v>
      </c>
      <c r="L24" s="9">
        <f t="shared" si="6"/>
        <v>16</v>
      </c>
      <c r="N24" s="3">
        <f t="shared" si="7"/>
        <v>0.52</v>
      </c>
      <c r="O24" s="5">
        <f t="shared" si="8"/>
        <v>16</v>
      </c>
      <c r="P24" s="8">
        <f t="shared" si="9"/>
        <v>0.48</v>
      </c>
      <c r="Q24" s="9">
        <f t="shared" si="10"/>
        <v>0</v>
      </c>
      <c r="S24" s="3">
        <f t="shared" si="11"/>
        <v>0.47</v>
      </c>
      <c r="T24" s="5">
        <f t="shared" si="12"/>
        <v>0</v>
      </c>
      <c r="U24" s="8">
        <f t="shared" si="13"/>
        <v>0.53</v>
      </c>
      <c r="V24" s="9">
        <f t="shared" si="14"/>
        <v>16</v>
      </c>
      <c r="X24" s="7">
        <f t="shared" si="15"/>
        <v>0.495</v>
      </c>
      <c r="Y24" s="5">
        <f t="shared" si="16"/>
        <v>0</v>
      </c>
      <c r="Z24" s="10">
        <f t="shared" si="17"/>
        <v>0.505</v>
      </c>
      <c r="AA24" s="9">
        <f t="shared" si="18"/>
        <v>16</v>
      </c>
    </row>
    <row r="25" spans="1:27" x14ac:dyDescent="0.3">
      <c r="A25" t="s">
        <v>22</v>
      </c>
      <c r="B25" s="3">
        <v>0.47</v>
      </c>
      <c r="C25" s="5">
        <f t="shared" si="0"/>
        <v>10</v>
      </c>
      <c r="D25" s="8">
        <v>0.45</v>
      </c>
      <c r="E25" s="9">
        <f t="shared" si="1"/>
        <v>0</v>
      </c>
      <c r="F25" s="1">
        <f t="shared" si="2"/>
        <v>8.0000000000000071E-2</v>
      </c>
      <c r="G25">
        <v>10</v>
      </c>
      <c r="I25" s="3">
        <f t="shared" si="3"/>
        <v>0.51086956521739135</v>
      </c>
      <c r="J25" s="5">
        <f t="shared" si="4"/>
        <v>10</v>
      </c>
      <c r="K25" s="8">
        <f t="shared" si="5"/>
        <v>0.48913043478260876</v>
      </c>
      <c r="L25" s="9">
        <f t="shared" si="6"/>
        <v>0</v>
      </c>
      <c r="N25" s="3">
        <f t="shared" si="7"/>
        <v>0.55000000000000004</v>
      </c>
      <c r="O25" s="5">
        <f t="shared" si="8"/>
        <v>10</v>
      </c>
      <c r="P25" s="8">
        <f t="shared" si="9"/>
        <v>0.45</v>
      </c>
      <c r="Q25" s="9">
        <f t="shared" si="10"/>
        <v>0</v>
      </c>
      <c r="S25" s="3">
        <f t="shared" si="11"/>
        <v>0.47</v>
      </c>
      <c r="T25" s="5">
        <f t="shared" si="12"/>
        <v>0</v>
      </c>
      <c r="U25" s="8">
        <f t="shared" si="13"/>
        <v>0.53</v>
      </c>
      <c r="V25" s="9">
        <f t="shared" si="14"/>
        <v>10</v>
      </c>
      <c r="X25" s="7">
        <f t="shared" si="15"/>
        <v>0.51</v>
      </c>
      <c r="Y25" s="5">
        <f t="shared" si="16"/>
        <v>10</v>
      </c>
      <c r="Z25" s="10">
        <f t="shared" si="17"/>
        <v>0.49000000000000005</v>
      </c>
      <c r="AA25" s="9">
        <f t="shared" si="18"/>
        <v>0</v>
      </c>
    </row>
    <row r="26" spans="1:27" x14ac:dyDescent="0.3">
      <c r="A26" t="s">
        <v>23</v>
      </c>
      <c r="B26" s="3">
        <v>0.4</v>
      </c>
      <c r="C26" s="5">
        <f t="shared" si="0"/>
        <v>0</v>
      </c>
      <c r="D26" s="8">
        <v>0.57999999999999996</v>
      </c>
      <c r="E26" s="9">
        <f t="shared" si="1"/>
        <v>6</v>
      </c>
      <c r="F26" s="1">
        <f t="shared" si="2"/>
        <v>2.0000000000000018E-2</v>
      </c>
      <c r="G26">
        <v>6</v>
      </c>
      <c r="I26" s="3">
        <f t="shared" si="3"/>
        <v>0.40816326530612246</v>
      </c>
      <c r="J26" s="5">
        <f t="shared" si="4"/>
        <v>0</v>
      </c>
      <c r="K26" s="8">
        <f t="shared" si="5"/>
        <v>0.59183673469387754</v>
      </c>
      <c r="L26" s="9">
        <f t="shared" si="6"/>
        <v>6</v>
      </c>
      <c r="N26" s="3">
        <f t="shared" si="7"/>
        <v>0.42000000000000004</v>
      </c>
      <c r="O26" s="5">
        <f t="shared" si="8"/>
        <v>0</v>
      </c>
      <c r="P26" s="8">
        <f t="shared" si="9"/>
        <v>0.57999999999999996</v>
      </c>
      <c r="Q26" s="9">
        <f t="shared" si="10"/>
        <v>6</v>
      </c>
      <c r="S26" s="3">
        <f t="shared" si="11"/>
        <v>0.4</v>
      </c>
      <c r="T26" s="5">
        <f t="shared" si="12"/>
        <v>0</v>
      </c>
      <c r="U26" s="8">
        <f t="shared" si="13"/>
        <v>0.6</v>
      </c>
      <c r="V26" s="9">
        <f t="shared" si="14"/>
        <v>6</v>
      </c>
      <c r="X26" s="7">
        <f t="shared" si="15"/>
        <v>0.41000000000000003</v>
      </c>
      <c r="Y26" s="5">
        <f t="shared" si="16"/>
        <v>0</v>
      </c>
      <c r="Z26" s="10">
        <f t="shared" si="17"/>
        <v>0.59</v>
      </c>
      <c r="AA26" s="9">
        <f t="shared" si="18"/>
        <v>6</v>
      </c>
    </row>
    <row r="27" spans="1:27" x14ac:dyDescent="0.3">
      <c r="A27" t="s">
        <v>24</v>
      </c>
      <c r="B27" s="3">
        <v>0.38</v>
      </c>
      <c r="C27" s="5">
        <f t="shared" si="0"/>
        <v>0</v>
      </c>
      <c r="D27" s="8">
        <v>0.56999999999999995</v>
      </c>
      <c r="E27" s="9">
        <f t="shared" si="1"/>
        <v>10</v>
      </c>
      <c r="F27" s="1">
        <f t="shared" si="2"/>
        <v>5.0000000000000044E-2</v>
      </c>
      <c r="G27">
        <v>10</v>
      </c>
      <c r="I27" s="3">
        <f t="shared" si="3"/>
        <v>0.4</v>
      </c>
      <c r="J27" s="5">
        <f t="shared" si="4"/>
        <v>0</v>
      </c>
      <c r="K27" s="8">
        <f t="shared" si="5"/>
        <v>0.6</v>
      </c>
      <c r="L27" s="9">
        <f t="shared" si="6"/>
        <v>10</v>
      </c>
      <c r="N27" s="3">
        <f t="shared" si="7"/>
        <v>0.43000000000000005</v>
      </c>
      <c r="O27" s="5">
        <f t="shared" si="8"/>
        <v>0</v>
      </c>
      <c r="P27" s="8">
        <f t="shared" si="9"/>
        <v>0.56999999999999995</v>
      </c>
      <c r="Q27" s="9">
        <f t="shared" si="10"/>
        <v>10</v>
      </c>
      <c r="S27" s="3">
        <f t="shared" si="11"/>
        <v>0.38</v>
      </c>
      <c r="T27" s="5">
        <f t="shared" si="12"/>
        <v>0</v>
      </c>
      <c r="U27" s="8">
        <f t="shared" si="13"/>
        <v>0.62</v>
      </c>
      <c r="V27" s="9">
        <f t="shared" si="14"/>
        <v>10</v>
      </c>
      <c r="X27" s="7">
        <f t="shared" si="15"/>
        <v>0.40500000000000003</v>
      </c>
      <c r="Y27" s="5">
        <f t="shared" si="16"/>
        <v>0</v>
      </c>
      <c r="Z27" s="10">
        <f t="shared" si="17"/>
        <v>0.59499999999999997</v>
      </c>
      <c r="AA27" s="9">
        <f t="shared" si="18"/>
        <v>10</v>
      </c>
    </row>
    <row r="28" spans="1:27" x14ac:dyDescent="0.3">
      <c r="A28" t="s">
        <v>25</v>
      </c>
      <c r="B28" s="3">
        <v>0.36</v>
      </c>
      <c r="C28" s="5">
        <f t="shared" si="0"/>
        <v>0</v>
      </c>
      <c r="D28" s="8">
        <v>0.56999999999999995</v>
      </c>
      <c r="E28" s="9">
        <f t="shared" si="1"/>
        <v>3</v>
      </c>
      <c r="F28" s="1">
        <f t="shared" si="2"/>
        <v>7.0000000000000062E-2</v>
      </c>
      <c r="G28">
        <v>3</v>
      </c>
      <c r="I28" s="3">
        <f t="shared" si="3"/>
        <v>0.38709677419354838</v>
      </c>
      <c r="J28" s="5">
        <f t="shared" si="4"/>
        <v>0</v>
      </c>
      <c r="K28" s="8">
        <f t="shared" si="5"/>
        <v>0.61290322580645162</v>
      </c>
      <c r="L28" s="9">
        <f t="shared" si="6"/>
        <v>3</v>
      </c>
      <c r="N28" s="3">
        <f t="shared" si="7"/>
        <v>0.43000000000000005</v>
      </c>
      <c r="O28" s="5">
        <f t="shared" si="8"/>
        <v>0</v>
      </c>
      <c r="P28" s="8">
        <f t="shared" si="9"/>
        <v>0.56999999999999995</v>
      </c>
      <c r="Q28" s="9">
        <f t="shared" si="10"/>
        <v>3</v>
      </c>
      <c r="S28" s="3">
        <f t="shared" si="11"/>
        <v>0.36</v>
      </c>
      <c r="T28" s="5">
        <f t="shared" si="12"/>
        <v>0</v>
      </c>
      <c r="U28" s="8">
        <f t="shared" si="13"/>
        <v>0.64</v>
      </c>
      <c r="V28" s="9">
        <f t="shared" si="14"/>
        <v>3</v>
      </c>
      <c r="X28" s="7">
        <f t="shared" si="15"/>
        <v>0.39500000000000002</v>
      </c>
      <c r="Y28" s="5">
        <f t="shared" si="16"/>
        <v>0</v>
      </c>
      <c r="Z28" s="10">
        <f t="shared" si="17"/>
        <v>0.60499999999999998</v>
      </c>
      <c r="AA28" s="9">
        <f t="shared" si="18"/>
        <v>3</v>
      </c>
    </row>
    <row r="29" spans="1:27" x14ac:dyDescent="0.3">
      <c r="A29" t="s">
        <v>26</v>
      </c>
      <c r="B29" s="3">
        <v>0.34</v>
      </c>
      <c r="C29" s="5">
        <f t="shared" si="0"/>
        <v>0</v>
      </c>
      <c r="D29" s="8">
        <v>0.6</v>
      </c>
      <c r="E29" s="9">
        <f t="shared" si="1"/>
        <v>5</v>
      </c>
      <c r="F29" s="1">
        <f t="shared" si="2"/>
        <v>0.06</v>
      </c>
      <c r="G29">
        <v>5</v>
      </c>
      <c r="I29" s="3">
        <f t="shared" si="3"/>
        <v>0.36170212765957449</v>
      </c>
      <c r="J29" s="5">
        <f t="shared" si="4"/>
        <v>0</v>
      </c>
      <c r="K29" s="8">
        <f t="shared" si="5"/>
        <v>0.63829787234042556</v>
      </c>
      <c r="L29" s="9">
        <f t="shared" si="6"/>
        <v>5</v>
      </c>
      <c r="N29" s="3">
        <f t="shared" si="7"/>
        <v>0.4</v>
      </c>
      <c r="O29" s="5">
        <f t="shared" si="8"/>
        <v>0</v>
      </c>
      <c r="P29" s="8">
        <f t="shared" si="9"/>
        <v>0.6</v>
      </c>
      <c r="Q29" s="9">
        <f t="shared" si="10"/>
        <v>5</v>
      </c>
      <c r="S29" s="3">
        <f t="shared" si="11"/>
        <v>0.34</v>
      </c>
      <c r="T29" s="5">
        <f t="shared" si="12"/>
        <v>0</v>
      </c>
      <c r="U29" s="8">
        <f t="shared" si="13"/>
        <v>0.65999999999999992</v>
      </c>
      <c r="V29" s="9">
        <f t="shared" si="14"/>
        <v>5</v>
      </c>
      <c r="X29" s="7">
        <f t="shared" si="15"/>
        <v>0.37</v>
      </c>
      <c r="Y29" s="5">
        <f t="shared" si="16"/>
        <v>0</v>
      </c>
      <c r="Z29" s="10">
        <f t="shared" si="17"/>
        <v>0.63</v>
      </c>
      <c r="AA29" s="9">
        <f t="shared" si="18"/>
        <v>5</v>
      </c>
    </row>
    <row r="30" spans="1:27" x14ac:dyDescent="0.3">
      <c r="A30" t="s">
        <v>27</v>
      </c>
      <c r="B30" s="3">
        <v>0.48</v>
      </c>
      <c r="C30" s="5">
        <f t="shared" si="0"/>
        <v>6</v>
      </c>
      <c r="D30" s="8">
        <v>0.46</v>
      </c>
      <c r="E30" s="9">
        <f t="shared" si="1"/>
        <v>0</v>
      </c>
      <c r="F30" s="1">
        <f t="shared" si="2"/>
        <v>6.0000000000000053E-2</v>
      </c>
      <c r="G30">
        <v>6</v>
      </c>
      <c r="I30" s="3">
        <f t="shared" si="3"/>
        <v>0.51063829787234039</v>
      </c>
      <c r="J30" s="5">
        <f t="shared" si="4"/>
        <v>6</v>
      </c>
      <c r="K30" s="8">
        <f t="shared" si="5"/>
        <v>0.48936170212765961</v>
      </c>
      <c r="L30" s="9">
        <f t="shared" si="6"/>
        <v>0</v>
      </c>
      <c r="N30" s="3">
        <f t="shared" si="7"/>
        <v>0.54</v>
      </c>
      <c r="O30" s="5">
        <f t="shared" si="8"/>
        <v>6</v>
      </c>
      <c r="P30" s="8">
        <f t="shared" si="9"/>
        <v>0.46</v>
      </c>
      <c r="Q30" s="9">
        <f t="shared" si="10"/>
        <v>0</v>
      </c>
      <c r="S30" s="3">
        <f t="shared" si="11"/>
        <v>0.48</v>
      </c>
      <c r="T30" s="5">
        <f t="shared" si="12"/>
        <v>0</v>
      </c>
      <c r="U30" s="8">
        <f t="shared" si="13"/>
        <v>0.52</v>
      </c>
      <c r="V30" s="9">
        <f t="shared" si="14"/>
        <v>6</v>
      </c>
      <c r="X30" s="7">
        <f t="shared" si="15"/>
        <v>0.51</v>
      </c>
      <c r="Y30" s="5">
        <f t="shared" si="16"/>
        <v>6</v>
      </c>
      <c r="Z30" s="10">
        <f t="shared" si="17"/>
        <v>0.49000000000000005</v>
      </c>
      <c r="AA30" s="9">
        <f t="shared" si="18"/>
        <v>0</v>
      </c>
    </row>
    <row r="31" spans="1:27" x14ac:dyDescent="0.3">
      <c r="A31" t="s">
        <v>28</v>
      </c>
      <c r="B31" s="3">
        <v>0.48</v>
      </c>
      <c r="C31" s="5">
        <f t="shared" si="0"/>
        <v>4</v>
      </c>
      <c r="D31" s="8">
        <v>0.47</v>
      </c>
      <c r="E31" s="9">
        <f t="shared" si="1"/>
        <v>0</v>
      </c>
      <c r="F31" s="1">
        <f t="shared" si="2"/>
        <v>5.0000000000000044E-2</v>
      </c>
      <c r="G31">
        <v>4</v>
      </c>
      <c r="I31" s="3">
        <f t="shared" si="3"/>
        <v>0.50526315789473686</v>
      </c>
      <c r="J31" s="5">
        <f t="shared" si="4"/>
        <v>4</v>
      </c>
      <c r="K31" s="8">
        <f t="shared" si="5"/>
        <v>0.49473684210526314</v>
      </c>
      <c r="L31" s="9">
        <f t="shared" si="6"/>
        <v>0</v>
      </c>
      <c r="N31" s="3">
        <f t="shared" si="7"/>
        <v>0.53</v>
      </c>
      <c r="O31" s="5">
        <f t="shared" si="8"/>
        <v>4</v>
      </c>
      <c r="P31" s="8">
        <f t="shared" si="9"/>
        <v>0.47</v>
      </c>
      <c r="Q31" s="9">
        <f t="shared" si="10"/>
        <v>0</v>
      </c>
      <c r="S31" s="3">
        <f t="shared" si="11"/>
        <v>0.48</v>
      </c>
      <c r="T31" s="5">
        <f t="shared" si="12"/>
        <v>0</v>
      </c>
      <c r="U31" s="8">
        <f t="shared" si="13"/>
        <v>0.52</v>
      </c>
      <c r="V31" s="9">
        <f t="shared" si="14"/>
        <v>4</v>
      </c>
      <c r="X31" s="7">
        <f t="shared" si="15"/>
        <v>0.505</v>
      </c>
      <c r="Y31" s="5">
        <f t="shared" si="16"/>
        <v>4</v>
      </c>
      <c r="Z31" s="10">
        <f t="shared" si="17"/>
        <v>0.495</v>
      </c>
      <c r="AA31" s="9">
        <f t="shared" si="18"/>
        <v>0</v>
      </c>
    </row>
    <row r="32" spans="1:27" x14ac:dyDescent="0.3">
      <c r="A32" t="s">
        <v>29</v>
      </c>
      <c r="B32" s="3">
        <v>0.55000000000000004</v>
      </c>
      <c r="C32" s="5">
        <f t="shared" si="0"/>
        <v>14</v>
      </c>
      <c r="D32" s="8">
        <v>0.42</v>
      </c>
      <c r="E32" s="9">
        <f t="shared" si="1"/>
        <v>0</v>
      </c>
      <c r="F32" s="1">
        <f t="shared" si="2"/>
        <v>3.0000000000000027E-2</v>
      </c>
      <c r="G32">
        <v>14</v>
      </c>
      <c r="I32" s="3">
        <f t="shared" si="3"/>
        <v>0.56701030927835061</v>
      </c>
      <c r="J32" s="5">
        <f t="shared" si="4"/>
        <v>14</v>
      </c>
      <c r="K32" s="8">
        <f t="shared" si="5"/>
        <v>0.4329896907216495</v>
      </c>
      <c r="L32" s="9">
        <f t="shared" si="6"/>
        <v>0</v>
      </c>
      <c r="N32" s="3">
        <f t="shared" si="7"/>
        <v>0.58000000000000007</v>
      </c>
      <c r="O32" s="5">
        <f t="shared" si="8"/>
        <v>14</v>
      </c>
      <c r="P32" s="8">
        <f t="shared" si="9"/>
        <v>0.42</v>
      </c>
      <c r="Q32" s="9">
        <f t="shared" si="10"/>
        <v>0</v>
      </c>
      <c r="S32" s="3">
        <f t="shared" si="11"/>
        <v>0.55000000000000004</v>
      </c>
      <c r="T32" s="5">
        <f t="shared" si="12"/>
        <v>14</v>
      </c>
      <c r="U32" s="8">
        <f t="shared" si="13"/>
        <v>0.45</v>
      </c>
      <c r="V32" s="9">
        <f t="shared" si="14"/>
        <v>0</v>
      </c>
      <c r="X32" s="7">
        <f t="shared" si="15"/>
        <v>0.56500000000000006</v>
      </c>
      <c r="Y32" s="5">
        <f t="shared" si="16"/>
        <v>14</v>
      </c>
      <c r="Z32" s="10">
        <f t="shared" si="17"/>
        <v>0.435</v>
      </c>
      <c r="AA32" s="9">
        <f t="shared" si="18"/>
        <v>0</v>
      </c>
    </row>
    <row r="33" spans="1:27" x14ac:dyDescent="0.3">
      <c r="A33" t="s">
        <v>30</v>
      </c>
      <c r="B33" s="3">
        <v>0.48</v>
      </c>
      <c r="C33" s="5">
        <f t="shared" si="0"/>
        <v>5</v>
      </c>
      <c r="D33" s="8">
        <v>0.4</v>
      </c>
      <c r="E33" s="9">
        <f t="shared" si="1"/>
        <v>0</v>
      </c>
      <c r="F33" s="1">
        <f t="shared" si="2"/>
        <v>0.12</v>
      </c>
      <c r="G33">
        <v>5</v>
      </c>
      <c r="I33" s="3">
        <f t="shared" si="3"/>
        <v>0.54545454545454541</v>
      </c>
      <c r="J33" s="5">
        <f t="shared" si="4"/>
        <v>5</v>
      </c>
      <c r="K33" s="8">
        <f t="shared" si="5"/>
        <v>0.45454545454545459</v>
      </c>
      <c r="L33" s="9">
        <f t="shared" si="6"/>
        <v>0</v>
      </c>
      <c r="N33" s="3">
        <f t="shared" si="7"/>
        <v>0.6</v>
      </c>
      <c r="O33" s="5">
        <f t="shared" si="8"/>
        <v>5</v>
      </c>
      <c r="P33" s="8">
        <f t="shared" si="9"/>
        <v>0.4</v>
      </c>
      <c r="Q33" s="9">
        <f t="shared" si="10"/>
        <v>0</v>
      </c>
      <c r="S33" s="3">
        <f t="shared" si="11"/>
        <v>0.48</v>
      </c>
      <c r="T33" s="5">
        <f t="shared" si="12"/>
        <v>0</v>
      </c>
      <c r="U33" s="8">
        <f t="shared" si="13"/>
        <v>0.52</v>
      </c>
      <c r="V33" s="9">
        <f t="shared" si="14"/>
        <v>5</v>
      </c>
      <c r="X33" s="7">
        <f t="shared" si="15"/>
        <v>0.54</v>
      </c>
      <c r="Y33" s="5">
        <f t="shared" si="16"/>
        <v>5</v>
      </c>
      <c r="Z33" s="10">
        <f t="shared" si="17"/>
        <v>0.46</v>
      </c>
      <c r="AA33" s="9">
        <f t="shared" si="18"/>
        <v>0</v>
      </c>
    </row>
    <row r="34" spans="1:27" x14ac:dyDescent="0.3">
      <c r="A34" t="s">
        <v>31</v>
      </c>
      <c r="B34" s="3">
        <v>0.59</v>
      </c>
      <c r="C34" s="5">
        <f t="shared" si="0"/>
        <v>29</v>
      </c>
      <c r="D34" s="8">
        <v>0.37</v>
      </c>
      <c r="E34" s="9">
        <f t="shared" si="1"/>
        <v>0</v>
      </c>
      <c r="F34" s="1">
        <f t="shared" si="2"/>
        <v>4.0000000000000036E-2</v>
      </c>
      <c r="G34">
        <v>29</v>
      </c>
      <c r="I34" s="3">
        <f t="shared" si="3"/>
        <v>0.61458333333333337</v>
      </c>
      <c r="J34" s="5">
        <f t="shared" si="4"/>
        <v>29</v>
      </c>
      <c r="K34" s="8">
        <f t="shared" si="5"/>
        <v>0.38541666666666669</v>
      </c>
      <c r="L34" s="9">
        <f t="shared" si="6"/>
        <v>0</v>
      </c>
      <c r="N34" s="3">
        <f t="shared" si="7"/>
        <v>0.63</v>
      </c>
      <c r="O34" s="5">
        <f t="shared" si="8"/>
        <v>29</v>
      </c>
      <c r="P34" s="8">
        <f t="shared" si="9"/>
        <v>0.37</v>
      </c>
      <c r="Q34" s="9">
        <f t="shared" si="10"/>
        <v>0</v>
      </c>
      <c r="S34" s="3">
        <f t="shared" si="11"/>
        <v>0.59</v>
      </c>
      <c r="T34" s="5">
        <f t="shared" si="12"/>
        <v>29</v>
      </c>
      <c r="U34" s="8">
        <f t="shared" si="13"/>
        <v>0.41000000000000003</v>
      </c>
      <c r="V34" s="9">
        <f t="shared" si="14"/>
        <v>0</v>
      </c>
      <c r="X34" s="7">
        <f t="shared" si="15"/>
        <v>0.61</v>
      </c>
      <c r="Y34" s="5">
        <f t="shared" si="16"/>
        <v>29</v>
      </c>
      <c r="Z34" s="10">
        <f t="shared" si="17"/>
        <v>0.39</v>
      </c>
      <c r="AA34" s="9">
        <f t="shared" si="18"/>
        <v>0</v>
      </c>
    </row>
    <row r="35" spans="1:27" x14ac:dyDescent="0.3">
      <c r="A35" t="s">
        <v>32</v>
      </c>
      <c r="B35" s="3">
        <v>0.47</v>
      </c>
      <c r="C35" s="5">
        <f t="shared" si="0"/>
        <v>0</v>
      </c>
      <c r="D35" s="8">
        <v>0.51</v>
      </c>
      <c r="E35" s="9">
        <f t="shared" si="1"/>
        <v>15</v>
      </c>
      <c r="F35" s="1">
        <f t="shared" si="2"/>
        <v>2.0000000000000018E-2</v>
      </c>
      <c r="G35">
        <v>15</v>
      </c>
      <c r="I35" s="3">
        <f t="shared" si="3"/>
        <v>0.47959183673469385</v>
      </c>
      <c r="J35" s="5">
        <f t="shared" si="4"/>
        <v>0</v>
      </c>
      <c r="K35" s="8">
        <f t="shared" si="5"/>
        <v>0.52040816326530615</v>
      </c>
      <c r="L35" s="9">
        <f t="shared" si="6"/>
        <v>15</v>
      </c>
      <c r="N35" s="3">
        <f t="shared" si="7"/>
        <v>0.49</v>
      </c>
      <c r="O35" s="5">
        <f t="shared" si="8"/>
        <v>0</v>
      </c>
      <c r="P35" s="8">
        <f t="shared" si="9"/>
        <v>0.51</v>
      </c>
      <c r="Q35" s="9">
        <f t="shared" si="10"/>
        <v>15</v>
      </c>
      <c r="S35" s="3">
        <f t="shared" si="11"/>
        <v>0.47</v>
      </c>
      <c r="T35" s="5">
        <f t="shared" si="12"/>
        <v>0</v>
      </c>
      <c r="U35" s="8">
        <f t="shared" si="13"/>
        <v>0.53</v>
      </c>
      <c r="V35" s="9">
        <f t="shared" si="14"/>
        <v>15</v>
      </c>
      <c r="X35" s="7">
        <f t="shared" si="15"/>
        <v>0.48</v>
      </c>
      <c r="Y35" s="5">
        <f t="shared" si="16"/>
        <v>0</v>
      </c>
      <c r="Z35" s="10">
        <f t="shared" si="17"/>
        <v>0.52</v>
      </c>
      <c r="AA35" s="9">
        <f t="shared" si="18"/>
        <v>15</v>
      </c>
    </row>
    <row r="36" spans="1:27" x14ac:dyDescent="0.3">
      <c r="A36" t="s">
        <v>33</v>
      </c>
      <c r="B36" s="3">
        <v>0.28000000000000003</v>
      </c>
      <c r="C36" s="5">
        <f t="shared" si="0"/>
        <v>0</v>
      </c>
      <c r="D36" s="8">
        <v>0.64</v>
      </c>
      <c r="E36" s="9">
        <f t="shared" si="1"/>
        <v>3</v>
      </c>
      <c r="F36" s="1">
        <f t="shared" si="2"/>
        <v>7.999999999999996E-2</v>
      </c>
      <c r="G36">
        <v>3</v>
      </c>
      <c r="I36" s="3">
        <f t="shared" si="3"/>
        <v>0.30434782608695654</v>
      </c>
      <c r="J36" s="5">
        <f t="shared" si="4"/>
        <v>0</v>
      </c>
      <c r="K36" s="8">
        <f t="shared" si="5"/>
        <v>0.69565217391304346</v>
      </c>
      <c r="L36" s="9">
        <f t="shared" si="6"/>
        <v>3</v>
      </c>
      <c r="N36" s="3">
        <f t="shared" si="7"/>
        <v>0.36</v>
      </c>
      <c r="O36" s="5">
        <f t="shared" si="8"/>
        <v>0</v>
      </c>
      <c r="P36" s="8">
        <f t="shared" si="9"/>
        <v>0.64</v>
      </c>
      <c r="Q36" s="9">
        <f t="shared" si="10"/>
        <v>3</v>
      </c>
      <c r="S36" s="3">
        <f t="shared" si="11"/>
        <v>0.28000000000000003</v>
      </c>
      <c r="T36" s="5">
        <f t="shared" si="12"/>
        <v>0</v>
      </c>
      <c r="U36" s="8">
        <f t="shared" si="13"/>
        <v>0.72</v>
      </c>
      <c r="V36" s="9">
        <f t="shared" si="14"/>
        <v>3</v>
      </c>
      <c r="X36" s="7">
        <f t="shared" si="15"/>
        <v>0.32</v>
      </c>
      <c r="Y36" s="5">
        <f t="shared" si="16"/>
        <v>0</v>
      </c>
      <c r="Z36" s="10">
        <f t="shared" si="17"/>
        <v>0.67999999999999994</v>
      </c>
      <c r="AA36" s="9">
        <f t="shared" si="18"/>
        <v>3</v>
      </c>
    </row>
    <row r="37" spans="1:27" x14ac:dyDescent="0.3">
      <c r="A37" t="s">
        <v>34</v>
      </c>
      <c r="B37" s="3">
        <v>0.44</v>
      </c>
      <c r="C37" s="5">
        <f t="shared" si="0"/>
        <v>0</v>
      </c>
      <c r="D37" s="8">
        <v>0.52</v>
      </c>
      <c r="E37" s="9">
        <f t="shared" si="1"/>
        <v>18</v>
      </c>
      <c r="F37" s="1">
        <f t="shared" si="2"/>
        <v>3.999999999999998E-2</v>
      </c>
      <c r="G37">
        <v>18</v>
      </c>
      <c r="I37" s="3">
        <f t="shared" si="3"/>
        <v>0.45833333333333337</v>
      </c>
      <c r="J37" s="5">
        <f t="shared" si="4"/>
        <v>0</v>
      </c>
      <c r="K37" s="8">
        <f t="shared" si="5"/>
        <v>0.54166666666666674</v>
      </c>
      <c r="L37" s="9">
        <f t="shared" si="6"/>
        <v>18</v>
      </c>
      <c r="N37" s="3">
        <f t="shared" si="7"/>
        <v>0.48</v>
      </c>
      <c r="O37" s="5">
        <f t="shared" si="8"/>
        <v>0</v>
      </c>
      <c r="P37" s="8">
        <f t="shared" si="9"/>
        <v>0.52</v>
      </c>
      <c r="Q37" s="9">
        <f t="shared" si="10"/>
        <v>18</v>
      </c>
      <c r="S37" s="3">
        <f t="shared" si="11"/>
        <v>0.44</v>
      </c>
      <c r="T37" s="5">
        <f t="shared" si="12"/>
        <v>0</v>
      </c>
      <c r="U37" s="8">
        <f t="shared" si="13"/>
        <v>0.56000000000000005</v>
      </c>
      <c r="V37" s="9">
        <f t="shared" si="14"/>
        <v>18</v>
      </c>
      <c r="X37" s="7">
        <f t="shared" si="15"/>
        <v>0.45999999999999996</v>
      </c>
      <c r="Y37" s="5">
        <f t="shared" si="16"/>
        <v>0</v>
      </c>
      <c r="Z37" s="10">
        <f t="shared" si="17"/>
        <v>0.54</v>
      </c>
      <c r="AA37" s="9">
        <f t="shared" si="18"/>
        <v>18</v>
      </c>
    </row>
    <row r="38" spans="1:27" x14ac:dyDescent="0.3">
      <c r="A38" t="s">
        <v>35</v>
      </c>
      <c r="B38" s="3">
        <v>0.28999999999999998</v>
      </c>
      <c r="C38" s="5">
        <f t="shared" si="0"/>
        <v>0</v>
      </c>
      <c r="D38" s="8">
        <v>0.65</v>
      </c>
      <c r="E38" s="9">
        <f t="shared" si="1"/>
        <v>7</v>
      </c>
      <c r="F38" s="1">
        <f t="shared" si="2"/>
        <v>0.06</v>
      </c>
      <c r="G38">
        <v>7</v>
      </c>
      <c r="I38" s="3">
        <f t="shared" si="3"/>
        <v>0.30851063829787234</v>
      </c>
      <c r="J38" s="5">
        <f t="shared" si="4"/>
        <v>0</v>
      </c>
      <c r="K38" s="8">
        <f t="shared" si="5"/>
        <v>0.69148936170212771</v>
      </c>
      <c r="L38" s="9">
        <f t="shared" si="6"/>
        <v>7</v>
      </c>
      <c r="N38" s="3">
        <f t="shared" si="7"/>
        <v>0.35</v>
      </c>
      <c r="O38" s="5">
        <f t="shared" si="8"/>
        <v>0</v>
      </c>
      <c r="P38" s="8">
        <f t="shared" si="9"/>
        <v>0.65</v>
      </c>
      <c r="Q38" s="9">
        <f t="shared" si="10"/>
        <v>7</v>
      </c>
      <c r="S38" s="3">
        <f t="shared" si="11"/>
        <v>0.28999999999999998</v>
      </c>
      <c r="T38" s="5">
        <f t="shared" si="12"/>
        <v>0</v>
      </c>
      <c r="U38" s="8">
        <f t="shared" si="13"/>
        <v>0.71</v>
      </c>
      <c r="V38" s="9">
        <f t="shared" si="14"/>
        <v>7</v>
      </c>
      <c r="X38" s="7">
        <f t="shared" si="15"/>
        <v>0.31999999999999995</v>
      </c>
      <c r="Y38" s="5">
        <f t="shared" si="16"/>
        <v>0</v>
      </c>
      <c r="Z38" s="10">
        <f t="shared" si="17"/>
        <v>0.68</v>
      </c>
      <c r="AA38" s="9">
        <f t="shared" si="18"/>
        <v>7</v>
      </c>
    </row>
    <row r="39" spans="1:27" x14ac:dyDescent="0.3">
      <c r="A39" t="s">
        <v>36</v>
      </c>
      <c r="B39" s="3">
        <v>0.52</v>
      </c>
      <c r="C39" s="5">
        <f t="shared" si="0"/>
        <v>7</v>
      </c>
      <c r="D39" s="8">
        <v>0.41</v>
      </c>
      <c r="E39" s="9">
        <f t="shared" si="1"/>
        <v>0</v>
      </c>
      <c r="F39" s="1">
        <f t="shared" si="2"/>
        <v>7.0000000000000062E-2</v>
      </c>
      <c r="G39">
        <v>7</v>
      </c>
      <c r="I39" s="3">
        <f t="shared" si="3"/>
        <v>0.55913978494623662</v>
      </c>
      <c r="J39" s="5">
        <f t="shared" si="4"/>
        <v>7</v>
      </c>
      <c r="K39" s="8">
        <f t="shared" si="5"/>
        <v>0.44086021505376344</v>
      </c>
      <c r="L39" s="9">
        <f t="shared" si="6"/>
        <v>0</v>
      </c>
      <c r="N39" s="3">
        <f t="shared" si="7"/>
        <v>0.59000000000000008</v>
      </c>
      <c r="O39" s="5">
        <f t="shared" si="8"/>
        <v>7</v>
      </c>
      <c r="P39" s="8">
        <f t="shared" si="9"/>
        <v>0.41</v>
      </c>
      <c r="Q39" s="9">
        <f t="shared" si="10"/>
        <v>0</v>
      </c>
      <c r="S39" s="3">
        <f t="shared" si="11"/>
        <v>0.52</v>
      </c>
      <c r="T39" s="5">
        <f t="shared" si="12"/>
        <v>7</v>
      </c>
      <c r="U39" s="8">
        <f t="shared" si="13"/>
        <v>0.48000000000000004</v>
      </c>
      <c r="V39" s="9">
        <f t="shared" si="14"/>
        <v>0</v>
      </c>
      <c r="X39" s="7">
        <f t="shared" si="15"/>
        <v>0.55500000000000005</v>
      </c>
      <c r="Y39" s="5">
        <f t="shared" si="16"/>
        <v>7</v>
      </c>
      <c r="Z39" s="10">
        <f t="shared" si="17"/>
        <v>0.44500000000000001</v>
      </c>
      <c r="AA39" s="9">
        <f t="shared" si="18"/>
        <v>0</v>
      </c>
    </row>
    <row r="40" spans="1:27" x14ac:dyDescent="0.3">
      <c r="A40" t="s">
        <v>37</v>
      </c>
      <c r="B40" s="3">
        <v>0.48</v>
      </c>
      <c r="C40" s="5">
        <f t="shared" si="0"/>
        <v>0</v>
      </c>
      <c r="D40" s="8">
        <v>0.49</v>
      </c>
      <c r="E40" s="9">
        <f t="shared" si="1"/>
        <v>20</v>
      </c>
      <c r="F40" s="1">
        <f t="shared" si="2"/>
        <v>3.0000000000000027E-2</v>
      </c>
      <c r="G40">
        <v>20</v>
      </c>
      <c r="I40" s="3">
        <f t="shared" si="3"/>
        <v>0.49484536082474229</v>
      </c>
      <c r="J40" s="5">
        <f t="shared" si="4"/>
        <v>0</v>
      </c>
      <c r="K40" s="8">
        <f t="shared" si="5"/>
        <v>0.50515463917525771</v>
      </c>
      <c r="L40" s="9">
        <f t="shared" si="6"/>
        <v>20</v>
      </c>
      <c r="N40" s="3">
        <f t="shared" si="7"/>
        <v>0.51</v>
      </c>
      <c r="O40" s="5">
        <f t="shared" si="8"/>
        <v>20</v>
      </c>
      <c r="P40" s="8">
        <f t="shared" si="9"/>
        <v>0.49</v>
      </c>
      <c r="Q40" s="9">
        <f t="shared" si="10"/>
        <v>0</v>
      </c>
      <c r="S40" s="3">
        <f t="shared" si="11"/>
        <v>0.48</v>
      </c>
      <c r="T40" s="5">
        <f t="shared" si="12"/>
        <v>0</v>
      </c>
      <c r="U40" s="8">
        <f t="shared" si="13"/>
        <v>0.52</v>
      </c>
      <c r="V40" s="9">
        <f t="shared" si="14"/>
        <v>20</v>
      </c>
      <c r="X40" s="7">
        <f t="shared" si="15"/>
        <v>0.495</v>
      </c>
      <c r="Y40" s="5">
        <f t="shared" si="16"/>
        <v>0</v>
      </c>
      <c r="Z40" s="10">
        <f t="shared" si="17"/>
        <v>0.505</v>
      </c>
      <c r="AA40" s="9">
        <f t="shared" si="18"/>
        <v>20</v>
      </c>
    </row>
    <row r="41" spans="1:27" x14ac:dyDescent="0.3">
      <c r="A41" t="s">
        <v>38</v>
      </c>
      <c r="B41" s="3">
        <v>0.55000000000000004</v>
      </c>
      <c r="C41" s="5">
        <f t="shared" si="0"/>
        <v>4</v>
      </c>
      <c r="D41" s="8">
        <v>0.4</v>
      </c>
      <c r="E41" s="9">
        <f t="shared" si="1"/>
        <v>0</v>
      </c>
      <c r="F41" s="1">
        <f t="shared" si="2"/>
        <v>4.9999999999999933E-2</v>
      </c>
      <c r="G41">
        <v>4</v>
      </c>
      <c r="I41" s="3">
        <f t="shared" si="3"/>
        <v>0.57894736842105265</v>
      </c>
      <c r="J41" s="5">
        <f t="shared" si="4"/>
        <v>4</v>
      </c>
      <c r="K41" s="8">
        <f t="shared" si="5"/>
        <v>0.42105263157894735</v>
      </c>
      <c r="L41" s="9">
        <f t="shared" si="6"/>
        <v>0</v>
      </c>
      <c r="N41" s="3">
        <f t="shared" si="7"/>
        <v>0.6</v>
      </c>
      <c r="O41" s="5">
        <f t="shared" si="8"/>
        <v>4</v>
      </c>
      <c r="P41" s="8">
        <f t="shared" si="9"/>
        <v>0.4</v>
      </c>
      <c r="Q41" s="9">
        <f t="shared" si="10"/>
        <v>0</v>
      </c>
      <c r="S41" s="3">
        <f t="shared" si="11"/>
        <v>0.55000000000000004</v>
      </c>
      <c r="T41" s="5">
        <f t="shared" si="12"/>
        <v>4</v>
      </c>
      <c r="U41" s="8">
        <f t="shared" si="13"/>
        <v>0.44999999999999996</v>
      </c>
      <c r="V41" s="9">
        <f t="shared" si="14"/>
        <v>0</v>
      </c>
      <c r="X41" s="7">
        <f t="shared" si="15"/>
        <v>0.57499999999999996</v>
      </c>
      <c r="Y41" s="5">
        <f t="shared" si="16"/>
        <v>4</v>
      </c>
      <c r="Z41" s="10">
        <f t="shared" si="17"/>
        <v>0.42499999999999999</v>
      </c>
      <c r="AA41" s="9">
        <f t="shared" si="18"/>
        <v>0</v>
      </c>
    </row>
    <row r="42" spans="1:27" x14ac:dyDescent="0.3">
      <c r="A42" t="s">
        <v>39</v>
      </c>
      <c r="B42" s="3">
        <v>0.41</v>
      </c>
      <c r="C42" s="5">
        <f t="shared" si="0"/>
        <v>0</v>
      </c>
      <c r="D42" s="8">
        <v>0.55000000000000004</v>
      </c>
      <c r="E42" s="9">
        <f t="shared" si="1"/>
        <v>9</v>
      </c>
      <c r="F42" s="1">
        <f t="shared" si="2"/>
        <v>3.999999999999998E-2</v>
      </c>
      <c r="G42">
        <v>9</v>
      </c>
      <c r="I42" s="3">
        <f t="shared" si="3"/>
        <v>0.42708333333333331</v>
      </c>
      <c r="J42" s="5">
        <f t="shared" si="4"/>
        <v>0</v>
      </c>
      <c r="K42" s="8">
        <f t="shared" si="5"/>
        <v>0.57291666666666674</v>
      </c>
      <c r="L42" s="9">
        <f t="shared" si="6"/>
        <v>9</v>
      </c>
      <c r="N42" s="3">
        <f t="shared" si="7"/>
        <v>0.44999999999999996</v>
      </c>
      <c r="O42" s="5">
        <f t="shared" si="8"/>
        <v>0</v>
      </c>
      <c r="P42" s="8">
        <f t="shared" si="9"/>
        <v>0.55000000000000004</v>
      </c>
      <c r="Q42" s="9">
        <f t="shared" si="10"/>
        <v>9</v>
      </c>
      <c r="S42" s="3">
        <f t="shared" si="11"/>
        <v>0.41</v>
      </c>
      <c r="T42" s="5">
        <f t="shared" si="12"/>
        <v>0</v>
      </c>
      <c r="U42" s="8">
        <f t="shared" si="13"/>
        <v>0.59000000000000008</v>
      </c>
      <c r="V42" s="9">
        <f t="shared" si="14"/>
        <v>9</v>
      </c>
      <c r="X42" s="7">
        <f t="shared" si="15"/>
        <v>0.42999999999999994</v>
      </c>
      <c r="Y42" s="5">
        <f t="shared" si="16"/>
        <v>0</v>
      </c>
      <c r="Z42" s="10">
        <f t="shared" si="17"/>
        <v>0.57000000000000006</v>
      </c>
      <c r="AA42" s="9">
        <f t="shared" si="18"/>
        <v>9</v>
      </c>
    </row>
    <row r="43" spans="1:27" x14ac:dyDescent="0.3">
      <c r="A43" t="s">
        <v>40</v>
      </c>
      <c r="B43" s="3">
        <v>0.32</v>
      </c>
      <c r="C43" s="5">
        <f t="shared" si="0"/>
        <v>0</v>
      </c>
      <c r="D43" s="8">
        <v>0.62</v>
      </c>
      <c r="E43" s="9">
        <f t="shared" si="1"/>
        <v>3</v>
      </c>
      <c r="F43" s="1">
        <f t="shared" si="2"/>
        <v>0.06</v>
      </c>
      <c r="G43">
        <v>3</v>
      </c>
      <c r="I43" s="3">
        <f t="shared" si="3"/>
        <v>0.34042553191489366</v>
      </c>
      <c r="J43" s="5">
        <f t="shared" si="4"/>
        <v>0</v>
      </c>
      <c r="K43" s="8">
        <f t="shared" si="5"/>
        <v>0.65957446808510645</v>
      </c>
      <c r="L43" s="9">
        <f t="shared" si="6"/>
        <v>3</v>
      </c>
      <c r="N43" s="3">
        <f t="shared" si="7"/>
        <v>0.38</v>
      </c>
      <c r="O43" s="5">
        <f t="shared" si="8"/>
        <v>0</v>
      </c>
      <c r="P43" s="8">
        <f t="shared" si="9"/>
        <v>0.62</v>
      </c>
      <c r="Q43" s="9">
        <f t="shared" si="10"/>
        <v>3</v>
      </c>
      <c r="S43" s="3">
        <f t="shared" si="11"/>
        <v>0.32</v>
      </c>
      <c r="T43" s="5">
        <f t="shared" si="12"/>
        <v>0</v>
      </c>
      <c r="U43" s="8">
        <f t="shared" si="13"/>
        <v>0.67999999999999994</v>
      </c>
      <c r="V43" s="9">
        <f t="shared" si="14"/>
        <v>3</v>
      </c>
      <c r="X43" s="7">
        <f t="shared" si="15"/>
        <v>0.35</v>
      </c>
      <c r="Y43" s="5">
        <f t="shared" si="16"/>
        <v>0</v>
      </c>
      <c r="Z43" s="10">
        <f t="shared" si="17"/>
        <v>0.65</v>
      </c>
      <c r="AA43" s="9">
        <f t="shared" si="18"/>
        <v>3</v>
      </c>
    </row>
    <row r="44" spans="1:27" x14ac:dyDescent="0.3">
      <c r="A44" t="s">
        <v>41</v>
      </c>
      <c r="B44" s="3">
        <v>0.35</v>
      </c>
      <c r="C44" s="5">
        <f t="shared" si="0"/>
        <v>0</v>
      </c>
      <c r="D44" s="8">
        <v>0.61</v>
      </c>
      <c r="E44" s="9">
        <f t="shared" si="1"/>
        <v>11</v>
      </c>
      <c r="F44" s="1">
        <f t="shared" si="2"/>
        <v>4.0000000000000036E-2</v>
      </c>
      <c r="G44">
        <v>11</v>
      </c>
      <c r="I44" s="3">
        <f t="shared" si="3"/>
        <v>0.36458333333333331</v>
      </c>
      <c r="J44" s="5">
        <f t="shared" si="4"/>
        <v>0</v>
      </c>
      <c r="K44" s="8">
        <f t="shared" si="5"/>
        <v>0.63541666666666663</v>
      </c>
      <c r="L44" s="9">
        <f t="shared" si="6"/>
        <v>11</v>
      </c>
      <c r="N44" s="3">
        <f t="shared" si="7"/>
        <v>0.39</v>
      </c>
      <c r="O44" s="5">
        <f t="shared" si="8"/>
        <v>0</v>
      </c>
      <c r="P44" s="8">
        <f t="shared" si="9"/>
        <v>0.61</v>
      </c>
      <c r="Q44" s="9">
        <f t="shared" si="10"/>
        <v>11</v>
      </c>
      <c r="S44" s="3">
        <f t="shared" si="11"/>
        <v>0.35</v>
      </c>
      <c r="T44" s="5">
        <f t="shared" si="12"/>
        <v>0</v>
      </c>
      <c r="U44" s="8">
        <f t="shared" si="13"/>
        <v>0.65</v>
      </c>
      <c r="V44" s="9">
        <f t="shared" si="14"/>
        <v>11</v>
      </c>
      <c r="X44" s="7">
        <f t="shared" si="15"/>
        <v>0.37</v>
      </c>
      <c r="Y44" s="5">
        <f t="shared" si="16"/>
        <v>0</v>
      </c>
      <c r="Z44" s="10">
        <f t="shared" si="17"/>
        <v>0.63</v>
      </c>
      <c r="AA44" s="9">
        <f t="shared" si="18"/>
        <v>11</v>
      </c>
    </row>
    <row r="45" spans="1:27" x14ac:dyDescent="0.3">
      <c r="A45" t="s">
        <v>42</v>
      </c>
      <c r="B45" s="3">
        <v>0.43</v>
      </c>
      <c r="C45" s="5">
        <f t="shared" si="0"/>
        <v>0</v>
      </c>
      <c r="D45" s="8">
        <v>0.53</v>
      </c>
      <c r="E45" s="9">
        <f t="shared" si="1"/>
        <v>38</v>
      </c>
      <c r="F45" s="1">
        <f t="shared" si="2"/>
        <v>3.999999999999998E-2</v>
      </c>
      <c r="G45">
        <v>38</v>
      </c>
      <c r="I45" s="3">
        <f t="shared" si="3"/>
        <v>0.44791666666666669</v>
      </c>
      <c r="J45" s="5">
        <f t="shared" si="4"/>
        <v>0</v>
      </c>
      <c r="K45" s="8">
        <f t="shared" si="5"/>
        <v>0.55208333333333337</v>
      </c>
      <c r="L45" s="9">
        <f t="shared" si="6"/>
        <v>38</v>
      </c>
      <c r="N45" s="3">
        <f t="shared" si="7"/>
        <v>0.47</v>
      </c>
      <c r="O45" s="5">
        <f t="shared" si="8"/>
        <v>0</v>
      </c>
      <c r="P45" s="8">
        <f t="shared" si="9"/>
        <v>0.53</v>
      </c>
      <c r="Q45" s="9">
        <f t="shared" si="10"/>
        <v>38</v>
      </c>
      <c r="S45" s="3">
        <f t="shared" si="11"/>
        <v>0.43</v>
      </c>
      <c r="T45" s="5">
        <f t="shared" si="12"/>
        <v>0</v>
      </c>
      <c r="U45" s="8">
        <f t="shared" si="13"/>
        <v>0.57000000000000006</v>
      </c>
      <c r="V45" s="9">
        <f t="shared" si="14"/>
        <v>38</v>
      </c>
      <c r="X45" s="7">
        <f t="shared" si="15"/>
        <v>0.44999999999999996</v>
      </c>
      <c r="Y45" s="5">
        <f t="shared" si="16"/>
        <v>0</v>
      </c>
      <c r="Z45" s="10">
        <f t="shared" si="17"/>
        <v>0.55000000000000004</v>
      </c>
      <c r="AA45" s="9">
        <f t="shared" si="18"/>
        <v>38</v>
      </c>
    </row>
    <row r="46" spans="1:27" x14ac:dyDescent="0.3">
      <c r="A46" t="s">
        <v>43</v>
      </c>
      <c r="B46" s="3">
        <v>0.28000000000000003</v>
      </c>
      <c r="C46" s="5">
        <f t="shared" si="0"/>
        <v>0</v>
      </c>
      <c r="D46" s="8">
        <v>0.47</v>
      </c>
      <c r="E46" s="9">
        <f t="shared" si="1"/>
        <v>6</v>
      </c>
      <c r="F46" s="1">
        <f t="shared" si="2"/>
        <v>0.25</v>
      </c>
      <c r="G46">
        <v>6</v>
      </c>
      <c r="I46" s="3">
        <f t="shared" si="3"/>
        <v>0.37333333333333335</v>
      </c>
      <c r="J46" s="5">
        <f t="shared" si="4"/>
        <v>0</v>
      </c>
      <c r="K46" s="8">
        <f t="shared" si="5"/>
        <v>0.62666666666666659</v>
      </c>
      <c r="L46" s="9">
        <f t="shared" si="6"/>
        <v>6</v>
      </c>
      <c r="N46" s="3">
        <f t="shared" si="7"/>
        <v>0.53</v>
      </c>
      <c r="O46" s="5">
        <f t="shared" si="8"/>
        <v>6</v>
      </c>
      <c r="P46" s="8">
        <f t="shared" si="9"/>
        <v>0.47</v>
      </c>
      <c r="Q46" s="9">
        <f t="shared" si="10"/>
        <v>0</v>
      </c>
      <c r="S46" s="3">
        <f t="shared" si="11"/>
        <v>0.28000000000000003</v>
      </c>
      <c r="T46" s="5">
        <f t="shared" si="12"/>
        <v>0</v>
      </c>
      <c r="U46" s="8">
        <f t="shared" si="13"/>
        <v>0.72</v>
      </c>
      <c r="V46" s="9">
        <f t="shared" si="14"/>
        <v>6</v>
      </c>
      <c r="X46" s="7">
        <f t="shared" si="15"/>
        <v>0.40500000000000003</v>
      </c>
      <c r="Y46" s="5">
        <f t="shared" si="16"/>
        <v>0</v>
      </c>
      <c r="Z46" s="10">
        <f t="shared" si="17"/>
        <v>0.59499999999999997</v>
      </c>
      <c r="AA46" s="9">
        <f t="shared" si="18"/>
        <v>6</v>
      </c>
    </row>
    <row r="47" spans="1:27" ht="15" thickBot="1" x14ac:dyDescent="0.35">
      <c r="A47" t="s">
        <v>44</v>
      </c>
      <c r="B47" s="3">
        <v>0.61</v>
      </c>
      <c r="C47" s="5">
        <f t="shared" si="0"/>
        <v>3</v>
      </c>
      <c r="D47" s="8">
        <v>0.33</v>
      </c>
      <c r="E47" s="9">
        <f t="shared" si="1"/>
        <v>0</v>
      </c>
      <c r="F47" s="1">
        <f t="shared" si="2"/>
        <v>5.9999999999999942E-2</v>
      </c>
      <c r="G47">
        <v>3</v>
      </c>
      <c r="I47" s="3">
        <f t="shared" si="3"/>
        <v>0.64893617021276595</v>
      </c>
      <c r="J47" s="5">
        <f t="shared" si="4"/>
        <v>3</v>
      </c>
      <c r="K47" s="8">
        <f t="shared" si="5"/>
        <v>0.35106382978723411</v>
      </c>
      <c r="L47" s="9">
        <f t="shared" si="6"/>
        <v>0</v>
      </c>
      <c r="N47" s="3">
        <f t="shared" si="7"/>
        <v>0.66999999999999993</v>
      </c>
      <c r="O47" s="5">
        <f t="shared" si="8"/>
        <v>3</v>
      </c>
      <c r="P47" s="8">
        <f t="shared" si="9"/>
        <v>0.33</v>
      </c>
      <c r="Q47" s="9">
        <f t="shared" si="10"/>
        <v>0</v>
      </c>
      <c r="S47" s="3">
        <f t="shared" si="11"/>
        <v>0.61</v>
      </c>
      <c r="T47" s="5">
        <f t="shared" si="12"/>
        <v>3</v>
      </c>
      <c r="U47" s="8">
        <f t="shared" si="13"/>
        <v>0.38999999999999996</v>
      </c>
      <c r="V47" s="9">
        <f t="shared" si="14"/>
        <v>0</v>
      </c>
      <c r="X47" s="7">
        <f t="shared" si="15"/>
        <v>0.6399999999999999</v>
      </c>
      <c r="Y47" s="5">
        <f t="shared" si="16"/>
        <v>3</v>
      </c>
      <c r="Z47" s="10">
        <f t="shared" si="17"/>
        <v>0.36</v>
      </c>
      <c r="AA47" s="9">
        <f t="shared" si="18"/>
        <v>0</v>
      </c>
    </row>
    <row r="48" spans="1:27" ht="15" thickBot="1" x14ac:dyDescent="0.35">
      <c r="A48" s="16" t="s">
        <v>45</v>
      </c>
      <c r="B48" s="5">
        <v>1916845</v>
      </c>
      <c r="C48" s="5">
        <f t="shared" si="0"/>
        <v>13</v>
      </c>
      <c r="D48" s="9">
        <v>1731156</v>
      </c>
      <c r="E48" s="9">
        <f t="shared" si="1"/>
        <v>0</v>
      </c>
      <c r="F48" s="2">
        <v>196786</v>
      </c>
      <c r="G48">
        <v>13</v>
      </c>
      <c r="I48" s="3">
        <f t="shared" si="3"/>
        <v>0.52545078797949896</v>
      </c>
      <c r="J48" s="5">
        <f t="shared" si="4"/>
        <v>13</v>
      </c>
      <c r="K48" s="8">
        <f t="shared" si="5"/>
        <v>0.4745492120205011</v>
      </c>
      <c r="L48" s="9">
        <f t="shared" si="6"/>
        <v>0</v>
      </c>
      <c r="N48" s="5">
        <f t="shared" si="7"/>
        <v>2113631</v>
      </c>
      <c r="O48" s="5">
        <f t="shared" si="8"/>
        <v>13</v>
      </c>
      <c r="P48" s="9">
        <f t="shared" si="9"/>
        <v>1731156</v>
      </c>
      <c r="Q48" s="9">
        <f t="shared" si="10"/>
        <v>0</v>
      </c>
      <c r="S48" s="17">
        <f t="shared" si="11"/>
        <v>1916845</v>
      </c>
      <c r="T48" s="14">
        <f t="shared" si="12"/>
        <v>0</v>
      </c>
      <c r="U48" s="18">
        <f t="shared" si="13"/>
        <v>1927942</v>
      </c>
      <c r="V48" s="15">
        <f t="shared" si="14"/>
        <v>13</v>
      </c>
      <c r="X48" s="7">
        <f t="shared" si="15"/>
        <v>2015238</v>
      </c>
      <c r="Y48" s="5">
        <f t="shared" si="16"/>
        <v>13</v>
      </c>
      <c r="Z48" s="10">
        <f t="shared" si="17"/>
        <v>1829549</v>
      </c>
      <c r="AA48" s="9">
        <f t="shared" si="18"/>
        <v>0</v>
      </c>
    </row>
    <row r="49" spans="1:28" x14ac:dyDescent="0.3">
      <c r="A49" t="s">
        <v>46</v>
      </c>
      <c r="B49" s="3">
        <v>0.56000000000000005</v>
      </c>
      <c r="C49" s="5">
        <f t="shared" si="0"/>
        <v>12</v>
      </c>
      <c r="D49" s="8">
        <v>0.38</v>
      </c>
      <c r="E49" s="9">
        <f t="shared" si="1"/>
        <v>0</v>
      </c>
      <c r="F49" s="1">
        <f t="shared" si="2"/>
        <v>5.9999999999999942E-2</v>
      </c>
      <c r="G49">
        <v>12</v>
      </c>
      <c r="I49" s="3">
        <f t="shared" si="3"/>
        <v>0.5957446808510638</v>
      </c>
      <c r="J49" s="5">
        <f t="shared" si="4"/>
        <v>12</v>
      </c>
      <c r="K49" s="8">
        <f t="shared" si="5"/>
        <v>0.40425531914893614</v>
      </c>
      <c r="L49" s="9">
        <f t="shared" si="6"/>
        <v>0</v>
      </c>
      <c r="N49" s="3">
        <f t="shared" si="7"/>
        <v>0.62</v>
      </c>
      <c r="O49" s="5">
        <f t="shared" si="8"/>
        <v>12</v>
      </c>
      <c r="P49" s="8">
        <f t="shared" si="9"/>
        <v>0.38</v>
      </c>
      <c r="Q49" s="9">
        <f t="shared" si="10"/>
        <v>0</v>
      </c>
      <c r="S49" s="3">
        <f t="shared" si="11"/>
        <v>0.56000000000000005</v>
      </c>
      <c r="T49" s="5">
        <f t="shared" si="12"/>
        <v>12</v>
      </c>
      <c r="U49" s="8">
        <f t="shared" si="13"/>
        <v>0.43999999999999995</v>
      </c>
      <c r="V49" s="9">
        <f t="shared" si="14"/>
        <v>0</v>
      </c>
      <c r="X49" s="7">
        <f t="shared" si="15"/>
        <v>0.59000000000000008</v>
      </c>
      <c r="Y49" s="5">
        <f t="shared" si="16"/>
        <v>12</v>
      </c>
      <c r="Z49" s="10">
        <f t="shared" si="17"/>
        <v>0.41</v>
      </c>
      <c r="AA49" s="9">
        <f t="shared" si="18"/>
        <v>0</v>
      </c>
    </row>
    <row r="50" spans="1:28" x14ac:dyDescent="0.3">
      <c r="A50" t="s">
        <v>47</v>
      </c>
      <c r="B50" s="3">
        <v>0.26</v>
      </c>
      <c r="C50" s="5">
        <f t="shared" si="0"/>
        <v>0</v>
      </c>
      <c r="D50" s="8">
        <v>0.69</v>
      </c>
      <c r="E50" s="9">
        <f t="shared" si="1"/>
        <v>5</v>
      </c>
      <c r="F50" s="1">
        <f t="shared" si="2"/>
        <v>5.0000000000000044E-2</v>
      </c>
      <c r="G50">
        <v>5</v>
      </c>
      <c r="I50" s="3">
        <f t="shared" si="3"/>
        <v>0.27368421052631581</v>
      </c>
      <c r="J50" s="5">
        <f t="shared" si="4"/>
        <v>0</v>
      </c>
      <c r="K50" s="8">
        <f t="shared" si="5"/>
        <v>0.72631578947368414</v>
      </c>
      <c r="L50" s="9">
        <f t="shared" si="6"/>
        <v>5</v>
      </c>
      <c r="N50" s="3">
        <f t="shared" si="7"/>
        <v>0.31000000000000005</v>
      </c>
      <c r="O50" s="5">
        <f t="shared" si="8"/>
        <v>0</v>
      </c>
      <c r="P50" s="8">
        <f t="shared" si="9"/>
        <v>0.69</v>
      </c>
      <c r="Q50" s="9">
        <f t="shared" si="10"/>
        <v>5</v>
      </c>
      <c r="S50" s="3">
        <f t="shared" si="11"/>
        <v>0.26</v>
      </c>
      <c r="T50" s="5">
        <f t="shared" si="12"/>
        <v>0</v>
      </c>
      <c r="U50" s="8">
        <f t="shared" si="13"/>
        <v>0.74</v>
      </c>
      <c r="V50" s="9">
        <f t="shared" si="14"/>
        <v>5</v>
      </c>
      <c r="X50" s="7">
        <f t="shared" si="15"/>
        <v>0.28500000000000003</v>
      </c>
      <c r="Y50" s="5">
        <f t="shared" si="16"/>
        <v>0</v>
      </c>
      <c r="Z50" s="10">
        <f t="shared" si="17"/>
        <v>0.71499999999999997</v>
      </c>
      <c r="AA50" s="9">
        <f t="shared" si="18"/>
        <v>5</v>
      </c>
    </row>
    <row r="51" spans="1:28" x14ac:dyDescent="0.3">
      <c r="A51" t="s">
        <v>48</v>
      </c>
      <c r="B51" s="3">
        <v>0.47</v>
      </c>
      <c r="C51" s="5">
        <f t="shared" si="0"/>
        <v>0</v>
      </c>
      <c r="D51" s="8">
        <v>0.48</v>
      </c>
      <c r="E51" s="9">
        <f t="shared" si="1"/>
        <v>10</v>
      </c>
      <c r="F51" s="1">
        <f t="shared" si="2"/>
        <v>5.0000000000000044E-2</v>
      </c>
      <c r="G51">
        <v>10</v>
      </c>
      <c r="I51" s="3">
        <f t="shared" si="3"/>
        <v>0.49473684210526314</v>
      </c>
      <c r="J51" s="5">
        <f t="shared" si="4"/>
        <v>0</v>
      </c>
      <c r="K51" s="8">
        <f t="shared" si="5"/>
        <v>0.50526315789473686</v>
      </c>
      <c r="L51" s="9">
        <f t="shared" si="6"/>
        <v>10</v>
      </c>
      <c r="N51" s="3">
        <f t="shared" si="7"/>
        <v>0.52</v>
      </c>
      <c r="O51" s="5">
        <f t="shared" si="8"/>
        <v>10</v>
      </c>
      <c r="P51" s="8">
        <f t="shared" si="9"/>
        <v>0.48</v>
      </c>
      <c r="Q51" s="9">
        <f t="shared" si="10"/>
        <v>0</v>
      </c>
      <c r="S51" s="3">
        <f t="shared" si="11"/>
        <v>0.47</v>
      </c>
      <c r="T51" s="5">
        <f t="shared" si="12"/>
        <v>0</v>
      </c>
      <c r="U51" s="8">
        <f t="shared" si="13"/>
        <v>0.53</v>
      </c>
      <c r="V51" s="9">
        <f t="shared" si="14"/>
        <v>10</v>
      </c>
      <c r="X51" s="7">
        <f t="shared" si="15"/>
        <v>0.495</v>
      </c>
      <c r="Y51" s="5">
        <f t="shared" si="16"/>
        <v>0</v>
      </c>
      <c r="Z51" s="10">
        <f t="shared" si="17"/>
        <v>0.505</v>
      </c>
      <c r="AA51" s="9">
        <f t="shared" si="18"/>
        <v>10</v>
      </c>
    </row>
    <row r="52" spans="1:28" x14ac:dyDescent="0.3">
      <c r="A52" t="s">
        <v>49</v>
      </c>
      <c r="B52" s="3">
        <v>0.22</v>
      </c>
      <c r="C52" s="5">
        <f t="shared" si="0"/>
        <v>0</v>
      </c>
      <c r="D52" s="8">
        <v>0.7</v>
      </c>
      <c r="E52" s="9">
        <f t="shared" si="1"/>
        <v>3</v>
      </c>
      <c r="F52" s="1">
        <f t="shared" si="2"/>
        <v>8.0000000000000043E-2</v>
      </c>
      <c r="G52">
        <v>3</v>
      </c>
      <c r="I52" s="3">
        <f t="shared" si="3"/>
        <v>0.2391304347826087</v>
      </c>
      <c r="J52" s="5">
        <f t="shared" si="4"/>
        <v>0</v>
      </c>
      <c r="K52" s="8">
        <f t="shared" si="5"/>
        <v>0.76086956521739135</v>
      </c>
      <c r="L52" s="9">
        <f t="shared" si="6"/>
        <v>3</v>
      </c>
      <c r="N52" s="3">
        <f t="shared" si="7"/>
        <v>0.30000000000000004</v>
      </c>
      <c r="O52" s="5">
        <f t="shared" si="8"/>
        <v>0</v>
      </c>
      <c r="P52" s="8">
        <f t="shared" si="9"/>
        <v>0.7</v>
      </c>
      <c r="Q52" s="9">
        <f t="shared" si="10"/>
        <v>3</v>
      </c>
      <c r="S52" s="3">
        <f t="shared" si="11"/>
        <v>0.22</v>
      </c>
      <c r="T52" s="5">
        <f t="shared" si="12"/>
        <v>0</v>
      </c>
      <c r="U52" s="8">
        <f t="shared" si="13"/>
        <v>0.78</v>
      </c>
      <c r="V52" s="9">
        <f t="shared" si="14"/>
        <v>3</v>
      </c>
      <c r="X52" s="7">
        <f t="shared" si="15"/>
        <v>0.26</v>
      </c>
      <c r="Y52" s="5">
        <f t="shared" si="16"/>
        <v>0</v>
      </c>
      <c r="Z52" s="10">
        <f t="shared" si="17"/>
        <v>0.74</v>
      </c>
      <c r="AA52" s="9">
        <f t="shared" si="18"/>
        <v>3</v>
      </c>
    </row>
    <row r="53" spans="1:28" x14ac:dyDescent="0.3">
      <c r="C53" s="5">
        <f>SUM(C2:C52)</f>
        <v>233</v>
      </c>
      <c r="E53" s="9">
        <f>SUM(E2:E52)</f>
        <v>305</v>
      </c>
      <c r="F53" s="2">
        <f>E53+C53</f>
        <v>538</v>
      </c>
      <c r="G53" s="9">
        <f>SUM(G2:G52)</f>
        <v>538</v>
      </c>
      <c r="J53" s="5">
        <f>SUM(J2:J52)</f>
        <v>233</v>
      </c>
      <c r="L53" s="9">
        <f>SUM(L2:L52)</f>
        <v>305</v>
      </c>
      <c r="M53" s="2">
        <f>L53+J53</f>
        <v>538</v>
      </c>
      <c r="O53" s="5">
        <f>SUM(O2:O52)</f>
        <v>325</v>
      </c>
      <c r="Q53" s="9">
        <f>SUM(Q2:Q52)</f>
        <v>213</v>
      </c>
      <c r="R53" s="2">
        <f>Q53+O53</f>
        <v>538</v>
      </c>
      <c r="T53" s="5">
        <f>SUM(T2:T52)</f>
        <v>182</v>
      </c>
      <c r="V53" s="9">
        <f>SUM(V2:V52)</f>
        <v>356</v>
      </c>
      <c r="W53" s="2">
        <f>V53+T53</f>
        <v>538</v>
      </c>
      <c r="Y53" s="5">
        <f>SUM(Y2:Y52)</f>
        <v>233</v>
      </c>
      <c r="AA53" s="9">
        <f>SUM(AA2:AA52)</f>
        <v>305</v>
      </c>
      <c r="AB53" s="2">
        <f>AA53+Y53</f>
        <v>538</v>
      </c>
    </row>
    <row r="54" spans="1:28" x14ac:dyDescent="0.3">
      <c r="C54" s="12">
        <f>C53/538</f>
        <v>0.43308550185873607</v>
      </c>
      <c r="D54" s="13"/>
      <c r="E54" s="13">
        <f>E53/538</f>
        <v>0.56691449814126393</v>
      </c>
      <c r="F54" s="1">
        <f>E54+C54</f>
        <v>1</v>
      </c>
      <c r="J54" s="3">
        <f>J53/538</f>
        <v>0.43308550185873607</v>
      </c>
      <c r="K54" s="8"/>
      <c r="L54" s="8">
        <f>L53/538</f>
        <v>0.56691449814126393</v>
      </c>
      <c r="M54" s="1">
        <f>L54+J54</f>
        <v>1</v>
      </c>
      <c r="O54" s="12">
        <f>O53/538</f>
        <v>0.60408921933085502</v>
      </c>
      <c r="P54" s="13"/>
      <c r="Q54" s="13">
        <f>Q53/538</f>
        <v>0.39591078066914498</v>
      </c>
      <c r="R54" s="1">
        <f>Q54+O54</f>
        <v>1</v>
      </c>
      <c r="T54" s="3">
        <f>T53/538</f>
        <v>0.33828996282527879</v>
      </c>
      <c r="U54" s="8"/>
      <c r="V54" s="8">
        <f>V53/538</f>
        <v>0.66171003717472121</v>
      </c>
      <c r="W54" s="1">
        <f>V54+T54</f>
        <v>1</v>
      </c>
      <c r="Y54" s="3">
        <f>Y53/538</f>
        <v>0.43308550185873607</v>
      </c>
      <c r="Z54" s="8"/>
      <c r="AA54" s="8">
        <f>AA53/538</f>
        <v>0.56691449814126393</v>
      </c>
      <c r="AB54" s="1">
        <f>AA54+Y54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Northrop Grumman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Hendrix, Joseph D (TS)</dc:creator>
  <cp:lastModifiedBy>Hendrix, Joseph D (TS)</cp:lastModifiedBy>
  <dcterms:created xsi:type="dcterms:W3CDTF">2016-11-10T17:38:54Z</dcterms:created>
  <dcterms:modified xsi:type="dcterms:W3CDTF">2016-11-10T18:24:11Z</dcterms:modified>
</cp:coreProperties>
</file>