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90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B28" i="1"/>
  <c r="E28" i="1"/>
  <c r="L32" i="1"/>
  <c r="M16" i="1"/>
  <c r="M2" i="1"/>
  <c r="M23" i="1"/>
  <c r="K23" i="1"/>
  <c r="K2" i="1"/>
  <c r="H23" i="1"/>
  <c r="G23" i="1"/>
  <c r="F23" i="1"/>
  <c r="G16" i="1"/>
  <c r="H16" i="1"/>
  <c r="F16" i="1"/>
  <c r="G2" i="1"/>
  <c r="H2" i="1"/>
  <c r="F2" i="1"/>
  <c r="H1" i="1"/>
  <c r="G1" i="1"/>
  <c r="F1" i="1"/>
  <c r="L23" i="1"/>
  <c r="L17" i="1"/>
  <c r="L18" i="1"/>
  <c r="L19" i="1"/>
  <c r="L20" i="1"/>
  <c r="L21" i="1"/>
  <c r="L16" i="1"/>
  <c r="L4" i="1"/>
  <c r="L5" i="1"/>
  <c r="L6" i="1"/>
  <c r="L7" i="1"/>
  <c r="L8" i="1"/>
  <c r="L9" i="1"/>
  <c r="L10" i="1"/>
  <c r="L11" i="1"/>
  <c r="L12" i="1"/>
  <c r="L13" i="1"/>
  <c r="L14" i="1"/>
  <c r="L3" i="1"/>
  <c r="L2" i="1"/>
  <c r="K18" i="1"/>
  <c r="K19" i="1"/>
  <c r="K20" i="1"/>
  <c r="K21" i="1"/>
  <c r="K17" i="1"/>
  <c r="K4" i="1"/>
  <c r="K5" i="1"/>
  <c r="K6" i="1"/>
  <c r="K7" i="1"/>
  <c r="K8" i="1"/>
  <c r="K9" i="1"/>
  <c r="K10" i="1"/>
  <c r="K11" i="1"/>
  <c r="K12" i="1"/>
  <c r="K13" i="1"/>
  <c r="K14" i="1"/>
  <c r="K3" i="1"/>
  <c r="B23" i="1"/>
  <c r="C23" i="1"/>
  <c r="D23" i="1"/>
</calcChain>
</file>

<file path=xl/sharedStrings.xml><?xml version="1.0" encoding="utf-8"?>
<sst xmlns="http://schemas.openxmlformats.org/spreadsheetml/2006/main" count="27" uniqueCount="21">
  <si>
    <t>Discretionary spending</t>
  </si>
  <si>
    <t>Military</t>
  </si>
  <si>
    <t>Education</t>
  </si>
  <si>
    <t>Veterans' Benefits</t>
  </si>
  <si>
    <t>Government</t>
  </si>
  <si>
    <t>Housing &amp; Community</t>
  </si>
  <si>
    <t>Medicare &amp; Health</t>
  </si>
  <si>
    <t>Social Security, Unemployment &amp; Labor</t>
  </si>
  <si>
    <t>Energy &amp; Environment</t>
  </si>
  <si>
    <t>International Affairs</t>
  </si>
  <si>
    <t>Science</t>
  </si>
  <si>
    <t>Transportation</t>
  </si>
  <si>
    <t>Food &amp; Agriculture</t>
  </si>
  <si>
    <t>Mandatory Spending</t>
  </si>
  <si>
    <t>Total Spending</t>
  </si>
  <si>
    <t>trillion</t>
  </si>
  <si>
    <t xml:space="preserve">2014 spending </t>
  </si>
  <si>
    <t>http://useconomy.about.com/od/usfederalbudget/fl/FY-2014-US-Federal-Budget.htm</t>
  </si>
  <si>
    <t>billion</t>
  </si>
  <si>
    <t>Disc</t>
  </si>
  <si>
    <t>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</si>
</sst>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6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9888127835"/>
          <c:y val="0.0250521920668058"/>
          <c:w val="0.695657806677628"/>
          <c:h val="0.839888876103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Disc</c:v>
                </c:pt>
              </c:strCache>
            </c:strRef>
          </c:tx>
          <c:invertIfNegative val="0"/>
          <c:cat>
            <c:numRef>
              <c:f>Sheet1!$B$26:$E$26</c:f>
              <c:numCache>
                <c:formatCode>General</c:formatCode>
                <c:ptCount val="4"/>
              </c:numCache>
            </c:numRef>
          </c:cat>
          <c:val>
            <c:numRef>
              <c:f>Sheet1!$B$27:$E$27</c:f>
              <c:numCache>
                <c:formatCode>0</c:formatCode>
                <c:ptCount val="4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Mandatory</c:v>
                </c:pt>
              </c:strCache>
            </c:strRef>
          </c:tx>
          <c:invertIfNegative val="0"/>
          <c:cat>
            <c:numRef>
              <c:f>Sheet1!$B$26:$E$26</c:f>
              <c:numCache>
                <c:formatCode>General</c:formatCode>
                <c:ptCount val="4"/>
              </c:numCache>
            </c:numRef>
          </c:cat>
          <c:val>
            <c:numRef>
              <c:f>Sheet1!$B$28:$E$28</c:f>
              <c:numCache>
                <c:formatCode>"$"#,##0.00_);[Red]\("$"#,##0.00\)</c:formatCode>
                <c:ptCount val="4"/>
                <c:pt idx="0">
                  <c:v>2032.0</c:v>
                </c:pt>
                <c:pt idx="1">
                  <c:v>2086.0</c:v>
                </c:pt>
                <c:pt idx="2">
                  <c:v>2308.0</c:v>
                </c:pt>
                <c:pt idx="3" formatCode="&quot;$&quot;#,##0.00">
                  <c:v>2560.0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72472"/>
        <c:axId val="-2146663288"/>
      </c:barChart>
      <c:catAx>
        <c:axId val="210357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663288"/>
        <c:crosses val="autoZero"/>
        <c:auto val="1"/>
        <c:lblAlgn val="ctr"/>
        <c:lblOffset val="100"/>
        <c:noMultiLvlLbl val="0"/>
      </c:catAx>
      <c:valAx>
        <c:axId val="-2146663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0357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14</xdr:row>
      <xdr:rowOff>171450</xdr:rowOff>
    </xdr:from>
    <xdr:to>
      <xdr:col>12</xdr:col>
      <xdr:colOff>177800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3" workbookViewId="0">
      <selection activeCell="C26" sqref="C26"/>
    </sheetView>
  </sheetViews>
  <sheetFormatPr baseColWidth="10" defaultRowHeight="15" x14ac:dyDescent="0"/>
  <cols>
    <col min="9" max="9" width="22.33203125" customWidth="1"/>
  </cols>
  <sheetData>
    <row r="1" spans="2:13">
      <c r="B1">
        <v>2012</v>
      </c>
      <c r="C1">
        <v>2013</v>
      </c>
      <c r="D1">
        <v>2014</v>
      </c>
      <c r="F1">
        <f>B1</f>
        <v>2012</v>
      </c>
      <c r="G1">
        <f>C1</f>
        <v>2013</v>
      </c>
      <c r="H1">
        <f>D1</f>
        <v>2014</v>
      </c>
      <c r="I1">
        <v>2015</v>
      </c>
      <c r="K1" t="s">
        <v>15</v>
      </c>
      <c r="L1" t="s">
        <v>18</v>
      </c>
    </row>
    <row r="2" spans="2:13">
      <c r="B2" s="2">
        <v>1.2849999999999999</v>
      </c>
      <c r="C2" s="2">
        <v>1.147</v>
      </c>
      <c r="D2" s="2">
        <v>1.012</v>
      </c>
      <c r="E2" s="2"/>
      <c r="F2" s="4">
        <f>B2*1000</f>
        <v>1285</v>
      </c>
      <c r="G2" s="4">
        <f t="shared" ref="G2:H2" si="0">C2*1000</f>
        <v>1147</v>
      </c>
      <c r="H2" s="4">
        <f t="shared" si="0"/>
        <v>1012</v>
      </c>
      <c r="I2" t="s">
        <v>0</v>
      </c>
      <c r="J2" s="2">
        <v>1.1599999999999999</v>
      </c>
      <c r="K2" s="2">
        <f>J2</f>
        <v>1.1599999999999999</v>
      </c>
      <c r="L2" s="3">
        <f>J2*1000</f>
        <v>1160</v>
      </c>
      <c r="M2" s="5">
        <f>K2/K23</f>
        <v>0.31182795698924731</v>
      </c>
    </row>
    <row r="3" spans="2:13">
      <c r="F3" s="4"/>
      <c r="G3" s="4"/>
      <c r="H3" s="4"/>
      <c r="I3" t="s">
        <v>1</v>
      </c>
      <c r="J3" s="1">
        <v>0.55000000000000004</v>
      </c>
      <c r="K3" s="2">
        <f>J3*J2</f>
        <v>0.63800000000000001</v>
      </c>
      <c r="L3" s="3">
        <f>K3*1000</f>
        <v>638</v>
      </c>
    </row>
    <row r="4" spans="2:13">
      <c r="F4" s="4"/>
      <c r="G4" s="4"/>
      <c r="H4" s="4"/>
      <c r="I4" t="s">
        <v>2</v>
      </c>
      <c r="J4" s="1">
        <v>0.06</v>
      </c>
      <c r="K4" s="2">
        <f t="shared" ref="K4:K14" si="1">J4*J3</f>
        <v>3.3000000000000002E-2</v>
      </c>
      <c r="L4" s="3">
        <f t="shared" ref="L4:L14" si="2">K4*1000</f>
        <v>33</v>
      </c>
    </row>
    <row r="5" spans="2:13">
      <c r="F5" s="4"/>
      <c r="G5" s="4"/>
      <c r="H5" s="4"/>
      <c r="I5" t="s">
        <v>3</v>
      </c>
      <c r="J5" s="1">
        <v>0.06</v>
      </c>
      <c r="K5" s="2">
        <f t="shared" si="1"/>
        <v>3.5999999999999999E-3</v>
      </c>
      <c r="L5" s="3">
        <f t="shared" si="2"/>
        <v>3.6</v>
      </c>
    </row>
    <row r="6" spans="2:13">
      <c r="F6" s="4"/>
      <c r="G6" s="4"/>
      <c r="H6" s="4"/>
      <c r="I6" t="s">
        <v>4</v>
      </c>
      <c r="J6" s="1">
        <v>0.06</v>
      </c>
      <c r="K6" s="2">
        <f t="shared" si="1"/>
        <v>3.5999999999999999E-3</v>
      </c>
      <c r="L6" s="3">
        <f t="shared" si="2"/>
        <v>3.6</v>
      </c>
    </row>
    <row r="7" spans="2:13">
      <c r="F7" s="4"/>
      <c r="G7" s="4"/>
      <c r="H7" s="4"/>
      <c r="I7" t="s">
        <v>5</v>
      </c>
      <c r="J7" s="1">
        <v>0.05</v>
      </c>
      <c r="K7" s="2">
        <f t="shared" si="1"/>
        <v>3.0000000000000001E-3</v>
      </c>
      <c r="L7" s="3">
        <f t="shared" si="2"/>
        <v>3</v>
      </c>
    </row>
    <row r="8" spans="2:13">
      <c r="F8" s="4"/>
      <c r="G8" s="4"/>
      <c r="H8" s="4"/>
      <c r="I8" t="s">
        <v>6</v>
      </c>
      <c r="J8" s="1">
        <v>0.05</v>
      </c>
      <c r="K8" s="2">
        <f t="shared" si="1"/>
        <v>2.5000000000000005E-3</v>
      </c>
      <c r="L8" s="3">
        <f t="shared" si="2"/>
        <v>2.5000000000000004</v>
      </c>
    </row>
    <row r="9" spans="2:13">
      <c r="F9" s="4"/>
      <c r="G9" s="4"/>
      <c r="H9" s="4"/>
      <c r="I9" t="s">
        <v>7</v>
      </c>
      <c r="J9" s="1">
        <v>0.05</v>
      </c>
      <c r="K9" s="2">
        <f t="shared" si="1"/>
        <v>2.5000000000000005E-3</v>
      </c>
      <c r="L9" s="3">
        <f t="shared" si="2"/>
        <v>2.5000000000000004</v>
      </c>
    </row>
    <row r="10" spans="2:13">
      <c r="F10" s="4"/>
      <c r="G10" s="4"/>
      <c r="H10" s="4"/>
      <c r="I10" t="s">
        <v>8</v>
      </c>
      <c r="J10" s="1">
        <v>0.03</v>
      </c>
      <c r="K10" s="2">
        <f t="shared" si="1"/>
        <v>1.5E-3</v>
      </c>
      <c r="L10" s="3">
        <f t="shared" si="2"/>
        <v>1.5</v>
      </c>
    </row>
    <row r="11" spans="2:13">
      <c r="F11" s="4"/>
      <c r="G11" s="4"/>
      <c r="H11" s="4"/>
      <c r="I11" t="s">
        <v>9</v>
      </c>
      <c r="J11" s="1">
        <v>0.03</v>
      </c>
      <c r="K11" s="2">
        <f t="shared" si="1"/>
        <v>8.9999999999999998E-4</v>
      </c>
      <c r="L11" s="3">
        <f t="shared" si="2"/>
        <v>0.9</v>
      </c>
    </row>
    <row r="12" spans="2:13">
      <c r="F12" s="4"/>
      <c r="G12" s="4"/>
      <c r="H12" s="4"/>
      <c r="I12" t="s">
        <v>10</v>
      </c>
      <c r="J12" s="1">
        <v>0.03</v>
      </c>
      <c r="K12" s="2">
        <f t="shared" si="1"/>
        <v>8.9999999999999998E-4</v>
      </c>
      <c r="L12" s="3">
        <f t="shared" si="2"/>
        <v>0.9</v>
      </c>
    </row>
    <row r="13" spans="2:13">
      <c r="F13" s="4"/>
      <c r="G13" s="4"/>
      <c r="H13" s="4"/>
      <c r="I13" t="s">
        <v>11</v>
      </c>
      <c r="J13" s="1">
        <v>0.02</v>
      </c>
      <c r="K13" s="2">
        <f t="shared" si="1"/>
        <v>5.9999999999999995E-4</v>
      </c>
      <c r="L13" s="3">
        <f t="shared" si="2"/>
        <v>0.6</v>
      </c>
    </row>
    <row r="14" spans="2:13">
      <c r="F14" s="4"/>
      <c r="G14" s="4"/>
      <c r="H14" s="4"/>
      <c r="I14" t="s">
        <v>12</v>
      </c>
      <c r="J14" s="1">
        <v>0.01</v>
      </c>
      <c r="K14" s="2">
        <f t="shared" si="1"/>
        <v>2.0000000000000001E-4</v>
      </c>
      <c r="L14" s="3">
        <f t="shared" si="2"/>
        <v>0.2</v>
      </c>
    </row>
    <row r="15" spans="2:13">
      <c r="F15" s="4"/>
      <c r="G15" s="4"/>
      <c r="H15" s="4"/>
      <c r="L15" s="3"/>
    </row>
    <row r="16" spans="2:13">
      <c r="B16" s="2">
        <v>2.032</v>
      </c>
      <c r="C16" s="2">
        <v>2.0859999999999999</v>
      </c>
      <c r="D16" s="2">
        <v>2.3079999999999998</v>
      </c>
      <c r="E16" s="2"/>
      <c r="F16" s="4">
        <f>B16*1000</f>
        <v>2032</v>
      </c>
      <c r="G16" s="4">
        <f t="shared" ref="G16:H16" si="3">C16*1000</f>
        <v>2086</v>
      </c>
      <c r="H16" s="4">
        <f t="shared" si="3"/>
        <v>2308</v>
      </c>
      <c r="I16" t="s">
        <v>13</v>
      </c>
      <c r="J16" s="2">
        <v>2.56</v>
      </c>
      <c r="K16" s="2">
        <v>2.56</v>
      </c>
      <c r="L16" s="3">
        <f>K16*1000</f>
        <v>2560</v>
      </c>
      <c r="M16" s="5">
        <f>K16/K23</f>
        <v>0.68817204301075274</v>
      </c>
    </row>
    <row r="17" spans="1:13">
      <c r="F17" s="4"/>
      <c r="G17" s="4"/>
      <c r="H17" s="4"/>
      <c r="I17" t="s">
        <v>7</v>
      </c>
      <c r="J17" s="1">
        <v>0.5</v>
      </c>
      <c r="K17" s="2">
        <f>J17*J16</f>
        <v>1.28</v>
      </c>
      <c r="L17" s="3">
        <f t="shared" ref="L17:L23" si="4">K17*1000</f>
        <v>1280</v>
      </c>
    </row>
    <row r="18" spans="1:13">
      <c r="F18" s="4"/>
      <c r="G18" s="4"/>
      <c r="H18" s="4"/>
      <c r="I18" t="s">
        <v>6</v>
      </c>
      <c r="J18" s="1">
        <v>0.39</v>
      </c>
      <c r="K18" s="2">
        <f t="shared" ref="K18:K21" si="5">J18*J17</f>
        <v>0.19500000000000001</v>
      </c>
      <c r="L18" s="3">
        <f t="shared" si="4"/>
        <v>195</v>
      </c>
    </row>
    <row r="19" spans="1:13">
      <c r="F19" s="4"/>
      <c r="G19" s="4"/>
      <c r="H19" s="4"/>
      <c r="I19" t="s">
        <v>12</v>
      </c>
      <c r="J19" s="1">
        <v>0.04</v>
      </c>
      <c r="K19" s="2">
        <f t="shared" si="5"/>
        <v>1.5600000000000001E-2</v>
      </c>
      <c r="L19" s="3">
        <f t="shared" si="4"/>
        <v>15.600000000000001</v>
      </c>
    </row>
    <row r="20" spans="1:13">
      <c r="F20" s="4"/>
      <c r="G20" s="4"/>
      <c r="H20" s="4"/>
      <c r="I20" t="s">
        <v>11</v>
      </c>
      <c r="J20" s="1">
        <v>0.03</v>
      </c>
      <c r="K20" s="2">
        <f t="shared" si="5"/>
        <v>1.1999999999999999E-3</v>
      </c>
      <c r="L20" s="3">
        <f t="shared" si="4"/>
        <v>1.2</v>
      </c>
    </row>
    <row r="21" spans="1:13">
      <c r="F21" s="4"/>
      <c r="G21" s="4"/>
      <c r="H21" s="4"/>
      <c r="I21" t="s">
        <v>3</v>
      </c>
      <c r="J21" s="1">
        <v>0.04</v>
      </c>
      <c r="K21" s="2">
        <f t="shared" si="5"/>
        <v>1.1999999999999999E-3</v>
      </c>
      <c r="L21" s="3">
        <f t="shared" si="4"/>
        <v>1.2</v>
      </c>
    </row>
    <row r="22" spans="1:13">
      <c r="F22" s="4"/>
      <c r="G22" s="4"/>
      <c r="H22" s="4"/>
      <c r="L22" s="3"/>
    </row>
    <row r="23" spans="1:13">
      <c r="B23" s="2">
        <f>B2+B16</f>
        <v>3.3170000000000002</v>
      </c>
      <c r="C23" s="2">
        <f>C2+C16</f>
        <v>3.2329999999999997</v>
      </c>
      <c r="D23" s="2">
        <f>SUM(D2+D16)</f>
        <v>3.32</v>
      </c>
      <c r="E23" s="2"/>
      <c r="F23" s="4">
        <f>B23*1000</f>
        <v>3317</v>
      </c>
      <c r="G23" s="4">
        <f>C23*1000</f>
        <v>3232.9999999999995</v>
      </c>
      <c r="H23" s="4">
        <f>D23*1000</f>
        <v>3320</v>
      </c>
      <c r="I23" t="s">
        <v>14</v>
      </c>
      <c r="K23" s="2">
        <f>K2+K16</f>
        <v>3.7199999999999998</v>
      </c>
      <c r="L23" s="3">
        <f t="shared" si="4"/>
        <v>3719.9999999999995</v>
      </c>
      <c r="M23">
        <f>K2/K23</f>
        <v>0.31182795698924731</v>
      </c>
    </row>
    <row r="25" spans="1:13">
      <c r="L25">
        <v>29</v>
      </c>
    </row>
    <row r="26" spans="1:13">
      <c r="L26">
        <v>14.7</v>
      </c>
    </row>
    <row r="27" spans="1:13">
      <c r="A27" t="s">
        <v>19</v>
      </c>
      <c r="B27" s="6">
        <v>2012</v>
      </c>
      <c r="C27" s="6">
        <v>2013</v>
      </c>
      <c r="D27" s="6">
        <v>2014</v>
      </c>
      <c r="E27" s="6">
        <v>2015</v>
      </c>
      <c r="L27">
        <v>11.17</v>
      </c>
    </row>
    <row r="28" spans="1:13">
      <c r="A28" t="s">
        <v>20</v>
      </c>
      <c r="B28" s="2">
        <f>F16</f>
        <v>2032</v>
      </c>
      <c r="C28" s="2">
        <f t="shared" ref="C28:D28" si="6">G16</f>
        <v>2086</v>
      </c>
      <c r="D28" s="2">
        <f t="shared" si="6"/>
        <v>2308</v>
      </c>
      <c r="E28" s="3">
        <f>L16</f>
        <v>2560</v>
      </c>
      <c r="L28">
        <v>7.42</v>
      </c>
    </row>
    <row r="29" spans="1:13">
      <c r="A29" t="s">
        <v>19</v>
      </c>
      <c r="B29" s="2">
        <v>1285</v>
      </c>
      <c r="C29" s="2">
        <v>1147</v>
      </c>
      <c r="D29" s="2">
        <v>1012</v>
      </c>
      <c r="E29" s="3">
        <v>1160</v>
      </c>
      <c r="L29">
        <v>3.74</v>
      </c>
    </row>
    <row r="30" spans="1:13">
      <c r="L30">
        <v>3.69</v>
      </c>
    </row>
    <row r="31" spans="1:13">
      <c r="L31">
        <v>3.28</v>
      </c>
    </row>
    <row r="32" spans="1:13">
      <c r="L32">
        <f>SUM(L25:L31)</f>
        <v>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16</v>
      </c>
      <c r="B1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SHIEMI LIM</dc:creator>
  <cp:lastModifiedBy>SHIEMI LIM</cp:lastModifiedBy>
  <dcterms:created xsi:type="dcterms:W3CDTF">2015-03-08T13:52:16Z</dcterms:created>
  <dcterms:modified xsi:type="dcterms:W3CDTF">2015-03-08T20:29:42Z</dcterms:modified>
</cp:coreProperties>
</file>