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Github\FurryNovels\TelegramBot\"/>
    </mc:Choice>
  </mc:AlternateContent>
  <xr:revisionPtr revIDLastSave="0" documentId="13_ncr:1_{166190D8-E00D-43B8-AB79-ADC927DF1E35}" xr6:coauthVersionLast="47" xr6:coauthVersionMax="47" xr10:uidLastSave="{00000000-0000-0000-0000-000000000000}"/>
  <bookViews>
    <workbookView xWindow="-120" yWindow="-120" windowWidth="20640" windowHeight="11160" activeTab="5" xr2:uid="{3F64C0BE-66BB-4BC7-9B1C-395B84D96904}"/>
  </bookViews>
  <sheets>
    <sheet name="点赞率" sheetId="4" r:id="rId1"/>
    <sheet name="和一" sheetId="11" r:id="rId2"/>
    <sheet name="和二" sheetId="26" r:id="rId3"/>
    <sheet name="和三" sheetId="27" r:id="rId4"/>
    <sheet name="达标" sheetId="10" r:id="rId5"/>
    <sheet name="达标图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4" l="1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B3" i="4"/>
  <c r="B4" i="4"/>
  <c r="B5" i="4"/>
  <c r="B6" i="4"/>
  <c r="B7" i="4"/>
  <c r="B8" i="4"/>
  <c r="B9" i="4"/>
  <c r="B10" i="4"/>
  <c r="B2" i="4"/>
  <c r="D10" i="10" a="1"/>
  <c r="D10" i="10" s="1"/>
  <c r="D9" i="10" a="1"/>
  <c r="D9" i="10" s="1"/>
  <c r="D8" i="10" a="1"/>
  <c r="D8" i="10" s="1"/>
  <c r="D7" i="10" a="1"/>
  <c r="D7" i="10" s="1"/>
  <c r="D6" i="10" a="1"/>
  <c r="D6" i="10" s="1"/>
  <c r="D5" i="10" a="1"/>
  <c r="D5" i="10" s="1"/>
  <c r="D4" i="10" a="1"/>
  <c r="D4" i="10" s="1"/>
  <c r="D3" i="10" a="1"/>
  <c r="D3" i="10" s="1"/>
  <c r="D2" i="10" a="1"/>
  <c r="D2" i="10" s="1"/>
  <c r="E9" i="10" a="1"/>
  <c r="E9" i="10" s="1"/>
  <c r="E8" i="10" a="1"/>
  <c r="E8" i="10" s="1"/>
  <c r="E7" i="10" a="1"/>
  <c r="E7" i="10" s="1"/>
  <c r="E6" i="10" a="1"/>
  <c r="E6" i="10" s="1"/>
  <c r="E5" i="10" a="1"/>
  <c r="E5" i="10" s="1"/>
  <c r="E4" i="10" a="1"/>
  <c r="E4" i="10" s="1"/>
  <c r="E3" i="10" a="1"/>
  <c r="E3" i="10" s="1"/>
  <c r="E2" i="10" a="1"/>
  <c r="E2" i="10" s="1"/>
  <c r="C10" i="10" a="1"/>
  <c r="C10" i="10" s="1"/>
  <c r="C9" i="10" a="1"/>
  <c r="C9" i="10" s="1"/>
  <c r="C8" i="10"/>
  <c r="C8" i="10" a="1"/>
  <c r="C7" i="10" a="1"/>
  <c r="C7" i="10" s="1"/>
  <c r="C6" i="10" a="1"/>
  <c r="C6" i="10" s="1"/>
  <c r="C5" i="10" a="1"/>
  <c r="C5" i="10" s="1"/>
  <c r="C4" i="10" a="1"/>
  <c r="C4" i="10" s="1"/>
  <c r="C3" i="10" a="1"/>
  <c r="C3" i="10" s="1"/>
  <c r="C2" i="10" a="1"/>
  <c r="C2" i="10" s="1"/>
  <c r="B10" i="10" l="1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2" i="13"/>
  <c r="D3" i="13" l="1"/>
  <c r="D5" i="13"/>
  <c r="D7" i="13"/>
  <c r="D9" i="13"/>
  <c r="D11" i="13"/>
  <c r="D13" i="13"/>
  <c r="D15" i="13"/>
  <c r="D17" i="13"/>
  <c r="D19" i="13"/>
  <c r="D21" i="13"/>
  <c r="D23" i="13"/>
  <c r="D25" i="13"/>
  <c r="D27" i="13"/>
  <c r="D29" i="13"/>
  <c r="D31" i="13"/>
  <c r="D33" i="13"/>
  <c r="D35" i="13"/>
  <c r="D37" i="13"/>
  <c r="D39" i="13"/>
  <c r="D41" i="13"/>
  <c r="D43" i="13"/>
  <c r="D45" i="13"/>
  <c r="D47" i="13"/>
  <c r="D49" i="13"/>
  <c r="D51" i="13"/>
  <c r="D2" i="13"/>
  <c r="C5" i="13"/>
  <c r="C9" i="13"/>
  <c r="C13" i="13"/>
  <c r="C17" i="13"/>
  <c r="C21" i="13"/>
  <c r="C25" i="13"/>
  <c r="C29" i="13"/>
  <c r="C33" i="13"/>
  <c r="C37" i="13"/>
  <c r="C41" i="13"/>
  <c r="C45" i="13"/>
  <c r="C49" i="13"/>
  <c r="C2" i="13"/>
  <c r="E6" i="13"/>
  <c r="E22" i="13"/>
  <c r="E28" i="13"/>
  <c r="E34" i="13"/>
  <c r="E40" i="13"/>
  <c r="E46" i="13"/>
  <c r="E52" i="13"/>
  <c r="C12" i="13"/>
  <c r="C24" i="13"/>
  <c r="C36" i="13"/>
  <c r="C48" i="13"/>
  <c r="E3" i="13"/>
  <c r="E5" i="13"/>
  <c r="E7" i="13"/>
  <c r="E9" i="13"/>
  <c r="E11" i="13"/>
  <c r="E13" i="13"/>
  <c r="E15" i="13"/>
  <c r="E17" i="13"/>
  <c r="E19" i="13"/>
  <c r="E21" i="13"/>
  <c r="E23" i="13"/>
  <c r="E25" i="13"/>
  <c r="E27" i="13"/>
  <c r="E29" i="13"/>
  <c r="E31" i="13"/>
  <c r="E33" i="13"/>
  <c r="E35" i="13"/>
  <c r="E37" i="13"/>
  <c r="E39" i="13"/>
  <c r="E41" i="13"/>
  <c r="E43" i="13"/>
  <c r="E45" i="13"/>
  <c r="E47" i="13"/>
  <c r="E49" i="13"/>
  <c r="E51" i="13"/>
  <c r="E2" i="13"/>
  <c r="C6" i="13"/>
  <c r="C10" i="13"/>
  <c r="C14" i="13"/>
  <c r="C18" i="13"/>
  <c r="C22" i="13"/>
  <c r="C26" i="13"/>
  <c r="C30" i="13"/>
  <c r="C34" i="13"/>
  <c r="C38" i="13"/>
  <c r="C42" i="13"/>
  <c r="C46" i="13"/>
  <c r="C50" i="13"/>
  <c r="E8" i="13"/>
  <c r="E14" i="13"/>
  <c r="E18" i="13"/>
  <c r="E24" i="13"/>
  <c r="E30" i="13"/>
  <c r="E36" i="13"/>
  <c r="E42" i="13"/>
  <c r="E50" i="13"/>
  <c r="C4" i="13"/>
  <c r="C20" i="13"/>
  <c r="C32" i="13"/>
  <c r="C40" i="13"/>
  <c r="C52" i="13"/>
  <c r="D4" i="13"/>
  <c r="D6" i="13"/>
  <c r="D8" i="13"/>
  <c r="D10" i="13"/>
  <c r="D12" i="13"/>
  <c r="D14" i="13"/>
  <c r="D16" i="13"/>
  <c r="D18" i="13"/>
  <c r="D20" i="13"/>
  <c r="D22" i="13"/>
  <c r="D24" i="13"/>
  <c r="D26" i="13"/>
  <c r="D28" i="13"/>
  <c r="D30" i="13"/>
  <c r="D32" i="13"/>
  <c r="D34" i="13"/>
  <c r="D36" i="13"/>
  <c r="D38" i="13"/>
  <c r="D40" i="13"/>
  <c r="D42" i="13"/>
  <c r="D44" i="13"/>
  <c r="D46" i="13"/>
  <c r="D48" i="13"/>
  <c r="D50" i="13"/>
  <c r="D52" i="13"/>
  <c r="C3" i="13"/>
  <c r="C7" i="13"/>
  <c r="C11" i="13"/>
  <c r="C15" i="13"/>
  <c r="C19" i="13"/>
  <c r="C23" i="13"/>
  <c r="C27" i="13"/>
  <c r="C31" i="13"/>
  <c r="C35" i="13"/>
  <c r="C39" i="13"/>
  <c r="C43" i="13"/>
  <c r="C47" i="13"/>
  <c r="C51" i="13"/>
  <c r="E4" i="13"/>
  <c r="E10" i="13"/>
  <c r="E12" i="13"/>
  <c r="E16" i="13"/>
  <c r="E20" i="13"/>
  <c r="E26" i="13"/>
  <c r="E32" i="13"/>
  <c r="E38" i="13"/>
  <c r="E44" i="13"/>
  <c r="E48" i="13"/>
  <c r="C8" i="13"/>
  <c r="C16" i="13"/>
  <c r="C28" i="13"/>
  <c r="C44" i="13"/>
  <c r="B2" i="13"/>
  <c r="B48" i="13"/>
  <c r="B44" i="13"/>
  <c r="B36" i="13"/>
  <c r="B28" i="13"/>
  <c r="B20" i="13"/>
  <c r="B12" i="13"/>
  <c r="B8" i="13"/>
  <c r="B51" i="13"/>
  <c r="B47" i="13"/>
  <c r="B43" i="13"/>
  <c r="B39" i="13"/>
  <c r="B35" i="13"/>
  <c r="B31" i="13"/>
  <c r="B27" i="13"/>
  <c r="B23" i="13"/>
  <c r="B19" i="13"/>
  <c r="B15" i="13"/>
  <c r="B11" i="13"/>
  <c r="B7" i="13"/>
  <c r="B3" i="13"/>
  <c r="B52" i="13"/>
  <c r="B40" i="13"/>
  <c r="B32" i="13"/>
  <c r="B24" i="13"/>
  <c r="B16" i="13"/>
  <c r="B4" i="13"/>
  <c r="B50" i="13"/>
  <c r="B46" i="13"/>
  <c r="B42" i="13"/>
  <c r="B38" i="13"/>
  <c r="B34" i="13"/>
  <c r="B30" i="13"/>
  <c r="B26" i="13"/>
  <c r="B22" i="13"/>
  <c r="B18" i="13"/>
  <c r="B14" i="13"/>
  <c r="B10" i="13"/>
  <c r="B6" i="13"/>
  <c r="B49" i="13"/>
  <c r="B45" i="13"/>
  <c r="B41" i="13"/>
  <c r="B37" i="13"/>
  <c r="B33" i="13"/>
  <c r="B29" i="13"/>
  <c r="B25" i="13"/>
  <c r="B21" i="13"/>
  <c r="B17" i="13"/>
  <c r="B13" i="13"/>
  <c r="B9" i="13"/>
  <c r="B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<sst xmlns="http://schemas.openxmlformats.org/spreadsheetml/2006/main" count="10" uniqueCount="10">
  <si>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收藏率</t>
    <phoneticPr fontId="2" type="noConversion"/>
  </si>
  <si>
    <t>阅读量下限</t>
    <phoneticPr fontId="2" type="noConversion"/>
  </si>
  <si>
    <t>阅读量上限</t>
    <phoneticPr fontId="2" type="noConversion"/>
  </si>
  <si>
    <t>阅读量</t>
    <phoneticPr fontId="2" type="noConversion"/>
  </si>
  <si>
    <t>收藏量1</t>
    <phoneticPr fontId="2" type="noConversion"/>
  </si>
  <si>
    <t>收藏量2</t>
  </si>
  <si>
    <t>收藏率1</t>
    <phoneticPr fontId="2" type="noConversion"/>
  </si>
  <si>
    <t>收藏率2</t>
  </si>
  <si>
    <t>收藏量3</t>
  </si>
  <si>
    <t>收藏率3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</si>
</sst>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0" xfId="1" applyNumberFormat="1" applyFont="1">
      <alignment vertical="center"/>
    </xf>
    <xf numFmtId="176" fontId="4" fillId="0" borderId="1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1" applyNumberFormat="1" applyFont="1" applyBorder="1">
      <alignment vertical="center"/>
    </xf>
    <xf numFmtId="0" fontId="0" fillId="0" borderId="0" xfId="1" applyNumberFormat="1" applyFont="1">
      <alignment vertical="center"/>
    </xf>
    <xf numFmtId="176" fontId="4" fillId="2" borderId="1" xfId="1" applyNumberFormat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16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达标图!$E$1</c:f>
              <c:strCache>
                <c:ptCount val="1"/>
                <c:pt idx="0">
                  <c:v>收藏量3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达标图!$A$2:$A$52</c:f>
              <c:numCache>
                <c:formatCode>General</c:formatCode>
                <c:ptCount val="5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</c:numCache>
            </c:numRef>
          </c:xVal>
          <c:yVal>
            <c:numRef>
              <c:f>达标图!$E$2:$E$52</c:f>
              <c:numCache>
                <c:formatCode>General</c:formatCode>
                <c:ptCount val="51"/>
                <c:pt idx="0">
                  <c:v>0</c:v>
                </c:pt>
                <c:pt idx="1">
                  <c:v>9</c:v>
                </c:pt>
                <c:pt idx="2">
                  <c:v>17</c:v>
                </c:pt>
                <c:pt idx="3">
                  <c:v>26</c:v>
                </c:pt>
                <c:pt idx="4">
                  <c:v>34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75</c:v>
                </c:pt>
                <c:pt idx="11">
                  <c:v>83</c:v>
                </c:pt>
                <c:pt idx="12">
                  <c:v>90</c:v>
                </c:pt>
                <c:pt idx="13">
                  <c:v>98</c:v>
                </c:pt>
                <c:pt idx="14">
                  <c:v>105</c:v>
                </c:pt>
                <c:pt idx="15">
                  <c:v>98</c:v>
                </c:pt>
                <c:pt idx="16">
                  <c:v>104</c:v>
                </c:pt>
                <c:pt idx="17">
                  <c:v>111</c:v>
                </c:pt>
                <c:pt idx="18">
                  <c:v>117</c:v>
                </c:pt>
                <c:pt idx="19">
                  <c:v>124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138</c:v>
                </c:pt>
                <c:pt idx="26">
                  <c:v>143</c:v>
                </c:pt>
                <c:pt idx="27">
                  <c:v>149</c:v>
                </c:pt>
                <c:pt idx="28">
                  <c:v>154</c:v>
                </c:pt>
                <c:pt idx="29">
                  <c:v>160</c:v>
                </c:pt>
                <c:pt idx="30">
                  <c:v>135</c:v>
                </c:pt>
                <c:pt idx="31">
                  <c:v>140</c:v>
                </c:pt>
                <c:pt idx="32">
                  <c:v>144</c:v>
                </c:pt>
                <c:pt idx="33">
                  <c:v>149</c:v>
                </c:pt>
                <c:pt idx="34">
                  <c:v>153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140</c:v>
                </c:pt>
                <c:pt idx="41">
                  <c:v>144</c:v>
                </c:pt>
                <c:pt idx="42">
                  <c:v>147</c:v>
                </c:pt>
                <c:pt idx="43">
                  <c:v>151</c:v>
                </c:pt>
                <c:pt idx="44">
                  <c:v>154</c:v>
                </c:pt>
                <c:pt idx="45">
                  <c:v>158</c:v>
                </c:pt>
                <c:pt idx="46">
                  <c:v>161</c:v>
                </c:pt>
                <c:pt idx="47">
                  <c:v>165</c:v>
                </c:pt>
                <c:pt idx="48">
                  <c:v>168</c:v>
                </c:pt>
                <c:pt idx="49">
                  <c:v>172</c:v>
                </c:pt>
                <c:pt idx="50">
                  <c:v>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F1-42FF-BA09-41E4404138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89768696"/>
        <c:axId val="7897585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达标图!$C$1</c15:sqref>
                        </c15:formulaRef>
                      </c:ext>
                    </c:extLst>
                    <c:strCache>
                      <c:ptCount val="1"/>
                      <c:pt idx="0">
                        <c:v>收藏量1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达标图!$A$2:$A$52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  <c:pt idx="12">
                        <c:v>1200</c:v>
                      </c:pt>
                      <c:pt idx="13">
                        <c:v>1300</c:v>
                      </c:pt>
                      <c:pt idx="14">
                        <c:v>1400</c:v>
                      </c:pt>
                      <c:pt idx="15">
                        <c:v>1500</c:v>
                      </c:pt>
                      <c:pt idx="16">
                        <c:v>1600</c:v>
                      </c:pt>
                      <c:pt idx="17">
                        <c:v>1700</c:v>
                      </c:pt>
                      <c:pt idx="18">
                        <c:v>1800</c:v>
                      </c:pt>
                      <c:pt idx="19">
                        <c:v>1900</c:v>
                      </c:pt>
                      <c:pt idx="20">
                        <c:v>2000</c:v>
                      </c:pt>
                      <c:pt idx="21">
                        <c:v>2100</c:v>
                      </c:pt>
                      <c:pt idx="22">
                        <c:v>2200</c:v>
                      </c:pt>
                      <c:pt idx="23">
                        <c:v>2300</c:v>
                      </c:pt>
                      <c:pt idx="24">
                        <c:v>2400</c:v>
                      </c:pt>
                      <c:pt idx="25">
                        <c:v>2500</c:v>
                      </c:pt>
                      <c:pt idx="26">
                        <c:v>2600</c:v>
                      </c:pt>
                      <c:pt idx="27">
                        <c:v>2700</c:v>
                      </c:pt>
                      <c:pt idx="28">
                        <c:v>2800</c:v>
                      </c:pt>
                      <c:pt idx="29">
                        <c:v>2900</c:v>
                      </c:pt>
                      <c:pt idx="30">
                        <c:v>3000</c:v>
                      </c:pt>
                      <c:pt idx="31">
                        <c:v>3100</c:v>
                      </c:pt>
                      <c:pt idx="32">
                        <c:v>3200</c:v>
                      </c:pt>
                      <c:pt idx="33">
                        <c:v>3300</c:v>
                      </c:pt>
                      <c:pt idx="34">
                        <c:v>3400</c:v>
                      </c:pt>
                      <c:pt idx="35">
                        <c:v>3500</c:v>
                      </c:pt>
                      <c:pt idx="36">
                        <c:v>3600</c:v>
                      </c:pt>
                      <c:pt idx="37">
                        <c:v>3700</c:v>
                      </c:pt>
                      <c:pt idx="38">
                        <c:v>3800</c:v>
                      </c:pt>
                      <c:pt idx="39">
                        <c:v>3900</c:v>
                      </c:pt>
                      <c:pt idx="40">
                        <c:v>4000</c:v>
                      </c:pt>
                      <c:pt idx="41">
                        <c:v>4100</c:v>
                      </c:pt>
                      <c:pt idx="42">
                        <c:v>4200</c:v>
                      </c:pt>
                      <c:pt idx="43">
                        <c:v>4300</c:v>
                      </c:pt>
                      <c:pt idx="44">
                        <c:v>4400</c:v>
                      </c:pt>
                      <c:pt idx="45">
                        <c:v>4500</c:v>
                      </c:pt>
                      <c:pt idx="46">
                        <c:v>4600</c:v>
                      </c:pt>
                      <c:pt idx="47">
                        <c:v>4700</c:v>
                      </c:pt>
                      <c:pt idx="48">
                        <c:v>4800</c:v>
                      </c:pt>
                      <c:pt idx="49">
                        <c:v>4900</c:v>
                      </c:pt>
                      <c:pt idx="50">
                        <c:v>5000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达标图!$C$2:$C$52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8</c:v>
                      </c:pt>
                      <c:pt idx="2">
                        <c:v>16</c:v>
                      </c:pt>
                      <c:pt idx="3">
                        <c:v>24</c:v>
                      </c:pt>
                      <c:pt idx="4">
                        <c:v>32</c:v>
                      </c:pt>
                      <c:pt idx="5">
                        <c:v>38</c:v>
                      </c:pt>
                      <c:pt idx="6">
                        <c:v>45</c:v>
                      </c:pt>
                      <c:pt idx="7">
                        <c:v>53</c:v>
                      </c:pt>
                      <c:pt idx="8">
                        <c:v>60</c:v>
                      </c:pt>
                      <c:pt idx="9">
                        <c:v>68</c:v>
                      </c:pt>
                      <c:pt idx="10">
                        <c:v>70</c:v>
                      </c:pt>
                      <c:pt idx="11">
                        <c:v>77</c:v>
                      </c:pt>
                      <c:pt idx="12">
                        <c:v>84</c:v>
                      </c:pt>
                      <c:pt idx="13">
                        <c:v>91</c:v>
                      </c:pt>
                      <c:pt idx="14">
                        <c:v>98</c:v>
                      </c:pt>
                      <c:pt idx="15">
                        <c:v>98</c:v>
                      </c:pt>
                      <c:pt idx="16">
                        <c:v>104</c:v>
                      </c:pt>
                      <c:pt idx="17">
                        <c:v>111</c:v>
                      </c:pt>
                      <c:pt idx="18">
                        <c:v>117</c:v>
                      </c:pt>
                      <c:pt idx="19">
                        <c:v>124</c:v>
                      </c:pt>
                      <c:pt idx="20">
                        <c:v>120</c:v>
                      </c:pt>
                      <c:pt idx="21">
                        <c:v>126</c:v>
                      </c:pt>
                      <c:pt idx="22">
                        <c:v>132</c:v>
                      </c:pt>
                      <c:pt idx="23">
                        <c:v>138</c:v>
                      </c:pt>
                      <c:pt idx="24">
                        <c:v>144</c:v>
                      </c:pt>
                      <c:pt idx="25">
                        <c:v>138</c:v>
                      </c:pt>
                      <c:pt idx="26">
                        <c:v>143</c:v>
                      </c:pt>
                      <c:pt idx="27">
                        <c:v>149</c:v>
                      </c:pt>
                      <c:pt idx="28">
                        <c:v>154</c:v>
                      </c:pt>
                      <c:pt idx="29">
                        <c:v>160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158</c:v>
                      </c:pt>
                      <c:pt idx="36">
                        <c:v>162</c:v>
                      </c:pt>
                      <c:pt idx="37">
                        <c:v>167</c:v>
                      </c:pt>
                      <c:pt idx="38">
                        <c:v>171</c:v>
                      </c:pt>
                      <c:pt idx="39">
                        <c:v>176</c:v>
                      </c:pt>
                      <c:pt idx="40">
                        <c:v>160</c:v>
                      </c:pt>
                      <c:pt idx="41">
                        <c:v>164</c:v>
                      </c:pt>
                      <c:pt idx="42">
                        <c:v>168</c:v>
                      </c:pt>
                      <c:pt idx="43">
                        <c:v>172</c:v>
                      </c:pt>
                      <c:pt idx="44">
                        <c:v>176</c:v>
                      </c:pt>
                      <c:pt idx="45">
                        <c:v>180</c:v>
                      </c:pt>
                      <c:pt idx="46">
                        <c:v>184</c:v>
                      </c:pt>
                      <c:pt idx="47">
                        <c:v>188</c:v>
                      </c:pt>
                      <c:pt idx="48">
                        <c:v>192</c:v>
                      </c:pt>
                      <c:pt idx="49">
                        <c:v>196</c:v>
                      </c:pt>
                      <c:pt idx="50">
                        <c:v>200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B5F1-42FF-BA09-41E44041385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达标图!$D$1</c15:sqref>
                        </c15:formulaRef>
                      </c:ext>
                    </c:extLst>
                    <c:strCache>
                      <c:ptCount val="1"/>
                      <c:pt idx="0">
                        <c:v>收藏量2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达标图!$A$2:$A$52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  <c:pt idx="12">
                        <c:v>1200</c:v>
                      </c:pt>
                      <c:pt idx="13">
                        <c:v>1300</c:v>
                      </c:pt>
                      <c:pt idx="14">
                        <c:v>1400</c:v>
                      </c:pt>
                      <c:pt idx="15">
                        <c:v>1500</c:v>
                      </c:pt>
                      <c:pt idx="16">
                        <c:v>1600</c:v>
                      </c:pt>
                      <c:pt idx="17">
                        <c:v>1700</c:v>
                      </c:pt>
                      <c:pt idx="18">
                        <c:v>1800</c:v>
                      </c:pt>
                      <c:pt idx="19">
                        <c:v>1900</c:v>
                      </c:pt>
                      <c:pt idx="20">
                        <c:v>2000</c:v>
                      </c:pt>
                      <c:pt idx="21">
                        <c:v>2100</c:v>
                      </c:pt>
                      <c:pt idx="22">
                        <c:v>2200</c:v>
                      </c:pt>
                      <c:pt idx="23">
                        <c:v>2300</c:v>
                      </c:pt>
                      <c:pt idx="24">
                        <c:v>2400</c:v>
                      </c:pt>
                      <c:pt idx="25">
                        <c:v>2500</c:v>
                      </c:pt>
                      <c:pt idx="26">
                        <c:v>2600</c:v>
                      </c:pt>
                      <c:pt idx="27">
                        <c:v>2700</c:v>
                      </c:pt>
                      <c:pt idx="28">
                        <c:v>2800</c:v>
                      </c:pt>
                      <c:pt idx="29">
                        <c:v>2900</c:v>
                      </c:pt>
                      <c:pt idx="30">
                        <c:v>3000</c:v>
                      </c:pt>
                      <c:pt idx="31">
                        <c:v>3100</c:v>
                      </c:pt>
                      <c:pt idx="32">
                        <c:v>3200</c:v>
                      </c:pt>
                      <c:pt idx="33">
                        <c:v>3300</c:v>
                      </c:pt>
                      <c:pt idx="34">
                        <c:v>3400</c:v>
                      </c:pt>
                      <c:pt idx="35">
                        <c:v>3500</c:v>
                      </c:pt>
                      <c:pt idx="36">
                        <c:v>3600</c:v>
                      </c:pt>
                      <c:pt idx="37">
                        <c:v>3700</c:v>
                      </c:pt>
                      <c:pt idx="38">
                        <c:v>3800</c:v>
                      </c:pt>
                      <c:pt idx="39">
                        <c:v>3900</c:v>
                      </c:pt>
                      <c:pt idx="40">
                        <c:v>4000</c:v>
                      </c:pt>
                      <c:pt idx="41">
                        <c:v>4100</c:v>
                      </c:pt>
                      <c:pt idx="42">
                        <c:v>4200</c:v>
                      </c:pt>
                      <c:pt idx="43">
                        <c:v>4300</c:v>
                      </c:pt>
                      <c:pt idx="44">
                        <c:v>4400</c:v>
                      </c:pt>
                      <c:pt idx="45">
                        <c:v>4500</c:v>
                      </c:pt>
                      <c:pt idx="46">
                        <c:v>4600</c:v>
                      </c:pt>
                      <c:pt idx="47">
                        <c:v>4700</c:v>
                      </c:pt>
                      <c:pt idx="48">
                        <c:v>4800</c:v>
                      </c:pt>
                      <c:pt idx="49">
                        <c:v>4900</c:v>
                      </c:pt>
                      <c:pt idx="50">
                        <c:v>5000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达标图!$D$2:$D$52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9</c:v>
                      </c:pt>
                      <c:pt idx="2">
                        <c:v>17</c:v>
                      </c:pt>
                      <c:pt idx="3">
                        <c:v>26</c:v>
                      </c:pt>
                      <c:pt idx="4">
                        <c:v>34</c:v>
                      </c:pt>
                      <c:pt idx="5">
                        <c:v>40</c:v>
                      </c:pt>
                      <c:pt idx="6">
                        <c:v>48</c:v>
                      </c:pt>
                      <c:pt idx="7">
                        <c:v>56</c:v>
                      </c:pt>
                      <c:pt idx="8">
                        <c:v>64</c:v>
                      </c:pt>
                      <c:pt idx="9">
                        <c:v>72</c:v>
                      </c:pt>
                      <c:pt idx="10">
                        <c:v>70</c:v>
                      </c:pt>
                      <c:pt idx="11">
                        <c:v>77</c:v>
                      </c:pt>
                      <c:pt idx="12">
                        <c:v>84</c:v>
                      </c:pt>
                      <c:pt idx="13">
                        <c:v>91</c:v>
                      </c:pt>
                      <c:pt idx="14">
                        <c:v>98</c:v>
                      </c:pt>
                      <c:pt idx="15">
                        <c:v>98</c:v>
                      </c:pt>
                      <c:pt idx="16">
                        <c:v>104</c:v>
                      </c:pt>
                      <c:pt idx="17">
                        <c:v>111</c:v>
                      </c:pt>
                      <c:pt idx="18">
                        <c:v>117</c:v>
                      </c:pt>
                      <c:pt idx="19">
                        <c:v>124</c:v>
                      </c:pt>
                      <c:pt idx="20">
                        <c:v>120</c:v>
                      </c:pt>
                      <c:pt idx="21">
                        <c:v>126</c:v>
                      </c:pt>
                      <c:pt idx="22">
                        <c:v>132</c:v>
                      </c:pt>
                      <c:pt idx="23">
                        <c:v>138</c:v>
                      </c:pt>
                      <c:pt idx="24">
                        <c:v>144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135</c:v>
                      </c:pt>
                      <c:pt idx="31">
                        <c:v>140</c:v>
                      </c:pt>
                      <c:pt idx="32">
                        <c:v>144</c:v>
                      </c:pt>
                      <c:pt idx="33">
                        <c:v>149</c:v>
                      </c:pt>
                      <c:pt idx="34">
                        <c:v>153</c:v>
                      </c:pt>
                      <c:pt idx="35">
                        <c:v>140</c:v>
                      </c:pt>
                      <c:pt idx="36">
                        <c:v>144</c:v>
                      </c:pt>
                      <c:pt idx="37">
                        <c:v>148</c:v>
                      </c:pt>
                      <c:pt idx="38">
                        <c:v>152</c:v>
                      </c:pt>
                      <c:pt idx="39">
                        <c:v>156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B5F1-42FF-BA09-41E44041385A}"/>
                  </c:ext>
                </c:extLst>
              </c15:ser>
            </c15:filteredScatterSeries>
          </c:ext>
        </c:extLst>
      </c:scatterChart>
      <c:valAx>
        <c:axId val="78976869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9758528"/>
        <c:crosses val="autoZero"/>
        <c:crossBetween val="midCat"/>
        <c:majorUnit val="500"/>
      </c:valAx>
      <c:valAx>
        <c:axId val="78975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976869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0</xdr:row>
      <xdr:rowOff>0</xdr:rowOff>
    </xdr:from>
    <xdr:to>
      <xdr:col>16</xdr:col>
      <xdr:colOff>1</xdr:colOff>
      <xdr:row>20</xdr:row>
      <xdr:rowOff>9525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A88EC14-4732-4041-8688-2F784B8C4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B88D-83D5-49FE-8CD7-7EB23CACDEBA}">
  <dimension ref="A1:V10"/>
  <sheetViews>
    <sheetView workbookViewId="0">
      <selection activeCell="B2" sqref="B2:V10"/>
    </sheetView>
  </sheetViews>
  <sheetFormatPr defaultColWidth="5.5" defaultRowHeight="14.25" x14ac:dyDescent="0.2"/>
  <cols>
    <col min="1" max="22" width="6.5" customWidth="1"/>
  </cols>
  <sheetData>
    <row r="1" spans="1:22" x14ac:dyDescent="0.2">
      <c r="A1" s="2"/>
      <c r="B1" s="2">
        <v>0</v>
      </c>
      <c r="C1" s="2">
        <v>0.5</v>
      </c>
      <c r="D1" s="2">
        <v>1</v>
      </c>
      <c r="E1" s="2">
        <v>1.5</v>
      </c>
      <c r="F1" s="2">
        <v>2</v>
      </c>
      <c r="G1" s="2">
        <v>2.5</v>
      </c>
      <c r="H1" s="2">
        <v>3</v>
      </c>
      <c r="I1" s="2">
        <v>3.5</v>
      </c>
      <c r="J1" s="2">
        <v>4</v>
      </c>
      <c r="K1" s="2">
        <v>4.5</v>
      </c>
      <c r="L1" s="2">
        <v>5</v>
      </c>
      <c r="M1" s="2">
        <v>5.5</v>
      </c>
      <c r="N1" s="2">
        <v>6</v>
      </c>
      <c r="O1" s="2">
        <v>6.5</v>
      </c>
      <c r="P1" s="2">
        <v>7</v>
      </c>
      <c r="Q1" s="2">
        <v>7.5</v>
      </c>
      <c r="R1" s="2">
        <v>8</v>
      </c>
      <c r="S1" s="2">
        <v>8.5</v>
      </c>
      <c r="T1" s="2">
        <v>9</v>
      </c>
      <c r="U1" s="2">
        <v>9.5</v>
      </c>
      <c r="V1" s="2">
        <v>10</v>
      </c>
    </row>
    <row r="2" spans="1:22" x14ac:dyDescent="0.2">
      <c r="A2" s="1">
        <v>0</v>
      </c>
      <c r="B2" s="2">
        <f>(B$1-3.5)/2</f>
        <v>-1.75</v>
      </c>
      <c r="C2" s="2">
        <f t="shared" ref="C2:V10" si="0">(C$1-3.5)/2</f>
        <v>-1.5</v>
      </c>
      <c r="D2" s="2">
        <f t="shared" si="0"/>
        <v>-1.25</v>
      </c>
      <c r="E2" s="2">
        <f t="shared" si="0"/>
        <v>-1</v>
      </c>
      <c r="F2" s="2">
        <f t="shared" si="0"/>
        <v>-0.75</v>
      </c>
      <c r="G2" s="2">
        <f t="shared" si="0"/>
        <v>-0.5</v>
      </c>
      <c r="H2" s="2">
        <f t="shared" si="0"/>
        <v>-0.25</v>
      </c>
      <c r="I2" s="2">
        <f t="shared" si="0"/>
        <v>0</v>
      </c>
      <c r="J2" s="2">
        <f t="shared" si="0"/>
        <v>0.25</v>
      </c>
      <c r="K2" s="2">
        <f t="shared" si="0"/>
        <v>0.5</v>
      </c>
      <c r="L2" s="2">
        <f t="shared" si="0"/>
        <v>0.75</v>
      </c>
      <c r="M2" s="2">
        <f t="shared" si="0"/>
        <v>1</v>
      </c>
      <c r="N2" s="2">
        <f t="shared" si="0"/>
        <v>1.25</v>
      </c>
      <c r="O2" s="2">
        <f t="shared" si="0"/>
        <v>1.5</v>
      </c>
      <c r="P2" s="2">
        <f t="shared" si="0"/>
        <v>1.75</v>
      </c>
      <c r="Q2" s="2">
        <f t="shared" si="0"/>
        <v>2</v>
      </c>
      <c r="R2" s="2">
        <f t="shared" si="0"/>
        <v>2.25</v>
      </c>
      <c r="S2" s="2">
        <f t="shared" si="0"/>
        <v>2.5</v>
      </c>
      <c r="T2" s="2">
        <f t="shared" si="0"/>
        <v>2.75</v>
      </c>
      <c r="U2" s="2">
        <f t="shared" si="0"/>
        <v>3</v>
      </c>
      <c r="V2" s="2">
        <f t="shared" si="0"/>
        <v>3.25</v>
      </c>
    </row>
    <row r="3" spans="1:22" x14ac:dyDescent="0.2">
      <c r="A3" s="1">
        <v>500</v>
      </c>
      <c r="B3" s="2">
        <f t="shared" ref="B3:Q10" si="1">(B$1-3.5)/2</f>
        <v>-1.75</v>
      </c>
      <c r="C3" s="2">
        <f t="shared" si="1"/>
        <v>-1.5</v>
      </c>
      <c r="D3" s="2">
        <f t="shared" si="1"/>
        <v>-1.25</v>
      </c>
      <c r="E3" s="2">
        <f t="shared" si="1"/>
        <v>-1</v>
      </c>
      <c r="F3" s="2">
        <f t="shared" si="1"/>
        <v>-0.75</v>
      </c>
      <c r="G3" s="2">
        <f t="shared" si="1"/>
        <v>-0.5</v>
      </c>
      <c r="H3" s="2">
        <f t="shared" si="1"/>
        <v>-0.25</v>
      </c>
      <c r="I3" s="2">
        <f t="shared" si="1"/>
        <v>0</v>
      </c>
      <c r="J3" s="2">
        <f t="shared" si="1"/>
        <v>0.25</v>
      </c>
      <c r="K3" s="2">
        <f t="shared" si="1"/>
        <v>0.5</v>
      </c>
      <c r="L3" s="2">
        <f t="shared" si="1"/>
        <v>0.75</v>
      </c>
      <c r="M3" s="2">
        <f t="shared" si="1"/>
        <v>1</v>
      </c>
      <c r="N3" s="2">
        <f t="shared" si="1"/>
        <v>1.25</v>
      </c>
      <c r="O3" s="2">
        <f t="shared" si="1"/>
        <v>1.5</v>
      </c>
      <c r="P3" s="2">
        <f t="shared" si="1"/>
        <v>1.75</v>
      </c>
      <c r="Q3" s="2">
        <f t="shared" si="1"/>
        <v>2</v>
      </c>
      <c r="R3" s="2">
        <f t="shared" si="0"/>
        <v>2.25</v>
      </c>
      <c r="S3" s="2">
        <f t="shared" si="0"/>
        <v>2.5</v>
      </c>
      <c r="T3" s="2">
        <f t="shared" si="0"/>
        <v>2.75</v>
      </c>
      <c r="U3" s="2">
        <f t="shared" si="0"/>
        <v>3</v>
      </c>
      <c r="V3" s="2">
        <f t="shared" si="0"/>
        <v>3.25</v>
      </c>
    </row>
    <row r="4" spans="1:22" x14ac:dyDescent="0.2">
      <c r="A4" s="1">
        <v>1000</v>
      </c>
      <c r="B4" s="2">
        <f t="shared" si="1"/>
        <v>-1.75</v>
      </c>
      <c r="C4" s="2">
        <f t="shared" si="0"/>
        <v>-1.5</v>
      </c>
      <c r="D4" s="2">
        <f t="shared" si="0"/>
        <v>-1.25</v>
      </c>
      <c r="E4" s="2">
        <f t="shared" si="0"/>
        <v>-1</v>
      </c>
      <c r="F4" s="2">
        <f t="shared" si="0"/>
        <v>-0.75</v>
      </c>
      <c r="G4" s="2">
        <f t="shared" si="0"/>
        <v>-0.5</v>
      </c>
      <c r="H4" s="2">
        <f t="shared" si="0"/>
        <v>-0.25</v>
      </c>
      <c r="I4" s="2">
        <f t="shared" si="0"/>
        <v>0</v>
      </c>
      <c r="J4" s="2">
        <f t="shared" si="0"/>
        <v>0.25</v>
      </c>
      <c r="K4" s="2">
        <f t="shared" si="0"/>
        <v>0.5</v>
      </c>
      <c r="L4" s="2">
        <f t="shared" si="0"/>
        <v>0.75</v>
      </c>
      <c r="M4" s="2">
        <f t="shared" si="0"/>
        <v>1</v>
      </c>
      <c r="N4" s="2">
        <f t="shared" si="0"/>
        <v>1.25</v>
      </c>
      <c r="O4" s="2">
        <f t="shared" si="0"/>
        <v>1.5</v>
      </c>
      <c r="P4" s="2">
        <f t="shared" si="0"/>
        <v>1.75</v>
      </c>
      <c r="Q4" s="2">
        <f t="shared" si="0"/>
        <v>2</v>
      </c>
      <c r="R4" s="2">
        <f t="shared" si="0"/>
        <v>2.25</v>
      </c>
      <c r="S4" s="2">
        <f t="shared" si="0"/>
        <v>2.5</v>
      </c>
      <c r="T4" s="2">
        <f t="shared" si="0"/>
        <v>2.75</v>
      </c>
      <c r="U4" s="2">
        <f t="shared" si="0"/>
        <v>3</v>
      </c>
      <c r="V4" s="2">
        <f t="shared" si="0"/>
        <v>3.25</v>
      </c>
    </row>
    <row r="5" spans="1:22" x14ac:dyDescent="0.2">
      <c r="A5" s="1">
        <v>1500</v>
      </c>
      <c r="B5" s="2">
        <f t="shared" si="1"/>
        <v>-1.75</v>
      </c>
      <c r="C5" s="2">
        <f t="shared" si="0"/>
        <v>-1.5</v>
      </c>
      <c r="D5" s="2">
        <f t="shared" si="0"/>
        <v>-1.25</v>
      </c>
      <c r="E5" s="2">
        <f t="shared" si="0"/>
        <v>-1</v>
      </c>
      <c r="F5" s="2">
        <f t="shared" si="0"/>
        <v>-0.75</v>
      </c>
      <c r="G5" s="2">
        <f t="shared" si="0"/>
        <v>-0.5</v>
      </c>
      <c r="H5" s="2">
        <f t="shared" si="0"/>
        <v>-0.25</v>
      </c>
      <c r="I5" s="2">
        <f t="shared" si="0"/>
        <v>0</v>
      </c>
      <c r="J5" s="2">
        <f t="shared" si="0"/>
        <v>0.25</v>
      </c>
      <c r="K5" s="2">
        <f t="shared" si="0"/>
        <v>0.5</v>
      </c>
      <c r="L5" s="2">
        <f t="shared" si="0"/>
        <v>0.75</v>
      </c>
      <c r="M5" s="2">
        <f t="shared" si="0"/>
        <v>1</v>
      </c>
      <c r="N5" s="2">
        <f t="shared" si="0"/>
        <v>1.25</v>
      </c>
      <c r="O5" s="2">
        <f t="shared" si="0"/>
        <v>1.5</v>
      </c>
      <c r="P5" s="2">
        <f t="shared" si="0"/>
        <v>1.75</v>
      </c>
      <c r="Q5" s="2">
        <f t="shared" si="0"/>
        <v>2</v>
      </c>
      <c r="R5" s="2">
        <f t="shared" si="0"/>
        <v>2.25</v>
      </c>
      <c r="S5" s="2">
        <f t="shared" si="0"/>
        <v>2.5</v>
      </c>
      <c r="T5" s="2">
        <f t="shared" si="0"/>
        <v>2.75</v>
      </c>
      <c r="U5" s="2">
        <f t="shared" si="0"/>
        <v>3</v>
      </c>
      <c r="V5" s="2">
        <f t="shared" si="0"/>
        <v>3.25</v>
      </c>
    </row>
    <row r="6" spans="1:22" x14ac:dyDescent="0.2">
      <c r="A6" s="1">
        <v>2000</v>
      </c>
      <c r="B6" s="2">
        <f t="shared" si="1"/>
        <v>-1.75</v>
      </c>
      <c r="C6" s="2">
        <f t="shared" si="0"/>
        <v>-1.5</v>
      </c>
      <c r="D6" s="2">
        <f t="shared" si="0"/>
        <v>-1.25</v>
      </c>
      <c r="E6" s="2">
        <f t="shared" si="0"/>
        <v>-1</v>
      </c>
      <c r="F6" s="2">
        <f t="shared" si="0"/>
        <v>-0.75</v>
      </c>
      <c r="G6" s="2">
        <f t="shared" si="0"/>
        <v>-0.5</v>
      </c>
      <c r="H6" s="2">
        <f t="shared" si="0"/>
        <v>-0.25</v>
      </c>
      <c r="I6" s="2">
        <f t="shared" si="0"/>
        <v>0</v>
      </c>
      <c r="J6" s="2">
        <f t="shared" si="0"/>
        <v>0.25</v>
      </c>
      <c r="K6" s="2">
        <f t="shared" si="0"/>
        <v>0.5</v>
      </c>
      <c r="L6" s="2">
        <f t="shared" si="0"/>
        <v>0.75</v>
      </c>
      <c r="M6" s="2">
        <f t="shared" si="0"/>
        <v>1</v>
      </c>
      <c r="N6" s="2">
        <f t="shared" si="0"/>
        <v>1.25</v>
      </c>
      <c r="O6" s="2">
        <f t="shared" si="0"/>
        <v>1.5</v>
      </c>
      <c r="P6" s="2">
        <f t="shared" si="0"/>
        <v>1.75</v>
      </c>
      <c r="Q6" s="2">
        <f t="shared" si="0"/>
        <v>2</v>
      </c>
      <c r="R6" s="2">
        <f t="shared" si="0"/>
        <v>2.25</v>
      </c>
      <c r="S6" s="2">
        <f t="shared" si="0"/>
        <v>2.5</v>
      </c>
      <c r="T6" s="2">
        <f t="shared" si="0"/>
        <v>2.75</v>
      </c>
      <c r="U6" s="2">
        <f t="shared" si="0"/>
        <v>3</v>
      </c>
      <c r="V6" s="2">
        <f t="shared" si="0"/>
        <v>3.25</v>
      </c>
    </row>
    <row r="7" spans="1:22" x14ac:dyDescent="0.2">
      <c r="A7" s="1">
        <v>2500</v>
      </c>
      <c r="B7" s="2">
        <f t="shared" si="1"/>
        <v>-1.75</v>
      </c>
      <c r="C7" s="2">
        <f t="shared" si="0"/>
        <v>-1.5</v>
      </c>
      <c r="D7" s="2">
        <f t="shared" si="0"/>
        <v>-1.25</v>
      </c>
      <c r="E7" s="2">
        <f t="shared" si="0"/>
        <v>-1</v>
      </c>
      <c r="F7" s="2">
        <f t="shared" si="0"/>
        <v>-0.75</v>
      </c>
      <c r="G7" s="2">
        <f t="shared" si="0"/>
        <v>-0.5</v>
      </c>
      <c r="H7" s="2">
        <f t="shared" si="0"/>
        <v>-0.25</v>
      </c>
      <c r="I7" s="2">
        <f t="shared" si="0"/>
        <v>0</v>
      </c>
      <c r="J7" s="2">
        <f t="shared" si="0"/>
        <v>0.25</v>
      </c>
      <c r="K7" s="2">
        <f t="shared" si="0"/>
        <v>0.5</v>
      </c>
      <c r="L7" s="2">
        <f t="shared" si="0"/>
        <v>0.75</v>
      </c>
      <c r="M7" s="2">
        <f t="shared" si="0"/>
        <v>1</v>
      </c>
      <c r="N7" s="2">
        <f t="shared" si="0"/>
        <v>1.25</v>
      </c>
      <c r="O7" s="2">
        <f t="shared" si="0"/>
        <v>1.5</v>
      </c>
      <c r="P7" s="2">
        <f t="shared" si="0"/>
        <v>1.75</v>
      </c>
      <c r="Q7" s="2">
        <f t="shared" si="0"/>
        <v>2</v>
      </c>
      <c r="R7" s="2">
        <f t="shared" si="0"/>
        <v>2.25</v>
      </c>
      <c r="S7" s="2">
        <f t="shared" si="0"/>
        <v>2.5</v>
      </c>
      <c r="T7" s="2">
        <f t="shared" si="0"/>
        <v>2.75</v>
      </c>
      <c r="U7" s="2">
        <f t="shared" si="0"/>
        <v>3</v>
      </c>
      <c r="V7" s="2">
        <f t="shared" si="0"/>
        <v>3.25</v>
      </c>
    </row>
    <row r="8" spans="1:22" x14ac:dyDescent="0.2">
      <c r="A8" s="1">
        <v>3000</v>
      </c>
      <c r="B8" s="2">
        <f t="shared" si="1"/>
        <v>-1.75</v>
      </c>
      <c r="C8" s="2">
        <f t="shared" si="0"/>
        <v>-1.5</v>
      </c>
      <c r="D8" s="2">
        <f t="shared" si="0"/>
        <v>-1.25</v>
      </c>
      <c r="E8" s="2">
        <f t="shared" si="0"/>
        <v>-1</v>
      </c>
      <c r="F8" s="2">
        <f t="shared" si="0"/>
        <v>-0.75</v>
      </c>
      <c r="G8" s="2">
        <f t="shared" si="0"/>
        <v>-0.5</v>
      </c>
      <c r="H8" s="2">
        <f t="shared" si="0"/>
        <v>-0.25</v>
      </c>
      <c r="I8" s="2">
        <f t="shared" si="0"/>
        <v>0</v>
      </c>
      <c r="J8" s="2">
        <f t="shared" si="0"/>
        <v>0.25</v>
      </c>
      <c r="K8" s="2">
        <f t="shared" si="0"/>
        <v>0.5</v>
      </c>
      <c r="L8" s="2">
        <f t="shared" si="0"/>
        <v>0.75</v>
      </c>
      <c r="M8" s="2">
        <f t="shared" si="0"/>
        <v>1</v>
      </c>
      <c r="N8" s="2">
        <f t="shared" si="0"/>
        <v>1.25</v>
      </c>
      <c r="O8" s="2">
        <f t="shared" si="0"/>
        <v>1.5</v>
      </c>
      <c r="P8" s="2">
        <f t="shared" si="0"/>
        <v>1.75</v>
      </c>
      <c r="Q8" s="2">
        <f t="shared" si="0"/>
        <v>2</v>
      </c>
      <c r="R8" s="2">
        <f t="shared" si="0"/>
        <v>2.25</v>
      </c>
      <c r="S8" s="2">
        <f t="shared" si="0"/>
        <v>2.5</v>
      </c>
      <c r="T8" s="2">
        <f t="shared" si="0"/>
        <v>2.75</v>
      </c>
      <c r="U8" s="2">
        <f t="shared" si="0"/>
        <v>3</v>
      </c>
      <c r="V8" s="2">
        <f t="shared" si="0"/>
        <v>3.25</v>
      </c>
    </row>
    <row r="9" spans="1:22" x14ac:dyDescent="0.2">
      <c r="A9" s="1">
        <v>3500</v>
      </c>
      <c r="B9" s="2">
        <f t="shared" si="1"/>
        <v>-1.75</v>
      </c>
      <c r="C9" s="2">
        <f t="shared" si="0"/>
        <v>-1.5</v>
      </c>
      <c r="D9" s="2">
        <f t="shared" si="0"/>
        <v>-1.25</v>
      </c>
      <c r="E9" s="2">
        <f t="shared" si="0"/>
        <v>-1</v>
      </c>
      <c r="F9" s="2">
        <f t="shared" si="0"/>
        <v>-0.75</v>
      </c>
      <c r="G9" s="2">
        <f t="shared" si="0"/>
        <v>-0.5</v>
      </c>
      <c r="H9" s="2">
        <f t="shared" si="0"/>
        <v>-0.25</v>
      </c>
      <c r="I9" s="2">
        <f t="shared" si="0"/>
        <v>0</v>
      </c>
      <c r="J9" s="2">
        <f t="shared" si="0"/>
        <v>0.25</v>
      </c>
      <c r="K9" s="2">
        <f t="shared" si="0"/>
        <v>0.5</v>
      </c>
      <c r="L9" s="2">
        <f t="shared" si="0"/>
        <v>0.75</v>
      </c>
      <c r="M9" s="2">
        <f t="shared" si="0"/>
        <v>1</v>
      </c>
      <c r="N9" s="2">
        <f t="shared" si="0"/>
        <v>1.25</v>
      </c>
      <c r="O9" s="2">
        <f t="shared" si="0"/>
        <v>1.5</v>
      </c>
      <c r="P9" s="2">
        <f t="shared" si="0"/>
        <v>1.75</v>
      </c>
      <c r="Q9" s="2">
        <f t="shared" si="0"/>
        <v>2</v>
      </c>
      <c r="R9" s="2">
        <f t="shared" si="0"/>
        <v>2.25</v>
      </c>
      <c r="S9" s="2">
        <f t="shared" si="0"/>
        <v>2.5</v>
      </c>
      <c r="T9" s="2">
        <f t="shared" si="0"/>
        <v>2.75</v>
      </c>
      <c r="U9" s="2">
        <f t="shared" si="0"/>
        <v>3</v>
      </c>
      <c r="V9" s="2">
        <f t="shared" si="0"/>
        <v>3.25</v>
      </c>
    </row>
    <row r="10" spans="1:22" x14ac:dyDescent="0.2">
      <c r="A10" s="1">
        <v>4000</v>
      </c>
      <c r="B10" s="2">
        <f t="shared" si="1"/>
        <v>-1.75</v>
      </c>
      <c r="C10" s="2">
        <f t="shared" si="0"/>
        <v>-1.5</v>
      </c>
      <c r="D10" s="2">
        <f t="shared" si="0"/>
        <v>-1.25</v>
      </c>
      <c r="E10" s="2">
        <f t="shared" si="0"/>
        <v>-1</v>
      </c>
      <c r="F10" s="2">
        <f t="shared" si="0"/>
        <v>-0.75</v>
      </c>
      <c r="G10" s="2">
        <f t="shared" si="0"/>
        <v>-0.5</v>
      </c>
      <c r="H10" s="2">
        <f t="shared" si="0"/>
        <v>-0.25</v>
      </c>
      <c r="I10" s="2">
        <f t="shared" si="0"/>
        <v>0</v>
      </c>
      <c r="J10" s="2">
        <f t="shared" si="0"/>
        <v>0.25</v>
      </c>
      <c r="K10" s="2">
        <f t="shared" si="0"/>
        <v>0.5</v>
      </c>
      <c r="L10" s="2">
        <f t="shared" si="0"/>
        <v>0.75</v>
      </c>
      <c r="M10" s="2">
        <f t="shared" si="0"/>
        <v>1</v>
      </c>
      <c r="N10" s="2">
        <f t="shared" si="0"/>
        <v>1.25</v>
      </c>
      <c r="O10" s="2">
        <f t="shared" si="0"/>
        <v>1.5</v>
      </c>
      <c r="P10" s="2">
        <f t="shared" si="0"/>
        <v>1.75</v>
      </c>
      <c r="Q10" s="2">
        <f t="shared" si="0"/>
        <v>2</v>
      </c>
      <c r="R10" s="2">
        <f t="shared" si="0"/>
        <v>2.25</v>
      </c>
      <c r="S10" s="2">
        <f t="shared" si="0"/>
        <v>2.5</v>
      </c>
      <c r="T10" s="2">
        <f t="shared" si="0"/>
        <v>2.75</v>
      </c>
      <c r="U10" s="2">
        <f t="shared" si="0"/>
        <v>3</v>
      </c>
      <c r="V10" s="2">
        <f t="shared" si="0"/>
        <v>3.25</v>
      </c>
    </row>
  </sheetData>
  <phoneticPr fontId="2" type="noConversion"/>
  <conditionalFormatting sqref="B2:V10">
    <cfRule type="cellIs" dxfId="15" priority="3" operator="greaterThanOrEqual">
      <formula>5</formula>
    </cfRule>
  </conditionalFormatting>
  <conditionalFormatting sqref="A2:V10">
    <cfRule type="cellIs" dxfId="14" priority="2" operator="lessThanOrEqual">
      <formula>0</formula>
    </cfRule>
  </conditionalFormatting>
  <conditionalFormatting sqref="A1:V10">
    <cfRule type="expression" dxfId="13" priority="4">
      <formula>A$1=5</formula>
    </cfRule>
    <cfRule type="expression" dxfId="12" priority="5">
      <formula>$A1=2000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6DB0-E5F1-404D-88D3-CCC7A75938A8}">
  <dimension ref="A1:V10"/>
  <sheetViews>
    <sheetView workbookViewId="0">
      <selection activeCell="D21" sqref="D21"/>
    </sheetView>
  </sheetViews>
  <sheetFormatPr defaultColWidth="5.5" defaultRowHeight="14.25" x14ac:dyDescent="0.2"/>
  <cols>
    <col min="1" max="22" width="6.5" customWidth="1"/>
  </cols>
  <sheetData>
    <row r="1" spans="1:22" x14ac:dyDescent="0.2">
      <c r="A1" s="2"/>
      <c r="B1" s="2">
        <v>0</v>
      </c>
      <c r="C1" s="2">
        <v>0.5</v>
      </c>
      <c r="D1" s="2">
        <v>1</v>
      </c>
      <c r="E1" s="2">
        <v>1.5</v>
      </c>
      <c r="F1" s="2">
        <v>2</v>
      </c>
      <c r="G1" s="2">
        <v>2.5</v>
      </c>
      <c r="H1" s="2">
        <v>3</v>
      </c>
      <c r="I1" s="2">
        <v>3.5</v>
      </c>
      <c r="J1" s="2">
        <v>4</v>
      </c>
      <c r="K1" s="2">
        <v>4.5</v>
      </c>
      <c r="L1" s="2">
        <v>5</v>
      </c>
      <c r="M1" s="2">
        <v>5.5</v>
      </c>
      <c r="N1" s="2">
        <v>6</v>
      </c>
      <c r="O1" s="2">
        <v>6.5</v>
      </c>
      <c r="P1" s="2">
        <v>7</v>
      </c>
      <c r="Q1" s="2">
        <v>7.5</v>
      </c>
      <c r="R1" s="2">
        <v>8</v>
      </c>
      <c r="S1" s="2">
        <v>8.5</v>
      </c>
      <c r="T1" s="2">
        <v>9</v>
      </c>
      <c r="U1" s="2">
        <v>9.5</v>
      </c>
      <c r="V1" s="2">
        <v>10</v>
      </c>
    </row>
    <row r="2" spans="1:22" x14ac:dyDescent="0.2">
      <c r="A2" s="1">
        <v>0</v>
      </c>
      <c r="B2" s="2">
        <v>-7</v>
      </c>
      <c r="C2" s="2">
        <v>-6.25</v>
      </c>
      <c r="D2" s="2">
        <v>-5.5</v>
      </c>
      <c r="E2" s="2">
        <v>-4.75</v>
      </c>
      <c r="F2" s="2">
        <v>-4</v>
      </c>
      <c r="G2" s="2">
        <v>-3.25</v>
      </c>
      <c r="H2" s="2">
        <v>-2.5</v>
      </c>
      <c r="I2" s="2">
        <v>-1.75</v>
      </c>
      <c r="J2" s="2">
        <v>-1</v>
      </c>
      <c r="K2" s="2">
        <v>-0.25</v>
      </c>
      <c r="L2" s="2">
        <v>0.5</v>
      </c>
      <c r="M2" s="2">
        <v>1.25</v>
      </c>
      <c r="N2" s="2">
        <v>2</v>
      </c>
      <c r="O2" s="2">
        <v>2.75</v>
      </c>
      <c r="P2" s="2">
        <v>3.5</v>
      </c>
      <c r="Q2" s="2">
        <v>4.25</v>
      </c>
      <c r="R2" s="2">
        <v>5</v>
      </c>
      <c r="S2" s="2">
        <v>5.75</v>
      </c>
      <c r="T2" s="2">
        <v>6.5</v>
      </c>
      <c r="U2" s="2">
        <v>7.25</v>
      </c>
      <c r="V2" s="2">
        <v>8</v>
      </c>
    </row>
    <row r="3" spans="1:22" x14ac:dyDescent="0.2">
      <c r="A3" s="1">
        <v>500</v>
      </c>
      <c r="B3" s="2">
        <v>-6.25</v>
      </c>
      <c r="C3" s="2">
        <v>-5.5</v>
      </c>
      <c r="D3" s="2">
        <v>-4.75</v>
      </c>
      <c r="E3" s="2">
        <v>-4</v>
      </c>
      <c r="F3" s="2">
        <v>-3.25</v>
      </c>
      <c r="G3" s="2">
        <v>-2.5</v>
      </c>
      <c r="H3" s="2">
        <v>-1.75</v>
      </c>
      <c r="I3" s="2">
        <v>-1</v>
      </c>
      <c r="J3" s="2">
        <v>-0.25</v>
      </c>
      <c r="K3" s="2">
        <v>0.5</v>
      </c>
      <c r="L3" s="2">
        <v>1.25</v>
      </c>
      <c r="M3" s="2">
        <v>2</v>
      </c>
      <c r="N3" s="2">
        <v>2.75</v>
      </c>
      <c r="O3" s="2">
        <v>3.5</v>
      </c>
      <c r="P3" s="2">
        <v>4.25</v>
      </c>
      <c r="Q3" s="2">
        <v>5</v>
      </c>
      <c r="R3" s="2">
        <v>5.75</v>
      </c>
      <c r="S3" s="2">
        <v>6.5</v>
      </c>
      <c r="T3" s="2">
        <v>7.25</v>
      </c>
      <c r="U3" s="2">
        <v>8</v>
      </c>
      <c r="V3" s="2">
        <v>8.75</v>
      </c>
    </row>
    <row r="4" spans="1:22" x14ac:dyDescent="0.2">
      <c r="A4" s="1">
        <v>1000</v>
      </c>
      <c r="B4" s="2">
        <v>-5.5</v>
      </c>
      <c r="C4" s="2">
        <v>-4.75</v>
      </c>
      <c r="D4" s="2">
        <v>-4</v>
      </c>
      <c r="E4" s="2">
        <v>-3.25</v>
      </c>
      <c r="F4" s="2">
        <v>-2.5</v>
      </c>
      <c r="G4" s="2">
        <v>-1.75</v>
      </c>
      <c r="H4" s="2">
        <v>-1</v>
      </c>
      <c r="I4" s="2">
        <v>-0.25</v>
      </c>
      <c r="J4" s="2">
        <v>0.5</v>
      </c>
      <c r="K4" s="2">
        <v>1.25</v>
      </c>
      <c r="L4" s="2">
        <v>2</v>
      </c>
      <c r="M4" s="2">
        <v>2.75</v>
      </c>
      <c r="N4" s="2">
        <v>3.5</v>
      </c>
      <c r="O4" s="2">
        <v>4.25</v>
      </c>
      <c r="P4" s="2">
        <v>5</v>
      </c>
      <c r="Q4" s="2">
        <v>5.75</v>
      </c>
      <c r="R4" s="2">
        <v>6.5</v>
      </c>
      <c r="S4" s="2">
        <v>7.25</v>
      </c>
      <c r="T4" s="2">
        <v>8</v>
      </c>
      <c r="U4" s="2">
        <v>8.75</v>
      </c>
      <c r="V4" s="2">
        <v>9.5</v>
      </c>
    </row>
    <row r="5" spans="1:22" x14ac:dyDescent="0.2">
      <c r="A5" s="1">
        <v>1500</v>
      </c>
      <c r="B5" s="2">
        <v>-4.75</v>
      </c>
      <c r="C5" s="2">
        <v>-4</v>
      </c>
      <c r="D5" s="2">
        <v>-3.25</v>
      </c>
      <c r="E5" s="2">
        <v>-2.5</v>
      </c>
      <c r="F5" s="2">
        <v>-1.75</v>
      </c>
      <c r="G5" s="2">
        <v>-1</v>
      </c>
      <c r="H5" s="2">
        <v>-0.25</v>
      </c>
      <c r="I5" s="2">
        <v>0.5</v>
      </c>
      <c r="J5" s="2">
        <v>1.25</v>
      </c>
      <c r="K5" s="2">
        <v>2</v>
      </c>
      <c r="L5" s="2">
        <v>2.75</v>
      </c>
      <c r="M5" s="2">
        <v>3.5</v>
      </c>
      <c r="N5" s="2">
        <v>4.25</v>
      </c>
      <c r="O5" s="2">
        <v>5</v>
      </c>
      <c r="P5" s="2">
        <v>5.75</v>
      </c>
      <c r="Q5" s="2">
        <v>6.5</v>
      </c>
      <c r="R5" s="2">
        <v>7.25</v>
      </c>
      <c r="S5" s="2">
        <v>8</v>
      </c>
      <c r="T5" s="2">
        <v>8.75</v>
      </c>
      <c r="U5" s="2">
        <v>9.5</v>
      </c>
      <c r="V5" s="2">
        <v>10.25</v>
      </c>
    </row>
    <row r="6" spans="1:22" x14ac:dyDescent="0.2">
      <c r="A6" s="1">
        <v>2000</v>
      </c>
      <c r="B6" s="2">
        <v>-4</v>
      </c>
      <c r="C6" s="2">
        <v>-3.25</v>
      </c>
      <c r="D6" s="2">
        <v>-2.5</v>
      </c>
      <c r="E6" s="2">
        <v>-1.75</v>
      </c>
      <c r="F6" s="2">
        <v>-1</v>
      </c>
      <c r="G6" s="2">
        <v>-0.25</v>
      </c>
      <c r="H6" s="2">
        <v>0.5</v>
      </c>
      <c r="I6" s="2">
        <v>1.25</v>
      </c>
      <c r="J6" s="2">
        <v>2</v>
      </c>
      <c r="K6" s="2">
        <v>2.75</v>
      </c>
      <c r="L6" s="2">
        <v>3.5</v>
      </c>
      <c r="M6" s="2">
        <v>4.25</v>
      </c>
      <c r="N6" s="2">
        <v>5</v>
      </c>
      <c r="O6" s="2">
        <v>5.75</v>
      </c>
      <c r="P6" s="2">
        <v>6.5</v>
      </c>
      <c r="Q6" s="2">
        <v>7.25</v>
      </c>
      <c r="R6" s="2">
        <v>8</v>
      </c>
      <c r="S6" s="2">
        <v>8.75</v>
      </c>
      <c r="T6" s="2">
        <v>9.5</v>
      </c>
      <c r="U6" s="2">
        <v>10.25</v>
      </c>
      <c r="V6" s="2">
        <v>11</v>
      </c>
    </row>
    <row r="7" spans="1:22" x14ac:dyDescent="0.2">
      <c r="A7" s="1">
        <v>2500</v>
      </c>
      <c r="B7" s="2">
        <v>-3.25</v>
      </c>
      <c r="C7" s="2">
        <v>-2.5</v>
      </c>
      <c r="D7" s="2">
        <v>-1.75</v>
      </c>
      <c r="E7" s="2">
        <v>-1</v>
      </c>
      <c r="F7" s="2">
        <v>-0.25</v>
      </c>
      <c r="G7" s="2">
        <v>0.5</v>
      </c>
      <c r="H7" s="2">
        <v>1.25</v>
      </c>
      <c r="I7" s="2">
        <v>2</v>
      </c>
      <c r="J7" s="2">
        <v>2.75</v>
      </c>
      <c r="K7" s="2">
        <v>3.5</v>
      </c>
      <c r="L7" s="2">
        <v>4.25</v>
      </c>
      <c r="M7" s="2">
        <v>5</v>
      </c>
      <c r="N7" s="2">
        <v>5.75</v>
      </c>
      <c r="O7" s="2">
        <v>6.5</v>
      </c>
      <c r="P7" s="2">
        <v>7.25</v>
      </c>
      <c r="Q7" s="2">
        <v>8</v>
      </c>
      <c r="R7" s="2">
        <v>8.75</v>
      </c>
      <c r="S7" s="2">
        <v>9.5</v>
      </c>
      <c r="T7" s="2">
        <v>10.25</v>
      </c>
      <c r="U7" s="2">
        <v>11</v>
      </c>
      <c r="V7" s="2">
        <v>11.75</v>
      </c>
    </row>
    <row r="8" spans="1:22" x14ac:dyDescent="0.2">
      <c r="A8" s="1">
        <v>3000</v>
      </c>
      <c r="B8" s="2">
        <v>-2.5</v>
      </c>
      <c r="C8" s="2">
        <v>-1.75</v>
      </c>
      <c r="D8" s="2">
        <v>-1</v>
      </c>
      <c r="E8" s="2">
        <v>-0.25</v>
      </c>
      <c r="F8" s="2">
        <v>0.5</v>
      </c>
      <c r="G8" s="2">
        <v>1.25</v>
      </c>
      <c r="H8" s="2">
        <v>2</v>
      </c>
      <c r="I8" s="2">
        <v>2.75</v>
      </c>
      <c r="J8" s="2">
        <v>3.5</v>
      </c>
      <c r="K8" s="2">
        <v>4.25</v>
      </c>
      <c r="L8" s="2">
        <v>5</v>
      </c>
      <c r="M8" s="2">
        <v>5.75</v>
      </c>
      <c r="N8" s="2">
        <v>6.5</v>
      </c>
      <c r="O8" s="2">
        <v>7.25</v>
      </c>
      <c r="P8" s="2">
        <v>8</v>
      </c>
      <c r="Q8" s="2">
        <v>8.75</v>
      </c>
      <c r="R8" s="2">
        <v>9.5</v>
      </c>
      <c r="S8" s="2">
        <v>10.25</v>
      </c>
      <c r="T8" s="2">
        <v>11</v>
      </c>
      <c r="U8" s="2">
        <v>11.75</v>
      </c>
      <c r="V8" s="2">
        <v>12.5</v>
      </c>
    </row>
    <row r="9" spans="1:22" x14ac:dyDescent="0.2">
      <c r="A9" s="1">
        <v>3500</v>
      </c>
      <c r="B9" s="2">
        <v>-1.75</v>
      </c>
      <c r="C9" s="2">
        <v>-1</v>
      </c>
      <c r="D9" s="2">
        <v>-0.25</v>
      </c>
      <c r="E9" s="2">
        <v>0.5</v>
      </c>
      <c r="F9" s="2">
        <v>1.25</v>
      </c>
      <c r="G9" s="2">
        <v>2</v>
      </c>
      <c r="H9" s="2">
        <v>2.75</v>
      </c>
      <c r="I9" s="2">
        <v>3.5</v>
      </c>
      <c r="J9" s="2">
        <v>4.25</v>
      </c>
      <c r="K9" s="2">
        <v>5</v>
      </c>
      <c r="L9" s="2">
        <v>5.75</v>
      </c>
      <c r="M9" s="2">
        <v>6.5</v>
      </c>
      <c r="N9" s="2">
        <v>7.25</v>
      </c>
      <c r="O9" s="2">
        <v>8</v>
      </c>
      <c r="P9" s="2">
        <v>8.75</v>
      </c>
      <c r="Q9" s="2">
        <v>9.5</v>
      </c>
      <c r="R9" s="2">
        <v>10.25</v>
      </c>
      <c r="S9" s="2">
        <v>11</v>
      </c>
      <c r="T9" s="2">
        <v>11.75</v>
      </c>
      <c r="U9" s="2">
        <v>12.5</v>
      </c>
      <c r="V9" s="2">
        <v>13.25</v>
      </c>
    </row>
    <row r="10" spans="1:22" x14ac:dyDescent="0.2">
      <c r="A10" s="1">
        <v>4000</v>
      </c>
      <c r="B10" s="2">
        <v>-1</v>
      </c>
      <c r="C10" s="2">
        <v>-0.25</v>
      </c>
      <c r="D10" s="2">
        <v>0.5</v>
      </c>
      <c r="E10" s="2">
        <v>1.25</v>
      </c>
      <c r="F10" s="2">
        <v>2</v>
      </c>
      <c r="G10" s="2">
        <v>2.75</v>
      </c>
      <c r="H10" s="2">
        <v>3.5</v>
      </c>
      <c r="I10" s="2">
        <v>4.25</v>
      </c>
      <c r="J10" s="2">
        <v>5</v>
      </c>
      <c r="K10" s="2">
        <v>5.75</v>
      </c>
      <c r="L10" s="2">
        <v>6.5</v>
      </c>
      <c r="M10" s="2">
        <v>7.25</v>
      </c>
      <c r="N10" s="2">
        <v>8</v>
      </c>
      <c r="O10" s="2">
        <v>8.75</v>
      </c>
      <c r="P10" s="2">
        <v>9.5</v>
      </c>
      <c r="Q10" s="2">
        <v>10.25</v>
      </c>
      <c r="R10" s="2">
        <v>11</v>
      </c>
      <c r="S10" s="2">
        <v>11.75</v>
      </c>
      <c r="T10" s="2">
        <v>12.5</v>
      </c>
      <c r="U10" s="2">
        <v>13.25</v>
      </c>
      <c r="V10" s="2">
        <v>14</v>
      </c>
    </row>
  </sheetData>
  <phoneticPr fontId="2" type="noConversion"/>
  <conditionalFormatting sqref="A1:A10 B1:V1">
    <cfRule type="expression" dxfId="11" priority="5">
      <formula>A$1=5</formula>
    </cfRule>
    <cfRule type="expression" dxfId="10" priority="6">
      <formula>$A1=2000</formula>
    </cfRule>
  </conditionalFormatting>
  <conditionalFormatting sqref="B2:V10">
    <cfRule type="cellIs" dxfId="9" priority="2" operator="greaterThanOrEqual">
      <formula>5</formula>
    </cfRule>
  </conditionalFormatting>
  <conditionalFormatting sqref="B2:V10">
    <cfRule type="cellIs" dxfId="8" priority="1" operator="lessThanOr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6DE9-26EF-474C-8B41-063D1E6D0DD9}">
  <dimension ref="A1:V10"/>
  <sheetViews>
    <sheetView workbookViewId="0">
      <selection activeCell="H10" sqref="H10"/>
    </sheetView>
  </sheetViews>
  <sheetFormatPr defaultColWidth="5.5" defaultRowHeight="14.25" x14ac:dyDescent="0.2"/>
  <cols>
    <col min="1" max="22" width="6.5" customWidth="1"/>
  </cols>
  <sheetData>
    <row r="1" spans="1:22" x14ac:dyDescent="0.2">
      <c r="A1" s="2"/>
      <c r="B1" s="2">
        <v>0</v>
      </c>
      <c r="C1" s="2">
        <v>0.5</v>
      </c>
      <c r="D1" s="2">
        <v>1</v>
      </c>
      <c r="E1" s="2">
        <v>1.5</v>
      </c>
      <c r="F1" s="2">
        <v>2</v>
      </c>
      <c r="G1" s="2">
        <v>2.5</v>
      </c>
      <c r="H1" s="2">
        <v>3</v>
      </c>
      <c r="I1" s="2">
        <v>3.5</v>
      </c>
      <c r="J1" s="2">
        <v>4</v>
      </c>
      <c r="K1" s="2">
        <v>4.5</v>
      </c>
      <c r="L1" s="2">
        <v>5</v>
      </c>
      <c r="M1" s="2">
        <v>5.5</v>
      </c>
      <c r="N1" s="2">
        <v>6</v>
      </c>
      <c r="O1" s="2">
        <v>6.5</v>
      </c>
      <c r="P1" s="2">
        <v>7</v>
      </c>
      <c r="Q1" s="2">
        <v>7.5</v>
      </c>
      <c r="R1" s="2">
        <v>8</v>
      </c>
      <c r="S1" s="2">
        <v>8.5</v>
      </c>
      <c r="T1" s="2">
        <v>9</v>
      </c>
      <c r="U1" s="2">
        <v>9.5</v>
      </c>
      <c r="V1" s="2">
        <v>10</v>
      </c>
    </row>
    <row r="2" spans="1:22" x14ac:dyDescent="0.2">
      <c r="A2" s="1">
        <v>0</v>
      </c>
      <c r="B2" s="2">
        <v>-7.5</v>
      </c>
      <c r="C2" s="2">
        <v>-6.75</v>
      </c>
      <c r="D2" s="2">
        <v>-6</v>
      </c>
      <c r="E2" s="2">
        <v>-5.25</v>
      </c>
      <c r="F2" s="2">
        <v>-4.5</v>
      </c>
      <c r="G2" s="2">
        <v>-3.75</v>
      </c>
      <c r="H2" s="2">
        <v>-3</v>
      </c>
      <c r="I2" s="2">
        <v>-2.25</v>
      </c>
      <c r="J2" s="2">
        <v>-1.5</v>
      </c>
      <c r="K2" s="2">
        <v>-0.75</v>
      </c>
      <c r="L2" s="2">
        <v>0</v>
      </c>
      <c r="M2" s="2">
        <v>0.75</v>
      </c>
      <c r="N2" s="2">
        <v>1.5</v>
      </c>
      <c r="O2" s="2">
        <v>2.25</v>
      </c>
      <c r="P2" s="2">
        <v>3</v>
      </c>
      <c r="Q2" s="2">
        <v>3.75</v>
      </c>
      <c r="R2" s="2">
        <v>4.5</v>
      </c>
      <c r="S2" s="2">
        <v>5.25</v>
      </c>
      <c r="T2" s="2">
        <v>6</v>
      </c>
      <c r="U2" s="2">
        <v>6.75</v>
      </c>
      <c r="V2" s="2">
        <v>7.5</v>
      </c>
    </row>
    <row r="3" spans="1:22" x14ac:dyDescent="0.2">
      <c r="A3" s="1">
        <v>500</v>
      </c>
      <c r="B3" s="2">
        <v>-6.5</v>
      </c>
      <c r="C3" s="2">
        <v>-5.75</v>
      </c>
      <c r="D3" s="2">
        <v>-5</v>
      </c>
      <c r="E3" s="2">
        <v>-4.25</v>
      </c>
      <c r="F3" s="2">
        <v>-3.5</v>
      </c>
      <c r="G3" s="2">
        <v>-2.75</v>
      </c>
      <c r="H3" s="2">
        <v>-2</v>
      </c>
      <c r="I3" s="2">
        <v>-1.25</v>
      </c>
      <c r="J3" s="2">
        <v>-0.5</v>
      </c>
      <c r="K3" s="2">
        <v>0.25</v>
      </c>
      <c r="L3" s="2">
        <v>1</v>
      </c>
      <c r="M3" s="2">
        <v>1.75</v>
      </c>
      <c r="N3" s="2">
        <v>2.5</v>
      </c>
      <c r="O3" s="2">
        <v>3.25</v>
      </c>
      <c r="P3" s="2">
        <v>4</v>
      </c>
      <c r="Q3" s="2">
        <v>4.75</v>
      </c>
      <c r="R3" s="2">
        <v>5.5</v>
      </c>
      <c r="S3" s="2">
        <v>6.25</v>
      </c>
      <c r="T3" s="2">
        <v>7</v>
      </c>
      <c r="U3" s="2">
        <v>7.75</v>
      </c>
      <c r="V3" s="2">
        <v>8.5</v>
      </c>
    </row>
    <row r="4" spans="1:22" x14ac:dyDescent="0.2">
      <c r="A4" s="1">
        <v>1000</v>
      </c>
      <c r="B4" s="2">
        <v>-5.5</v>
      </c>
      <c r="C4" s="2">
        <v>-4.75</v>
      </c>
      <c r="D4" s="2">
        <v>-4</v>
      </c>
      <c r="E4" s="2">
        <v>-3.25</v>
      </c>
      <c r="F4" s="2">
        <v>-2.5</v>
      </c>
      <c r="G4" s="2">
        <v>-1.75</v>
      </c>
      <c r="H4" s="2">
        <v>-1</v>
      </c>
      <c r="I4" s="2">
        <v>-0.25</v>
      </c>
      <c r="J4" s="2">
        <v>0.5</v>
      </c>
      <c r="K4" s="2">
        <v>1.25</v>
      </c>
      <c r="L4" s="2">
        <v>2</v>
      </c>
      <c r="M4" s="2">
        <v>2.75</v>
      </c>
      <c r="N4" s="2">
        <v>3.5</v>
      </c>
      <c r="O4" s="2">
        <v>4.25</v>
      </c>
      <c r="P4" s="2">
        <v>5</v>
      </c>
      <c r="Q4" s="2">
        <v>5.75</v>
      </c>
      <c r="R4" s="2">
        <v>6.5</v>
      </c>
      <c r="S4" s="2">
        <v>7.25</v>
      </c>
      <c r="T4" s="2">
        <v>8</v>
      </c>
      <c r="U4" s="2">
        <v>8.75</v>
      </c>
      <c r="V4" s="2">
        <v>9.5</v>
      </c>
    </row>
    <row r="5" spans="1:22" x14ac:dyDescent="0.2">
      <c r="A5" s="1">
        <v>1500</v>
      </c>
      <c r="B5" s="2">
        <v>-4.5</v>
      </c>
      <c r="C5" s="2">
        <v>-3.75</v>
      </c>
      <c r="D5" s="2">
        <v>-3</v>
      </c>
      <c r="E5" s="2">
        <v>-2.25</v>
      </c>
      <c r="F5" s="2">
        <v>-1.5</v>
      </c>
      <c r="G5" s="2">
        <v>-0.75</v>
      </c>
      <c r="H5" s="2">
        <v>0</v>
      </c>
      <c r="I5" s="2">
        <v>0.75</v>
      </c>
      <c r="J5" s="2">
        <v>1.5</v>
      </c>
      <c r="K5" s="2">
        <v>2.25</v>
      </c>
      <c r="L5" s="2">
        <v>3</v>
      </c>
      <c r="M5" s="2">
        <v>3.75</v>
      </c>
      <c r="N5" s="2">
        <v>4.5</v>
      </c>
      <c r="O5" s="2">
        <v>5.25</v>
      </c>
      <c r="P5" s="2">
        <v>6</v>
      </c>
      <c r="Q5" s="2">
        <v>6.75</v>
      </c>
      <c r="R5" s="2">
        <v>7.5</v>
      </c>
      <c r="S5" s="2">
        <v>8.25</v>
      </c>
      <c r="T5" s="2">
        <v>9</v>
      </c>
      <c r="U5" s="2">
        <v>9.75</v>
      </c>
      <c r="V5" s="2">
        <v>10.5</v>
      </c>
    </row>
    <row r="6" spans="1:22" x14ac:dyDescent="0.2">
      <c r="A6" s="1">
        <v>2000</v>
      </c>
      <c r="B6" s="2">
        <v>-3.5</v>
      </c>
      <c r="C6" s="2">
        <v>-2.75</v>
      </c>
      <c r="D6" s="2">
        <v>-2</v>
      </c>
      <c r="E6" s="2">
        <v>-1.25</v>
      </c>
      <c r="F6" s="2">
        <v>-0.5</v>
      </c>
      <c r="G6" s="2">
        <v>0.25</v>
      </c>
      <c r="H6" s="2">
        <v>1</v>
      </c>
      <c r="I6" s="2">
        <v>1.75</v>
      </c>
      <c r="J6" s="2">
        <v>2.5</v>
      </c>
      <c r="K6" s="2">
        <v>3.25</v>
      </c>
      <c r="L6" s="2">
        <v>4</v>
      </c>
      <c r="M6" s="2">
        <v>4.75</v>
      </c>
      <c r="N6" s="2">
        <v>5.5</v>
      </c>
      <c r="O6" s="2">
        <v>6.25</v>
      </c>
      <c r="P6" s="2">
        <v>7</v>
      </c>
      <c r="Q6" s="2">
        <v>7.75</v>
      </c>
      <c r="R6" s="2">
        <v>8.5</v>
      </c>
      <c r="S6" s="2">
        <v>9.25</v>
      </c>
      <c r="T6" s="2">
        <v>10</v>
      </c>
      <c r="U6" s="2">
        <v>10.75</v>
      </c>
      <c r="V6" s="2">
        <v>11.5</v>
      </c>
    </row>
    <row r="7" spans="1:22" x14ac:dyDescent="0.2">
      <c r="A7" s="1">
        <v>2500</v>
      </c>
      <c r="B7" s="2">
        <v>-2.5</v>
      </c>
      <c r="C7" s="2">
        <v>-1.75</v>
      </c>
      <c r="D7" s="2">
        <v>-1</v>
      </c>
      <c r="E7" s="2">
        <v>-0.25</v>
      </c>
      <c r="F7" s="2">
        <v>0.5</v>
      </c>
      <c r="G7" s="2">
        <v>1.25</v>
      </c>
      <c r="H7" s="2">
        <v>2</v>
      </c>
      <c r="I7" s="2">
        <v>2.75</v>
      </c>
      <c r="J7" s="2">
        <v>3.5</v>
      </c>
      <c r="K7" s="2">
        <v>4.25</v>
      </c>
      <c r="L7" s="2">
        <v>5</v>
      </c>
      <c r="M7" s="2">
        <v>5.75</v>
      </c>
      <c r="N7" s="2">
        <v>6.5</v>
      </c>
      <c r="O7" s="2">
        <v>7.25</v>
      </c>
      <c r="P7" s="2">
        <v>8</v>
      </c>
      <c r="Q7" s="2">
        <v>8.75</v>
      </c>
      <c r="R7" s="2">
        <v>9.5</v>
      </c>
      <c r="S7" s="2">
        <v>10.25</v>
      </c>
      <c r="T7" s="2">
        <v>11</v>
      </c>
      <c r="U7" s="2">
        <v>11.75</v>
      </c>
      <c r="V7" s="2">
        <v>12.5</v>
      </c>
    </row>
    <row r="8" spans="1:22" x14ac:dyDescent="0.2">
      <c r="A8" s="1">
        <v>3000</v>
      </c>
      <c r="B8" s="2">
        <v>-1.5</v>
      </c>
      <c r="C8" s="2">
        <v>-0.75</v>
      </c>
      <c r="D8" s="2">
        <v>0</v>
      </c>
      <c r="E8" s="2">
        <v>0.75</v>
      </c>
      <c r="F8" s="2">
        <v>1.5</v>
      </c>
      <c r="G8" s="2">
        <v>2.25</v>
      </c>
      <c r="H8" s="2">
        <v>3</v>
      </c>
      <c r="I8" s="2">
        <v>3.75</v>
      </c>
      <c r="J8" s="2">
        <v>4.5</v>
      </c>
      <c r="K8" s="2">
        <v>5.25</v>
      </c>
      <c r="L8" s="2">
        <v>6</v>
      </c>
      <c r="M8" s="2">
        <v>6.75</v>
      </c>
      <c r="N8" s="2">
        <v>7.5</v>
      </c>
      <c r="O8" s="2">
        <v>8.25</v>
      </c>
      <c r="P8" s="2">
        <v>9</v>
      </c>
      <c r="Q8" s="2">
        <v>9.75</v>
      </c>
      <c r="R8" s="2">
        <v>10.5</v>
      </c>
      <c r="S8" s="2">
        <v>11.25</v>
      </c>
      <c r="T8" s="2">
        <v>12</v>
      </c>
      <c r="U8" s="2">
        <v>12.75</v>
      </c>
      <c r="V8" s="2">
        <v>13.5</v>
      </c>
    </row>
    <row r="9" spans="1:22" x14ac:dyDescent="0.2">
      <c r="A9" s="1">
        <v>3500</v>
      </c>
      <c r="B9" s="2">
        <v>-0.5</v>
      </c>
      <c r="C9" s="2">
        <v>0.25</v>
      </c>
      <c r="D9" s="2">
        <v>1</v>
      </c>
      <c r="E9" s="2">
        <v>1.75</v>
      </c>
      <c r="F9" s="2">
        <v>2.5</v>
      </c>
      <c r="G9" s="2">
        <v>3.25</v>
      </c>
      <c r="H9" s="2">
        <v>4</v>
      </c>
      <c r="I9" s="2">
        <v>4.75</v>
      </c>
      <c r="J9" s="2">
        <v>5.5</v>
      </c>
      <c r="K9" s="2">
        <v>6.25</v>
      </c>
      <c r="L9" s="2">
        <v>7</v>
      </c>
      <c r="M9" s="2">
        <v>7.75</v>
      </c>
      <c r="N9" s="2">
        <v>8.5</v>
      </c>
      <c r="O9" s="2">
        <v>9.25</v>
      </c>
      <c r="P9" s="2">
        <v>10</v>
      </c>
      <c r="Q9" s="2">
        <v>10.75</v>
      </c>
      <c r="R9" s="2">
        <v>11.5</v>
      </c>
      <c r="S9" s="2">
        <v>12.25</v>
      </c>
      <c r="T9" s="2">
        <v>13</v>
      </c>
      <c r="U9" s="2">
        <v>13.75</v>
      </c>
      <c r="V9" s="2">
        <v>14.5</v>
      </c>
    </row>
    <row r="10" spans="1:22" x14ac:dyDescent="0.2">
      <c r="A10" s="1">
        <v>4000</v>
      </c>
      <c r="B10" s="2">
        <v>0.5</v>
      </c>
      <c r="C10" s="2">
        <v>1.25</v>
      </c>
      <c r="D10" s="2">
        <v>2</v>
      </c>
      <c r="E10" s="2">
        <v>2.75</v>
      </c>
      <c r="F10" s="2">
        <v>3.5</v>
      </c>
      <c r="G10" s="2">
        <v>4.25</v>
      </c>
      <c r="H10" s="2">
        <v>5</v>
      </c>
      <c r="I10" s="2">
        <v>5.75</v>
      </c>
      <c r="J10" s="2">
        <v>6.5</v>
      </c>
      <c r="K10" s="2">
        <v>7.25</v>
      </c>
      <c r="L10" s="2">
        <v>8</v>
      </c>
      <c r="M10" s="2">
        <v>8.75</v>
      </c>
      <c r="N10" s="2">
        <v>9.5</v>
      </c>
      <c r="O10" s="2">
        <v>10.25</v>
      </c>
      <c r="P10" s="2">
        <v>11</v>
      </c>
      <c r="Q10" s="2">
        <v>11.75</v>
      </c>
      <c r="R10" s="2">
        <v>12.5</v>
      </c>
      <c r="S10" s="2">
        <v>13.25</v>
      </c>
      <c r="T10" s="2">
        <v>14</v>
      </c>
      <c r="U10" s="2">
        <v>14.75</v>
      </c>
      <c r="V10" s="2">
        <v>15.5</v>
      </c>
    </row>
  </sheetData>
  <phoneticPr fontId="2" type="noConversion"/>
  <conditionalFormatting sqref="A1:A10 B1:V1">
    <cfRule type="expression" dxfId="7" priority="3">
      <formula>A$1=5</formula>
    </cfRule>
    <cfRule type="expression" dxfId="6" priority="4">
      <formula>$A1=2000</formula>
    </cfRule>
  </conditionalFormatting>
  <conditionalFormatting sqref="B2:V10">
    <cfRule type="cellIs" dxfId="5" priority="2" operator="greaterThanOrEqual">
      <formula>5</formula>
    </cfRule>
  </conditionalFormatting>
  <conditionalFormatting sqref="B2:V10">
    <cfRule type="cellIs" dxfId="4" priority="1" operator="less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48D4-5DEE-4871-BF16-3D3DE4CF24F9}">
  <dimension ref="A1:V10"/>
  <sheetViews>
    <sheetView workbookViewId="0">
      <selection activeCell="C13" sqref="C13"/>
    </sheetView>
  </sheetViews>
  <sheetFormatPr defaultColWidth="5.5" defaultRowHeight="14.25" x14ac:dyDescent="0.2"/>
  <cols>
    <col min="1" max="22" width="6.5" customWidth="1"/>
  </cols>
  <sheetData>
    <row r="1" spans="1:22" x14ac:dyDescent="0.2">
      <c r="A1" s="2"/>
      <c r="B1" s="2">
        <v>0</v>
      </c>
      <c r="C1" s="2">
        <v>0.5</v>
      </c>
      <c r="D1" s="2">
        <v>1</v>
      </c>
      <c r="E1" s="2">
        <v>1.5</v>
      </c>
      <c r="F1" s="2">
        <v>2</v>
      </c>
      <c r="G1" s="2">
        <v>2.5</v>
      </c>
      <c r="H1" s="2">
        <v>3</v>
      </c>
      <c r="I1" s="2">
        <v>3.5</v>
      </c>
      <c r="J1" s="2">
        <v>4</v>
      </c>
      <c r="K1" s="2">
        <v>4.5</v>
      </c>
      <c r="L1" s="2">
        <v>5</v>
      </c>
      <c r="M1" s="2">
        <v>5.5</v>
      </c>
      <c r="N1" s="2">
        <v>6</v>
      </c>
      <c r="O1" s="2">
        <v>6.5</v>
      </c>
      <c r="P1" s="2">
        <v>7</v>
      </c>
      <c r="Q1" s="2">
        <v>7.5</v>
      </c>
      <c r="R1" s="2">
        <v>8</v>
      </c>
      <c r="S1" s="2">
        <v>8.5</v>
      </c>
      <c r="T1" s="2">
        <v>9</v>
      </c>
      <c r="U1" s="2">
        <v>9.5</v>
      </c>
      <c r="V1" s="2">
        <v>10</v>
      </c>
    </row>
    <row r="2" spans="1:22" x14ac:dyDescent="0.2">
      <c r="A2" s="1">
        <v>0</v>
      </c>
      <c r="B2" s="2">
        <v>-7.75</v>
      </c>
      <c r="C2" s="2">
        <v>-7</v>
      </c>
      <c r="D2" s="2">
        <v>-6.25</v>
      </c>
      <c r="E2" s="2">
        <v>-5.5</v>
      </c>
      <c r="F2" s="2">
        <v>-4.75</v>
      </c>
      <c r="G2" s="2">
        <v>-4</v>
      </c>
      <c r="H2" s="2">
        <v>-3.25</v>
      </c>
      <c r="I2" s="2">
        <v>-2.5</v>
      </c>
      <c r="J2" s="2">
        <v>-1.75</v>
      </c>
      <c r="K2" s="2">
        <v>-1</v>
      </c>
      <c r="L2" s="2">
        <v>-0.25</v>
      </c>
      <c r="M2" s="2">
        <v>0.5</v>
      </c>
      <c r="N2" s="2">
        <v>1.25</v>
      </c>
      <c r="O2" s="2">
        <v>2</v>
      </c>
      <c r="P2" s="2">
        <v>2.75</v>
      </c>
      <c r="Q2" s="2">
        <v>3.5</v>
      </c>
      <c r="R2" s="2">
        <v>4.25</v>
      </c>
      <c r="S2" s="2">
        <v>5</v>
      </c>
      <c r="T2" s="2">
        <v>5.75</v>
      </c>
      <c r="U2" s="2">
        <v>6.5</v>
      </c>
      <c r="V2" s="2">
        <v>7.25</v>
      </c>
    </row>
    <row r="3" spans="1:22" x14ac:dyDescent="0.2">
      <c r="A3" s="1">
        <v>500</v>
      </c>
      <c r="B3" s="2">
        <v>-6.75</v>
      </c>
      <c r="C3" s="2">
        <v>-6</v>
      </c>
      <c r="D3" s="2">
        <v>-5.25</v>
      </c>
      <c r="E3" s="2">
        <v>-4.5</v>
      </c>
      <c r="F3" s="2">
        <v>-3.75</v>
      </c>
      <c r="G3" s="2">
        <v>-3</v>
      </c>
      <c r="H3" s="2">
        <v>-2.25</v>
      </c>
      <c r="I3" s="2">
        <v>-1.5</v>
      </c>
      <c r="J3" s="2">
        <v>-0.75</v>
      </c>
      <c r="K3" s="2">
        <v>0</v>
      </c>
      <c r="L3" s="2">
        <v>0.75</v>
      </c>
      <c r="M3" s="2">
        <v>1.5</v>
      </c>
      <c r="N3" s="2">
        <v>2.25</v>
      </c>
      <c r="O3" s="2">
        <v>3</v>
      </c>
      <c r="P3" s="2">
        <v>3.75</v>
      </c>
      <c r="Q3" s="2">
        <v>4.5</v>
      </c>
      <c r="R3" s="2">
        <v>5.25</v>
      </c>
      <c r="S3" s="2">
        <v>6</v>
      </c>
      <c r="T3" s="2">
        <v>6.75</v>
      </c>
      <c r="U3" s="2">
        <v>7.5</v>
      </c>
      <c r="V3" s="2">
        <v>8.25</v>
      </c>
    </row>
    <row r="4" spans="1:22" x14ac:dyDescent="0.2">
      <c r="A4" s="1">
        <v>1000</v>
      </c>
      <c r="B4" s="2">
        <v>-5.75</v>
      </c>
      <c r="C4" s="2">
        <v>-5</v>
      </c>
      <c r="D4" s="2">
        <v>-4.25</v>
      </c>
      <c r="E4" s="2">
        <v>-3.5</v>
      </c>
      <c r="F4" s="2">
        <v>-2.75</v>
      </c>
      <c r="G4" s="2">
        <v>-2</v>
      </c>
      <c r="H4" s="2">
        <v>-1.25</v>
      </c>
      <c r="I4" s="2">
        <v>-0.5</v>
      </c>
      <c r="J4" s="2">
        <v>0.25</v>
      </c>
      <c r="K4" s="2">
        <v>1</v>
      </c>
      <c r="L4" s="2">
        <v>1.75</v>
      </c>
      <c r="M4" s="2">
        <v>2.5</v>
      </c>
      <c r="N4" s="2">
        <v>3.25</v>
      </c>
      <c r="O4" s="2">
        <v>4</v>
      </c>
      <c r="P4" s="2">
        <v>4.75</v>
      </c>
      <c r="Q4" s="2">
        <v>5.5</v>
      </c>
      <c r="R4" s="2">
        <v>6.25</v>
      </c>
      <c r="S4" s="2">
        <v>7</v>
      </c>
      <c r="T4" s="2">
        <v>7.75</v>
      </c>
      <c r="U4" s="2">
        <v>8.5</v>
      </c>
      <c r="V4" s="2">
        <v>9.25</v>
      </c>
    </row>
    <row r="5" spans="1:22" x14ac:dyDescent="0.2">
      <c r="A5" s="1">
        <v>1500</v>
      </c>
      <c r="B5" s="2">
        <v>-4.75</v>
      </c>
      <c r="C5" s="2">
        <v>-4</v>
      </c>
      <c r="D5" s="2">
        <v>-3.25</v>
      </c>
      <c r="E5" s="2">
        <v>-2.5</v>
      </c>
      <c r="F5" s="2">
        <v>-1.75</v>
      </c>
      <c r="G5" s="2">
        <v>-1</v>
      </c>
      <c r="H5" s="2">
        <v>-0.25</v>
      </c>
      <c r="I5" s="2">
        <v>0.5</v>
      </c>
      <c r="J5" s="2">
        <v>1.25</v>
      </c>
      <c r="K5" s="2">
        <v>2</v>
      </c>
      <c r="L5" s="2">
        <v>2.75</v>
      </c>
      <c r="M5" s="2">
        <v>3.5</v>
      </c>
      <c r="N5" s="2">
        <v>4.25</v>
      </c>
      <c r="O5" s="2">
        <v>5</v>
      </c>
      <c r="P5" s="2">
        <v>5.75</v>
      </c>
      <c r="Q5" s="2">
        <v>6.5</v>
      </c>
      <c r="R5" s="2">
        <v>7.25</v>
      </c>
      <c r="S5" s="2">
        <v>8</v>
      </c>
      <c r="T5" s="2">
        <v>8.75</v>
      </c>
      <c r="U5" s="2">
        <v>9.5</v>
      </c>
      <c r="V5" s="2">
        <v>10.25</v>
      </c>
    </row>
    <row r="6" spans="1:22" x14ac:dyDescent="0.2">
      <c r="A6" s="1">
        <v>2000</v>
      </c>
      <c r="B6" s="2">
        <v>-3.75</v>
      </c>
      <c r="C6" s="2">
        <v>-3</v>
      </c>
      <c r="D6" s="2">
        <v>-2.25</v>
      </c>
      <c r="E6" s="2">
        <v>-1.5</v>
      </c>
      <c r="F6" s="2">
        <v>-0.75</v>
      </c>
      <c r="G6" s="2">
        <v>0</v>
      </c>
      <c r="H6" s="2">
        <v>0.75</v>
      </c>
      <c r="I6" s="2">
        <v>1.5</v>
      </c>
      <c r="J6" s="2">
        <v>2.25</v>
      </c>
      <c r="K6" s="2">
        <v>3</v>
      </c>
      <c r="L6" s="2">
        <v>3.75</v>
      </c>
      <c r="M6" s="2">
        <v>4.5</v>
      </c>
      <c r="N6" s="2">
        <v>5.25</v>
      </c>
      <c r="O6" s="2">
        <v>6</v>
      </c>
      <c r="P6" s="2">
        <v>6.75</v>
      </c>
      <c r="Q6" s="2">
        <v>7.5</v>
      </c>
      <c r="R6" s="2">
        <v>8.25</v>
      </c>
      <c r="S6" s="2">
        <v>9</v>
      </c>
      <c r="T6" s="2">
        <v>9.75</v>
      </c>
      <c r="U6" s="2">
        <v>10.5</v>
      </c>
      <c r="V6" s="2">
        <v>11.25</v>
      </c>
    </row>
    <row r="7" spans="1:22" x14ac:dyDescent="0.2">
      <c r="A7" s="1">
        <v>2500</v>
      </c>
      <c r="B7" s="2">
        <v>-2.75</v>
      </c>
      <c r="C7" s="2">
        <v>-2</v>
      </c>
      <c r="D7" s="2">
        <v>-1.25</v>
      </c>
      <c r="E7" s="2">
        <v>-0.5</v>
      </c>
      <c r="F7" s="2">
        <v>0.25</v>
      </c>
      <c r="G7" s="2">
        <v>1</v>
      </c>
      <c r="H7" s="2">
        <v>1.75</v>
      </c>
      <c r="I7" s="2">
        <v>2.5</v>
      </c>
      <c r="J7" s="2">
        <v>3.25</v>
      </c>
      <c r="K7" s="2">
        <v>4</v>
      </c>
      <c r="L7" s="2">
        <v>4.75</v>
      </c>
      <c r="M7" s="2">
        <v>5.5</v>
      </c>
      <c r="N7" s="2">
        <v>6.25</v>
      </c>
      <c r="O7" s="2">
        <v>7</v>
      </c>
      <c r="P7" s="2">
        <v>7.75</v>
      </c>
      <c r="Q7" s="2">
        <v>8.5</v>
      </c>
      <c r="R7" s="2">
        <v>9.25</v>
      </c>
      <c r="S7" s="2">
        <v>10</v>
      </c>
      <c r="T7" s="2">
        <v>10.75</v>
      </c>
      <c r="U7" s="2">
        <v>11.5</v>
      </c>
      <c r="V7" s="2">
        <v>12.25</v>
      </c>
    </row>
    <row r="8" spans="1:22" x14ac:dyDescent="0.2">
      <c r="A8" s="1">
        <v>3000</v>
      </c>
      <c r="B8" s="2">
        <v>-1.75</v>
      </c>
      <c r="C8" s="2">
        <v>-1</v>
      </c>
      <c r="D8" s="2">
        <v>-0.25</v>
      </c>
      <c r="E8" s="2">
        <v>0.5</v>
      </c>
      <c r="F8" s="2">
        <v>1.25</v>
      </c>
      <c r="G8" s="2">
        <v>2</v>
      </c>
      <c r="H8" s="2">
        <v>2.75</v>
      </c>
      <c r="I8" s="2">
        <v>3.5</v>
      </c>
      <c r="J8" s="2">
        <v>4.25</v>
      </c>
      <c r="K8" s="2">
        <v>5</v>
      </c>
      <c r="L8" s="2">
        <v>5.75</v>
      </c>
      <c r="M8" s="2">
        <v>6.5</v>
      </c>
      <c r="N8" s="2">
        <v>7.25</v>
      </c>
      <c r="O8" s="2">
        <v>8</v>
      </c>
      <c r="P8" s="2">
        <v>8.75</v>
      </c>
      <c r="Q8" s="2">
        <v>9.5</v>
      </c>
      <c r="R8" s="2">
        <v>10.25</v>
      </c>
      <c r="S8" s="2">
        <v>11</v>
      </c>
      <c r="T8" s="2">
        <v>11.75</v>
      </c>
      <c r="U8" s="2">
        <v>12.5</v>
      </c>
      <c r="V8" s="2">
        <v>13.25</v>
      </c>
    </row>
    <row r="9" spans="1:22" x14ac:dyDescent="0.2">
      <c r="A9" s="1">
        <v>3500</v>
      </c>
      <c r="B9" s="2">
        <v>-0.75</v>
      </c>
      <c r="C9" s="2">
        <v>0</v>
      </c>
      <c r="D9" s="2">
        <v>0.75</v>
      </c>
      <c r="E9" s="2">
        <v>1.5</v>
      </c>
      <c r="F9" s="2">
        <v>2.25</v>
      </c>
      <c r="G9" s="2">
        <v>3</v>
      </c>
      <c r="H9" s="2">
        <v>3.75</v>
      </c>
      <c r="I9" s="2">
        <v>4.5</v>
      </c>
      <c r="J9" s="2">
        <v>5.25</v>
      </c>
      <c r="K9" s="2">
        <v>6</v>
      </c>
      <c r="L9" s="2">
        <v>6.75</v>
      </c>
      <c r="M9" s="2">
        <v>7.5</v>
      </c>
      <c r="N9" s="2">
        <v>8.25</v>
      </c>
      <c r="O9" s="2">
        <v>9</v>
      </c>
      <c r="P9" s="2">
        <v>9.75</v>
      </c>
      <c r="Q9" s="2">
        <v>10.5</v>
      </c>
      <c r="R9" s="2">
        <v>11.25</v>
      </c>
      <c r="S9" s="2">
        <v>12</v>
      </c>
      <c r="T9" s="2">
        <v>12.75</v>
      </c>
      <c r="U9" s="2">
        <v>13.5</v>
      </c>
      <c r="V9" s="2">
        <v>14.25</v>
      </c>
    </row>
    <row r="10" spans="1:22" x14ac:dyDescent="0.2">
      <c r="A10" s="1">
        <v>4000</v>
      </c>
      <c r="B10" s="2">
        <v>0.25</v>
      </c>
      <c r="C10" s="2">
        <v>1</v>
      </c>
      <c r="D10" s="2">
        <v>1.75</v>
      </c>
      <c r="E10" s="2">
        <v>2.5</v>
      </c>
      <c r="F10" s="2">
        <v>3.25</v>
      </c>
      <c r="G10" s="2">
        <v>4</v>
      </c>
      <c r="H10" s="2">
        <v>4.75</v>
      </c>
      <c r="I10" s="2">
        <v>5.5</v>
      </c>
      <c r="J10" s="2">
        <v>6.25</v>
      </c>
      <c r="K10" s="2">
        <v>7</v>
      </c>
      <c r="L10" s="2">
        <v>7.75</v>
      </c>
      <c r="M10" s="2">
        <v>8.5</v>
      </c>
      <c r="N10" s="2">
        <v>9.25</v>
      </c>
      <c r="O10" s="2">
        <v>10</v>
      </c>
      <c r="P10" s="2">
        <v>10.75</v>
      </c>
      <c r="Q10" s="2">
        <v>11.5</v>
      </c>
      <c r="R10" s="2">
        <v>12.25</v>
      </c>
      <c r="S10" s="2">
        <v>13</v>
      </c>
      <c r="T10" s="2">
        <v>13.75</v>
      </c>
      <c r="U10" s="2">
        <v>14.5</v>
      </c>
      <c r="V10" s="2">
        <v>15.25</v>
      </c>
    </row>
  </sheetData>
  <phoneticPr fontId="2" type="noConversion"/>
  <conditionalFormatting sqref="A1:A10 B1:V1">
    <cfRule type="expression" dxfId="3" priority="3">
      <formula>A$1=5</formula>
    </cfRule>
    <cfRule type="expression" dxfId="2" priority="4">
      <formula>$A1=2000</formula>
    </cfRule>
  </conditionalFormatting>
  <conditionalFormatting sqref="B2:V10">
    <cfRule type="cellIs" dxfId="1" priority="2" operator="greaterThanOrEqual">
      <formula>5</formula>
    </cfRule>
  </conditionalFormatting>
  <conditionalFormatting sqref="B2:V10">
    <cfRule type="cellIs" dxfId="0" priority="1" operator="lessThanOr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306E-347D-44A3-AB8B-237D1AAA9217}">
  <dimension ref="A1:E10"/>
  <sheetViews>
    <sheetView zoomScale="130" zoomScaleNormal="130" workbookViewId="0">
      <selection activeCell="E5" sqref="E5"/>
    </sheetView>
  </sheetViews>
  <sheetFormatPr defaultRowHeight="14.25" x14ac:dyDescent="0.2"/>
  <cols>
    <col min="1" max="1" width="11" bestFit="1" customWidth="1"/>
    <col min="2" max="2" width="11" customWidth="1"/>
  </cols>
  <sheetData>
    <row r="1" spans="1:5" x14ac:dyDescent="0.2">
      <c r="A1" s="7" t="s">
        <v>1</v>
      </c>
      <c r="B1" s="7" t="s">
        <v>2</v>
      </c>
      <c r="C1" s="6" t="s">
        <v>6</v>
      </c>
      <c r="D1" s="6" t="s">
        <v>7</v>
      </c>
      <c r="E1" s="11" t="s">
        <v>9</v>
      </c>
    </row>
    <row r="2" spans="1:5" x14ac:dyDescent="0.2">
      <c r="A2" s="8">
        <f>500*(ROW(A1)-1)</f>
        <v>0</v>
      </c>
      <c r="B2" s="8">
        <f>500*(ROW(A1))-1</f>
        <v>499</v>
      </c>
      <c r="C2" s="6" cm="1">
        <f t="array" ref="C2">INDEX(和一!$B$1:$V$1,IF(INDEX(和一!$B2:$V2,MATCH(5,和一!$B2:$V2,1))=5,MATCH(5,和一!$B2:$V2,1),MATCH(5,和一!$B2:$V2,1)+1))/100</f>
        <v>0.08</v>
      </c>
      <c r="D2" s="6" cm="1">
        <f t="array" ref="D2">INDEX(和二!$B$1:$V$1,IF(INDEX(和二!$B2:$V2,MATCH(5,和二!$B2:$V2,1))=5,MATCH(5,和二!$B2:$V2,1),MATCH(5,和二!$B2:$V2,1)+1))/100</f>
        <v>8.5000000000000006E-2</v>
      </c>
      <c r="E2" s="11" cm="1">
        <f t="array" ref="E2">INDEX(和三!$B$1:$V$1,IF(INDEX(和三!$B2:$V2,MATCH(5,和三!$B2:$V2,1))=5,MATCH(5,和三!$B2:$V2,1),MATCH(5,和三!$B2:$V2,1)+1))/100</f>
        <v>8.5000000000000006E-2</v>
      </c>
    </row>
    <row r="3" spans="1:5" x14ac:dyDescent="0.2">
      <c r="A3" s="8">
        <f t="shared" ref="A3:A10" si="0">500*(ROW(A2)-1)</f>
        <v>500</v>
      </c>
      <c r="B3" s="8">
        <f t="shared" ref="B3:B10" si="1">500*(ROW(A2))-1</f>
        <v>999</v>
      </c>
      <c r="C3" s="6" cm="1">
        <f t="array" ref="C3">INDEX(和一!$B$1:$V$1,IF(INDEX(和一!$B3:$V3,MATCH(5,和一!$B3:$V3,1))=5,MATCH(5,和一!$B3:$V3,1),MATCH(5,和一!$B3:$V3,1)+1))/100</f>
        <v>7.4999999999999997E-2</v>
      </c>
      <c r="D3" s="6" cm="1">
        <f t="array" ref="D3">INDEX(和二!$B$1:$V$1,IF(INDEX(和二!$B3:$V3,MATCH(5,和二!$B3:$V3,1))=5,MATCH(5,和二!$B3:$V3,1),MATCH(5,和二!$B3:$V3,1)+1))/100</f>
        <v>0.08</v>
      </c>
      <c r="E3" s="11" cm="1">
        <f t="array" ref="E3">INDEX(和三!$B$1:$V$1,IF(INDEX(和三!$B3:$V3,MATCH(5,和三!$B3:$V3,1))=5,MATCH(5,和三!$B3:$V3,1),MATCH(5,和三!$B3:$V3,1)+1))/100</f>
        <v>0.08</v>
      </c>
    </row>
    <row r="4" spans="1:5" x14ac:dyDescent="0.2">
      <c r="A4" s="8">
        <f t="shared" si="0"/>
        <v>1000</v>
      </c>
      <c r="B4" s="8">
        <f t="shared" si="1"/>
        <v>1499</v>
      </c>
      <c r="C4" s="6" cm="1">
        <f t="array" ref="C4">INDEX(和一!$B$1:$V$1,IF(INDEX(和一!$B4:$V4,MATCH(5,和一!$B4:$V4,1))=5,MATCH(5,和一!$B4:$V4,1),MATCH(5,和一!$B4:$V4,1)+1))/100</f>
        <v>7.0000000000000007E-2</v>
      </c>
      <c r="D4" s="6" cm="1">
        <f t="array" ref="D4">INDEX(和二!$B$1:$V$1,IF(INDEX(和二!$B4:$V4,MATCH(5,和二!$B4:$V4,1))=5,MATCH(5,和二!$B4:$V4,1),MATCH(5,和二!$B4:$V4,1)+1))/100</f>
        <v>7.0000000000000007E-2</v>
      </c>
      <c r="E4" s="11" cm="1">
        <f t="array" ref="E4">INDEX(和三!$B$1:$V$1,IF(INDEX(和三!$B4:$V4,MATCH(5,和三!$B4:$V4,1))=5,MATCH(5,和三!$B4:$V4,1),MATCH(5,和三!$B4:$V4,1)+1))/100</f>
        <v>7.4999999999999997E-2</v>
      </c>
    </row>
    <row r="5" spans="1:5" x14ac:dyDescent="0.2">
      <c r="A5" s="8">
        <f t="shared" si="0"/>
        <v>1500</v>
      </c>
      <c r="B5" s="8">
        <f t="shared" si="1"/>
        <v>1999</v>
      </c>
      <c r="C5" s="6" cm="1">
        <f t="array" ref="C5">INDEX(和一!$B$1:$V$1,IF(INDEX(和一!$B5:$V5,MATCH(5,和一!$B5:$V5,1))=5,MATCH(5,和一!$B5:$V5,1),MATCH(5,和一!$B5:$V5,1)+1))/100</f>
        <v>6.5000000000000002E-2</v>
      </c>
      <c r="D5" s="6" cm="1">
        <f t="array" ref="D5">INDEX(和二!$B$1:$V$1,IF(INDEX(和二!$B5:$V5,MATCH(5,和二!$B5:$V5,1))=5,MATCH(5,和二!$B5:$V5,1),MATCH(5,和二!$B5:$V5,1)+1))/100</f>
        <v>6.5000000000000002E-2</v>
      </c>
      <c r="E5" s="11" cm="1">
        <f t="array" ref="E5">INDEX(和三!$B$1:$V$1,IF(INDEX(和三!$B5:$V5,MATCH(5,和三!$B5:$V5,1))=5,MATCH(5,和三!$B5:$V5,1),MATCH(5,和三!$B5:$V5,1)+1))/100</f>
        <v>6.5000000000000002E-2</v>
      </c>
    </row>
    <row r="6" spans="1:5" x14ac:dyDescent="0.2">
      <c r="A6" s="8">
        <f t="shared" si="0"/>
        <v>2000</v>
      </c>
      <c r="B6" s="8">
        <f t="shared" si="1"/>
        <v>2499</v>
      </c>
      <c r="C6" s="6" cm="1">
        <f t="array" ref="C6">INDEX(和一!$B$1:$V$1,IF(INDEX(和一!$B6:$V6,MATCH(5,和一!$B6:$V6,1))=5,MATCH(5,和一!$B6:$V6,1),MATCH(5,和一!$B6:$V6,1)+1))/100</f>
        <v>0.06</v>
      </c>
      <c r="D6" s="6" cm="1">
        <f t="array" ref="D6">INDEX(和二!$B$1:$V$1,IF(INDEX(和二!$B6:$V6,MATCH(5,和二!$B6:$V6,1))=5,MATCH(5,和二!$B6:$V6,1),MATCH(5,和二!$B6:$V6,1)+1))/100</f>
        <v>0.06</v>
      </c>
      <c r="E6" s="11" cm="1">
        <f t="array" ref="E6">INDEX(和三!$B$1:$V$1,IF(INDEX(和三!$B6:$V6,MATCH(5,和三!$B6:$V6,1))=5,MATCH(5,和三!$B6:$V6,1),MATCH(5,和三!$B6:$V6,1)+1))/100</f>
        <v>0.06</v>
      </c>
    </row>
    <row r="7" spans="1:5" x14ac:dyDescent="0.2">
      <c r="A7" s="8">
        <f t="shared" si="0"/>
        <v>2500</v>
      </c>
      <c r="B7" s="8">
        <f t="shared" si="1"/>
        <v>2999</v>
      </c>
      <c r="C7" s="6" cm="1">
        <f t="array" ref="C7">INDEX(和一!$B$1:$V$1,IF(INDEX(和一!$B7:$V7,MATCH(5,和一!$B7:$V7,1))=5,MATCH(5,和一!$B7:$V7,1),MATCH(5,和一!$B7:$V7,1)+1))/100</f>
        <v>5.5E-2</v>
      </c>
      <c r="D7" s="6" cm="1">
        <f t="array" ref="D7">INDEX(和二!$B$1:$V$1,IF(INDEX(和二!$B7:$V7,MATCH(5,和二!$B7:$V7,1))=5,MATCH(5,和二!$B7:$V7,1),MATCH(5,和二!$B7:$V7,1)+1))/100</f>
        <v>0.05</v>
      </c>
      <c r="E7" s="11" cm="1">
        <f t="array" ref="E7">INDEX(和三!$B$1:$V$1,IF(INDEX(和三!$B7:$V7,MATCH(5,和三!$B7:$V7,1))=5,MATCH(5,和三!$B7:$V7,1),MATCH(5,和三!$B7:$V7,1)+1))/100</f>
        <v>5.5E-2</v>
      </c>
    </row>
    <row r="8" spans="1:5" x14ac:dyDescent="0.2">
      <c r="A8" s="8">
        <f t="shared" si="0"/>
        <v>3000</v>
      </c>
      <c r="B8" s="8">
        <f t="shared" si="1"/>
        <v>3499</v>
      </c>
      <c r="C8" s="6" cm="1">
        <f t="array" ref="C8">INDEX(和一!$B$1:$V$1,IF(INDEX(和一!$B8:$V8,MATCH(5,和一!$B8:$V8,1))=5,MATCH(5,和一!$B8:$V8,1),MATCH(5,和一!$B8:$V8,1)+1))/100</f>
        <v>0.05</v>
      </c>
      <c r="D8" s="6" cm="1">
        <f t="array" ref="D8">INDEX(和二!$B$1:$V$1,IF(INDEX(和二!$B8:$V8,MATCH(5,和二!$B8:$V8,1))=5,MATCH(5,和二!$B8:$V8,1),MATCH(5,和二!$B8:$V8,1)+1))/100</f>
        <v>4.4999999999999998E-2</v>
      </c>
      <c r="E8" s="11" cm="1">
        <f t="array" ref="E8">INDEX(和三!$B$1:$V$1,IF(INDEX(和三!$B8:$V8,MATCH(5,和三!$B8:$V8,1))=5,MATCH(5,和三!$B8:$V8,1),MATCH(5,和三!$B8:$V8,1)+1))/100</f>
        <v>4.4999999999999998E-2</v>
      </c>
    </row>
    <row r="9" spans="1:5" x14ac:dyDescent="0.2">
      <c r="A9" s="8">
        <f t="shared" si="0"/>
        <v>3500</v>
      </c>
      <c r="B9" s="8">
        <f t="shared" si="1"/>
        <v>3999</v>
      </c>
      <c r="C9" s="6" cm="1">
        <f t="array" ref="C9">INDEX(和一!$B$1:$V$1,IF(INDEX(和一!$B9:$V9,MATCH(5,和一!$B9:$V9,1))=5,MATCH(5,和一!$B9:$V9,1),MATCH(5,和一!$B9:$V9,1)+1))/100</f>
        <v>4.4999999999999998E-2</v>
      </c>
      <c r="D9" s="6" cm="1">
        <f t="array" ref="D9">INDEX(和二!$B$1:$V$1,IF(INDEX(和二!$B9:$V9,MATCH(5,和二!$B9:$V9,1))=5,MATCH(5,和二!$B9:$V9,1),MATCH(5,和二!$B9:$V9,1)+1))/100</f>
        <v>0.04</v>
      </c>
      <c r="E9" s="11" cm="1">
        <f t="array" ref="E9">INDEX(和三!$B$1:$V$1,IF(INDEX(和三!$B9:$V9,MATCH(5,和三!$B9:$V9,1))=5,MATCH(5,和三!$B9:$V9,1),MATCH(5,和三!$B9:$V9,1)+1))/100</f>
        <v>0.04</v>
      </c>
    </row>
    <row r="10" spans="1:5" x14ac:dyDescent="0.2">
      <c r="A10" s="8">
        <f t="shared" si="0"/>
        <v>4000</v>
      </c>
      <c r="B10" s="8">
        <f t="shared" si="1"/>
        <v>4499</v>
      </c>
      <c r="C10" s="6" cm="1">
        <f t="array" ref="C10">INDEX(和一!$B$1:$V$1,IF(INDEX(和一!$B10:$V10,MATCH(5,和一!$B10:$V10,1))=5,MATCH(5,和一!$B10:$V10,1),MATCH(5,和一!$B10:$V10,1)+1))/100</f>
        <v>0.04</v>
      </c>
      <c r="D10" s="6" cm="1">
        <f t="array" ref="D10">INDEX(和二!$B$1:$V$1,IF(INDEX(和二!$B10:$V10,MATCH(5,和二!$B10:$V10,1))=5,MATCH(5,和二!$B10:$V10,1),MATCH(5,和二!$B10:$V10,1)+1))/100</f>
        <v>0.03</v>
      </c>
      <c r="E10" s="11">
        <v>3.5000000000000003E-2</v>
      </c>
    </row>
  </sheetData>
  <phoneticPr fontId="2" type="noConversion"/>
  <conditionalFormatting sqref="E2:E1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{71E651F0-9B73-45AD-911A-10FC6665FF17}</x14:id>
        </ext>
      </extLst>
    </cfRule>
  </conditionalFormatting>
  <conditionalFormatting sqref="C2:D10 C1:E1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{1A248F42-A017-4E56-8DFD-8A86D25017B7}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E651F0-9B73-45AD-911A-10FC6665F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E2:E10</xm:sqref>
        </x14:conditionalFormatting>
        <x14:conditionalFormatting xmlns:xm="http://schemas.microsoft.com/office/excel/2006/main">
          <x14:cfRule type="dataBar" id="{1A248F42-A017-4E56-8DFD-8A86D25017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C2:D10 C1:E1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674D-40BC-4C7E-AD4E-527042A82E5A}">
  <dimension ref="A1:E52"/>
  <sheetViews>
    <sheetView tabSelected="1" zoomScaleNormal="100" workbookViewId="0">
      <selection activeCell="E4" sqref="E1:E1048576"/>
    </sheetView>
  </sheetViews>
  <sheetFormatPr defaultRowHeight="14.25" x14ac:dyDescent="0.2"/>
  <cols>
    <col min="2" max="2" width="9" style="5"/>
    <col min="3" max="4" width="9" style="10"/>
    <col min="5" max="5" width="9" style="5"/>
  </cols>
  <sheetData>
    <row r="1" spans="1:5" x14ac:dyDescent="0.2">
      <c r="A1" s="3" t="s">
        <v>3</v>
      </c>
      <c r="B1" s="4" t="s">
        <v>0</v>
      </c>
      <c r="C1" s="9" t="s">
        <v>4</v>
      </c>
      <c r="D1" s="9" t="s">
        <v>5</v>
      </c>
      <c r="E1" s="9" t="s">
        <v>8</v>
      </c>
    </row>
    <row r="2" spans="1:5" x14ac:dyDescent="0.2">
      <c r="A2" s="3">
        <f>100*(ROW(A1)-1)</f>
        <v>0</v>
      </c>
      <c r="B2" s="4">
        <f>VLOOKUP($A2,达标!$A$1:$E$10,3)</f>
        <v>0.08</v>
      </c>
      <c r="C2" s="9">
        <f>ROUNDUP($A2*VLOOKUP($A2,达标!$A$1:$F$10,COLUMN(C1),1),0)</f>
        <v>0</v>
      </c>
      <c r="D2" s="9">
        <f>ROUNDUP($A2*VLOOKUP($A2,达标!$A$1:$F$10,COLUMN(D1),1),0)</f>
        <v>0</v>
      </c>
      <c r="E2" s="9">
        <f>ROUNDUP($A2*VLOOKUP($A2,达标!$A$1:$F$10,COLUMN(E1),1),0)</f>
        <v>0</v>
      </c>
    </row>
    <row r="3" spans="1:5" x14ac:dyDescent="0.2">
      <c r="A3" s="3">
        <f t="shared" ref="A3:A52" si="0">100*(ROW(A2)-1)</f>
        <v>100</v>
      </c>
      <c r="B3" s="4">
        <f>VLOOKUP($A3,达标!$A$1:$E$10,3)</f>
        <v>0.08</v>
      </c>
      <c r="C3" s="9">
        <f>ROUNDUP($A3*VLOOKUP($A3,达标!$A$1:$F$10,COLUMN(C2),1),0)</f>
        <v>8</v>
      </c>
      <c r="D3" s="9">
        <f>ROUNDUP($A3*VLOOKUP($A3,达标!$A$1:$F$10,COLUMN(D2),1),0)</f>
        <v>9</v>
      </c>
      <c r="E3" s="9">
        <f>ROUNDUP($A3*VLOOKUP($A3,达标!$A$1:$F$10,COLUMN(E2),1),0)</f>
        <v>9</v>
      </c>
    </row>
    <row r="4" spans="1:5" x14ac:dyDescent="0.2">
      <c r="A4" s="3">
        <f t="shared" si="0"/>
        <v>200</v>
      </c>
      <c r="B4" s="4">
        <f>VLOOKUP($A4,达标!$A$1:$E$10,3)</f>
        <v>0.08</v>
      </c>
      <c r="C4" s="9">
        <f>ROUNDUP($A4*VLOOKUP($A4,达标!$A$1:$F$10,COLUMN(C3),1),0)</f>
        <v>16</v>
      </c>
      <c r="D4" s="9">
        <f>ROUNDUP($A4*VLOOKUP($A4,达标!$A$1:$F$10,COLUMN(D3),1),0)</f>
        <v>17</v>
      </c>
      <c r="E4" s="9">
        <f>ROUNDUP($A4*VLOOKUP($A4,达标!$A$1:$F$10,COLUMN(E3),1),0)</f>
        <v>17</v>
      </c>
    </row>
    <row r="5" spans="1:5" x14ac:dyDescent="0.2">
      <c r="A5" s="3">
        <f t="shared" si="0"/>
        <v>300</v>
      </c>
      <c r="B5" s="4">
        <f>VLOOKUP($A5,达标!$A$1:$E$10,3)</f>
        <v>0.08</v>
      </c>
      <c r="C5" s="9">
        <f>ROUNDUP($A5*VLOOKUP($A5,达标!$A$1:$F$10,COLUMN(C4),1),0)</f>
        <v>24</v>
      </c>
      <c r="D5" s="9">
        <f>ROUNDUP($A5*VLOOKUP($A5,达标!$A$1:$F$10,COLUMN(D4),1),0)</f>
        <v>26</v>
      </c>
      <c r="E5" s="9">
        <f>ROUNDUP($A5*VLOOKUP($A5,达标!$A$1:$F$10,COLUMN(E4),1),0)</f>
        <v>26</v>
      </c>
    </row>
    <row r="6" spans="1:5" x14ac:dyDescent="0.2">
      <c r="A6" s="3">
        <f t="shared" si="0"/>
        <v>400</v>
      </c>
      <c r="B6" s="4">
        <f>VLOOKUP($A6,达标!$A$1:$E$10,3)</f>
        <v>0.08</v>
      </c>
      <c r="C6" s="9">
        <f>ROUNDUP($A6*VLOOKUP($A6,达标!$A$1:$F$10,COLUMN(C5),1),0)</f>
        <v>32</v>
      </c>
      <c r="D6" s="9">
        <f>ROUNDUP($A6*VLOOKUP($A6,达标!$A$1:$F$10,COLUMN(D5),1),0)</f>
        <v>34</v>
      </c>
      <c r="E6" s="9">
        <f>ROUNDUP($A6*VLOOKUP($A6,达标!$A$1:$F$10,COLUMN(E5),1),0)</f>
        <v>34</v>
      </c>
    </row>
    <row r="7" spans="1:5" x14ac:dyDescent="0.2">
      <c r="A7" s="3">
        <f t="shared" si="0"/>
        <v>500</v>
      </c>
      <c r="B7" s="4">
        <f>VLOOKUP($A7,达标!$A$1:$E$10,3)</f>
        <v>7.4999999999999997E-2</v>
      </c>
      <c r="C7" s="9">
        <f>ROUNDUP($A7*VLOOKUP($A7,达标!$A$1:$F$10,COLUMN(C6),1),0)</f>
        <v>38</v>
      </c>
      <c r="D7" s="9">
        <f>ROUNDUP($A7*VLOOKUP($A7,达标!$A$1:$F$10,COLUMN(D6),1),0)</f>
        <v>40</v>
      </c>
      <c r="E7" s="9">
        <f>ROUNDUP($A7*VLOOKUP($A7,达标!$A$1:$F$10,COLUMN(E6),1),0)</f>
        <v>40</v>
      </c>
    </row>
    <row r="8" spans="1:5" x14ac:dyDescent="0.2">
      <c r="A8" s="3">
        <f t="shared" si="0"/>
        <v>600</v>
      </c>
      <c r="B8" s="4">
        <f>VLOOKUP($A8,达标!$A$1:$E$10,3)</f>
        <v>7.4999999999999997E-2</v>
      </c>
      <c r="C8" s="9">
        <f>ROUNDUP($A8*VLOOKUP($A8,达标!$A$1:$F$10,COLUMN(C7),1),0)</f>
        <v>45</v>
      </c>
      <c r="D8" s="9">
        <f>ROUNDUP($A8*VLOOKUP($A8,达标!$A$1:$F$10,COLUMN(D7),1),0)</f>
        <v>48</v>
      </c>
      <c r="E8" s="9">
        <f>ROUNDUP($A8*VLOOKUP($A8,达标!$A$1:$F$10,COLUMN(E7),1),0)</f>
        <v>48</v>
      </c>
    </row>
    <row r="9" spans="1:5" x14ac:dyDescent="0.2">
      <c r="A9" s="3">
        <f t="shared" si="0"/>
        <v>700</v>
      </c>
      <c r="B9" s="4">
        <f>VLOOKUP($A9,达标!$A$1:$E$10,3)</f>
        <v>7.4999999999999997E-2</v>
      </c>
      <c r="C9" s="9">
        <f>ROUNDUP($A9*VLOOKUP($A9,达标!$A$1:$F$10,COLUMN(C8),1),0)</f>
        <v>53</v>
      </c>
      <c r="D9" s="9">
        <f>ROUNDUP($A9*VLOOKUP($A9,达标!$A$1:$F$10,COLUMN(D8),1),0)</f>
        <v>56</v>
      </c>
      <c r="E9" s="9">
        <f>ROUNDUP($A9*VLOOKUP($A9,达标!$A$1:$F$10,COLUMN(E8),1),0)</f>
        <v>56</v>
      </c>
    </row>
    <row r="10" spans="1:5" x14ac:dyDescent="0.2">
      <c r="A10" s="3">
        <f t="shared" si="0"/>
        <v>800</v>
      </c>
      <c r="B10" s="4">
        <f>VLOOKUP($A10,达标!$A$1:$E$10,3)</f>
        <v>7.4999999999999997E-2</v>
      </c>
      <c r="C10" s="9">
        <f>ROUNDUP($A10*VLOOKUP($A10,达标!$A$1:$F$10,COLUMN(C9),1),0)</f>
        <v>60</v>
      </c>
      <c r="D10" s="9">
        <f>ROUNDUP($A10*VLOOKUP($A10,达标!$A$1:$F$10,COLUMN(D9),1),0)</f>
        <v>64</v>
      </c>
      <c r="E10" s="9">
        <f>ROUNDUP($A10*VLOOKUP($A10,达标!$A$1:$F$10,COLUMN(E9),1),0)</f>
        <v>64</v>
      </c>
    </row>
    <row r="11" spans="1:5" x14ac:dyDescent="0.2">
      <c r="A11" s="3">
        <f t="shared" si="0"/>
        <v>900</v>
      </c>
      <c r="B11" s="4">
        <f>VLOOKUP($A11,达标!$A$1:$E$10,3)</f>
        <v>7.4999999999999997E-2</v>
      </c>
      <c r="C11" s="9">
        <f>ROUNDUP($A11*VLOOKUP($A11,达标!$A$1:$F$10,COLUMN(C10),1),0)</f>
        <v>68</v>
      </c>
      <c r="D11" s="9">
        <f>ROUNDUP($A11*VLOOKUP($A11,达标!$A$1:$F$10,COLUMN(D10),1),0)</f>
        <v>72</v>
      </c>
      <c r="E11" s="9">
        <f>ROUNDUP($A11*VLOOKUP($A11,达标!$A$1:$F$10,COLUMN(E10),1),0)</f>
        <v>72</v>
      </c>
    </row>
    <row r="12" spans="1:5" x14ac:dyDescent="0.2">
      <c r="A12" s="3">
        <f t="shared" si="0"/>
        <v>1000</v>
      </c>
      <c r="B12" s="4">
        <f>VLOOKUP($A12,达标!$A$1:$E$10,3)</f>
        <v>7.0000000000000007E-2</v>
      </c>
      <c r="C12" s="9">
        <f>ROUNDUP($A12*VLOOKUP($A12,达标!$A$1:$F$10,COLUMN(C11),1),0)</f>
        <v>70</v>
      </c>
      <c r="D12" s="9">
        <f>ROUNDUP($A12*VLOOKUP($A12,达标!$A$1:$F$10,COLUMN(D11),1),0)</f>
        <v>70</v>
      </c>
      <c r="E12" s="9">
        <f>ROUNDUP($A12*VLOOKUP($A12,达标!$A$1:$F$10,COLUMN(E11),1),0)</f>
        <v>75</v>
      </c>
    </row>
    <row r="13" spans="1:5" x14ac:dyDescent="0.2">
      <c r="A13" s="3">
        <f t="shared" si="0"/>
        <v>1100</v>
      </c>
      <c r="B13" s="4">
        <f>VLOOKUP($A13,达标!$A$1:$E$10,3)</f>
        <v>7.0000000000000007E-2</v>
      </c>
      <c r="C13" s="9">
        <f>ROUNDUP($A13*VLOOKUP($A13,达标!$A$1:$F$10,COLUMN(C12),1),0)</f>
        <v>77</v>
      </c>
      <c r="D13" s="9">
        <f>ROUNDUP($A13*VLOOKUP($A13,达标!$A$1:$F$10,COLUMN(D12),1),0)</f>
        <v>77</v>
      </c>
      <c r="E13" s="9">
        <f>ROUNDUP($A13*VLOOKUP($A13,达标!$A$1:$F$10,COLUMN(E12),1),0)</f>
        <v>83</v>
      </c>
    </row>
    <row r="14" spans="1:5" x14ac:dyDescent="0.2">
      <c r="A14" s="3">
        <f t="shared" si="0"/>
        <v>1200</v>
      </c>
      <c r="B14" s="4">
        <f>VLOOKUP($A14,达标!$A$1:$E$10,3)</f>
        <v>7.0000000000000007E-2</v>
      </c>
      <c r="C14" s="9">
        <f>ROUNDUP($A14*VLOOKUP($A14,达标!$A$1:$F$10,COLUMN(C13),1),0)</f>
        <v>84</v>
      </c>
      <c r="D14" s="9">
        <f>ROUNDUP($A14*VLOOKUP($A14,达标!$A$1:$F$10,COLUMN(D13),1),0)</f>
        <v>84</v>
      </c>
      <c r="E14" s="9">
        <f>ROUNDUP($A14*VLOOKUP($A14,达标!$A$1:$F$10,COLUMN(E13),1),0)</f>
        <v>90</v>
      </c>
    </row>
    <row r="15" spans="1:5" x14ac:dyDescent="0.2">
      <c r="A15" s="3">
        <f t="shared" si="0"/>
        <v>1300</v>
      </c>
      <c r="B15" s="4">
        <f>VLOOKUP($A15,达标!$A$1:$E$10,3)</f>
        <v>7.0000000000000007E-2</v>
      </c>
      <c r="C15" s="9">
        <f>ROUNDUP($A15*VLOOKUP($A15,达标!$A$1:$F$10,COLUMN(C14),1),0)</f>
        <v>91</v>
      </c>
      <c r="D15" s="9">
        <f>ROUNDUP($A15*VLOOKUP($A15,达标!$A$1:$F$10,COLUMN(D14),1),0)</f>
        <v>91</v>
      </c>
      <c r="E15" s="9">
        <f>ROUNDUP($A15*VLOOKUP($A15,达标!$A$1:$F$10,COLUMN(E14),1),0)</f>
        <v>98</v>
      </c>
    </row>
    <row r="16" spans="1:5" x14ac:dyDescent="0.2">
      <c r="A16" s="3">
        <f t="shared" si="0"/>
        <v>1400</v>
      </c>
      <c r="B16" s="4">
        <f>VLOOKUP($A16,达标!$A$1:$E$10,3)</f>
        <v>7.0000000000000007E-2</v>
      </c>
      <c r="C16" s="9">
        <f>ROUNDUP($A16*VLOOKUP($A16,达标!$A$1:$F$10,COLUMN(C15),1),0)</f>
        <v>98</v>
      </c>
      <c r="D16" s="9">
        <f>ROUNDUP($A16*VLOOKUP($A16,达标!$A$1:$F$10,COLUMN(D15),1),0)</f>
        <v>98</v>
      </c>
      <c r="E16" s="9">
        <f>ROUNDUP($A16*VLOOKUP($A16,达标!$A$1:$F$10,COLUMN(E15),1),0)</f>
        <v>105</v>
      </c>
    </row>
    <row r="17" spans="1:5" x14ac:dyDescent="0.2">
      <c r="A17" s="3">
        <f t="shared" si="0"/>
        <v>1500</v>
      </c>
      <c r="B17" s="4">
        <f>VLOOKUP($A17,达标!$A$1:$E$10,3)</f>
        <v>6.5000000000000002E-2</v>
      </c>
      <c r="C17" s="9">
        <f>ROUNDUP($A17*VLOOKUP($A17,达标!$A$1:$F$10,COLUMN(C16),1),0)</f>
        <v>98</v>
      </c>
      <c r="D17" s="9">
        <f>ROUNDUP($A17*VLOOKUP($A17,达标!$A$1:$F$10,COLUMN(D16),1),0)</f>
        <v>98</v>
      </c>
      <c r="E17" s="9">
        <f>ROUNDUP($A17*VLOOKUP($A17,达标!$A$1:$F$10,COLUMN(E16),1),0)</f>
        <v>98</v>
      </c>
    </row>
    <row r="18" spans="1:5" x14ac:dyDescent="0.2">
      <c r="A18" s="3">
        <f t="shared" si="0"/>
        <v>1600</v>
      </c>
      <c r="B18" s="4">
        <f>VLOOKUP($A18,达标!$A$1:$E$10,3)</f>
        <v>6.5000000000000002E-2</v>
      </c>
      <c r="C18" s="9">
        <f>ROUNDUP($A18*VLOOKUP($A18,达标!$A$1:$F$10,COLUMN(C17),1),0)</f>
        <v>104</v>
      </c>
      <c r="D18" s="9">
        <f>ROUNDUP($A18*VLOOKUP($A18,达标!$A$1:$F$10,COLUMN(D17),1),0)</f>
        <v>104</v>
      </c>
      <c r="E18" s="9">
        <f>ROUNDUP($A18*VLOOKUP($A18,达标!$A$1:$F$10,COLUMN(E17),1),0)</f>
        <v>104</v>
      </c>
    </row>
    <row r="19" spans="1:5" x14ac:dyDescent="0.2">
      <c r="A19" s="3">
        <f t="shared" si="0"/>
        <v>1700</v>
      </c>
      <c r="B19" s="4">
        <f>VLOOKUP($A19,达标!$A$1:$E$10,3)</f>
        <v>6.5000000000000002E-2</v>
      </c>
      <c r="C19" s="9">
        <f>ROUNDUP($A19*VLOOKUP($A19,达标!$A$1:$F$10,COLUMN(C18),1),0)</f>
        <v>111</v>
      </c>
      <c r="D19" s="9">
        <f>ROUNDUP($A19*VLOOKUP($A19,达标!$A$1:$F$10,COLUMN(D18),1),0)</f>
        <v>111</v>
      </c>
      <c r="E19" s="9">
        <f>ROUNDUP($A19*VLOOKUP($A19,达标!$A$1:$F$10,COLUMN(E18),1),0)</f>
        <v>111</v>
      </c>
    </row>
    <row r="20" spans="1:5" x14ac:dyDescent="0.2">
      <c r="A20" s="3">
        <f t="shared" si="0"/>
        <v>1800</v>
      </c>
      <c r="B20" s="4">
        <f>VLOOKUP($A20,达标!$A$1:$E$10,3)</f>
        <v>6.5000000000000002E-2</v>
      </c>
      <c r="C20" s="9">
        <f>ROUNDUP($A20*VLOOKUP($A20,达标!$A$1:$F$10,COLUMN(C19),1),0)</f>
        <v>117</v>
      </c>
      <c r="D20" s="9">
        <f>ROUNDUP($A20*VLOOKUP($A20,达标!$A$1:$F$10,COLUMN(D19),1),0)</f>
        <v>117</v>
      </c>
      <c r="E20" s="9">
        <f>ROUNDUP($A20*VLOOKUP($A20,达标!$A$1:$F$10,COLUMN(E19),1),0)</f>
        <v>117</v>
      </c>
    </row>
    <row r="21" spans="1:5" x14ac:dyDescent="0.2">
      <c r="A21" s="3">
        <f t="shared" si="0"/>
        <v>1900</v>
      </c>
      <c r="B21" s="4">
        <f>VLOOKUP($A21,达标!$A$1:$E$10,3)</f>
        <v>6.5000000000000002E-2</v>
      </c>
      <c r="C21" s="9">
        <f>ROUNDUP($A21*VLOOKUP($A21,达标!$A$1:$F$10,COLUMN(C20),1),0)</f>
        <v>124</v>
      </c>
      <c r="D21" s="9">
        <f>ROUNDUP($A21*VLOOKUP($A21,达标!$A$1:$F$10,COLUMN(D20),1),0)</f>
        <v>124</v>
      </c>
      <c r="E21" s="9">
        <f>ROUNDUP($A21*VLOOKUP($A21,达标!$A$1:$F$10,COLUMN(E20),1),0)</f>
        <v>124</v>
      </c>
    </row>
    <row r="22" spans="1:5" x14ac:dyDescent="0.2">
      <c r="A22" s="3">
        <f t="shared" si="0"/>
        <v>2000</v>
      </c>
      <c r="B22" s="4">
        <f>VLOOKUP($A22,达标!$A$1:$E$10,3)</f>
        <v>0.06</v>
      </c>
      <c r="C22" s="9">
        <f>ROUNDUP($A22*VLOOKUP($A22,达标!$A$1:$F$10,COLUMN(C21),1),0)</f>
        <v>120</v>
      </c>
      <c r="D22" s="9">
        <f>ROUNDUP($A22*VLOOKUP($A22,达标!$A$1:$F$10,COLUMN(D21),1),0)</f>
        <v>120</v>
      </c>
      <c r="E22" s="9">
        <f>ROUNDUP($A22*VLOOKUP($A22,达标!$A$1:$F$10,COLUMN(E21),1),0)</f>
        <v>120</v>
      </c>
    </row>
    <row r="23" spans="1:5" x14ac:dyDescent="0.2">
      <c r="A23" s="3">
        <f t="shared" si="0"/>
        <v>2100</v>
      </c>
      <c r="B23" s="4">
        <f>VLOOKUP($A23,达标!$A$1:$E$10,3)</f>
        <v>0.06</v>
      </c>
      <c r="C23" s="9">
        <f>ROUNDUP($A23*VLOOKUP($A23,达标!$A$1:$F$10,COLUMN(C22),1),0)</f>
        <v>126</v>
      </c>
      <c r="D23" s="9">
        <f>ROUNDUP($A23*VLOOKUP($A23,达标!$A$1:$F$10,COLUMN(D22),1),0)</f>
        <v>126</v>
      </c>
      <c r="E23" s="9">
        <f>ROUNDUP($A23*VLOOKUP($A23,达标!$A$1:$F$10,COLUMN(E22),1),0)</f>
        <v>126</v>
      </c>
    </row>
    <row r="24" spans="1:5" x14ac:dyDescent="0.2">
      <c r="A24" s="3">
        <f t="shared" si="0"/>
        <v>2200</v>
      </c>
      <c r="B24" s="4">
        <f>VLOOKUP($A24,达标!$A$1:$E$10,3)</f>
        <v>0.06</v>
      </c>
      <c r="C24" s="9">
        <f>ROUNDUP($A24*VLOOKUP($A24,达标!$A$1:$F$10,COLUMN(C23),1),0)</f>
        <v>132</v>
      </c>
      <c r="D24" s="9">
        <f>ROUNDUP($A24*VLOOKUP($A24,达标!$A$1:$F$10,COLUMN(D23),1),0)</f>
        <v>132</v>
      </c>
      <c r="E24" s="9">
        <f>ROUNDUP($A24*VLOOKUP($A24,达标!$A$1:$F$10,COLUMN(E23),1),0)</f>
        <v>132</v>
      </c>
    </row>
    <row r="25" spans="1:5" x14ac:dyDescent="0.2">
      <c r="A25" s="3">
        <f t="shared" si="0"/>
        <v>2300</v>
      </c>
      <c r="B25" s="4">
        <f>VLOOKUP($A25,达标!$A$1:$E$10,3)</f>
        <v>0.06</v>
      </c>
      <c r="C25" s="9">
        <f>ROUNDUP($A25*VLOOKUP($A25,达标!$A$1:$F$10,COLUMN(C24),1),0)</f>
        <v>138</v>
      </c>
      <c r="D25" s="9">
        <f>ROUNDUP($A25*VLOOKUP($A25,达标!$A$1:$F$10,COLUMN(D24),1),0)</f>
        <v>138</v>
      </c>
      <c r="E25" s="9">
        <f>ROUNDUP($A25*VLOOKUP($A25,达标!$A$1:$F$10,COLUMN(E24),1),0)</f>
        <v>138</v>
      </c>
    </row>
    <row r="26" spans="1:5" x14ac:dyDescent="0.2">
      <c r="A26" s="3">
        <f t="shared" si="0"/>
        <v>2400</v>
      </c>
      <c r="B26" s="4">
        <f>VLOOKUP($A26,达标!$A$1:$E$10,3)</f>
        <v>0.06</v>
      </c>
      <c r="C26" s="9">
        <f>ROUNDUP($A26*VLOOKUP($A26,达标!$A$1:$F$10,COLUMN(C25),1),0)</f>
        <v>144</v>
      </c>
      <c r="D26" s="9">
        <f>ROUNDUP($A26*VLOOKUP($A26,达标!$A$1:$F$10,COLUMN(D25),1),0)</f>
        <v>144</v>
      </c>
      <c r="E26" s="9">
        <f>ROUNDUP($A26*VLOOKUP($A26,达标!$A$1:$F$10,COLUMN(E25),1),0)</f>
        <v>144</v>
      </c>
    </row>
    <row r="27" spans="1:5" x14ac:dyDescent="0.2">
      <c r="A27" s="3">
        <f t="shared" si="0"/>
        <v>2500</v>
      </c>
      <c r="B27" s="4">
        <f>VLOOKUP($A27,达标!$A$1:$E$10,3)</f>
        <v>5.5E-2</v>
      </c>
      <c r="C27" s="9">
        <f>ROUNDUP($A27*VLOOKUP($A27,达标!$A$1:$F$10,COLUMN(C26),1),0)</f>
        <v>138</v>
      </c>
      <c r="D27" s="9">
        <f>ROUNDUP($A27*VLOOKUP($A27,达标!$A$1:$F$10,COLUMN(D26),1),0)</f>
        <v>125</v>
      </c>
      <c r="E27" s="9">
        <f>ROUNDUP($A27*VLOOKUP($A27,达标!$A$1:$F$10,COLUMN(E26),1),0)</f>
        <v>138</v>
      </c>
    </row>
    <row r="28" spans="1:5" x14ac:dyDescent="0.2">
      <c r="A28" s="3">
        <f t="shared" si="0"/>
        <v>2600</v>
      </c>
      <c r="B28" s="4">
        <f>VLOOKUP($A28,达标!$A$1:$E$10,3)</f>
        <v>5.5E-2</v>
      </c>
      <c r="C28" s="9">
        <f>ROUNDUP($A28*VLOOKUP($A28,达标!$A$1:$F$10,COLUMN(C27),1),0)</f>
        <v>143</v>
      </c>
      <c r="D28" s="9">
        <f>ROUNDUP($A28*VLOOKUP($A28,达标!$A$1:$F$10,COLUMN(D27),1),0)</f>
        <v>130</v>
      </c>
      <c r="E28" s="9">
        <f>ROUNDUP($A28*VLOOKUP($A28,达标!$A$1:$F$10,COLUMN(E27),1),0)</f>
        <v>143</v>
      </c>
    </row>
    <row r="29" spans="1:5" x14ac:dyDescent="0.2">
      <c r="A29" s="3">
        <f t="shared" si="0"/>
        <v>2700</v>
      </c>
      <c r="B29" s="4">
        <f>VLOOKUP($A29,达标!$A$1:$E$10,3)</f>
        <v>5.5E-2</v>
      </c>
      <c r="C29" s="9">
        <f>ROUNDUP($A29*VLOOKUP($A29,达标!$A$1:$F$10,COLUMN(C28),1),0)</f>
        <v>149</v>
      </c>
      <c r="D29" s="9">
        <f>ROUNDUP($A29*VLOOKUP($A29,达标!$A$1:$F$10,COLUMN(D28),1),0)</f>
        <v>135</v>
      </c>
      <c r="E29" s="9">
        <f>ROUNDUP($A29*VLOOKUP($A29,达标!$A$1:$F$10,COLUMN(E28),1),0)</f>
        <v>149</v>
      </c>
    </row>
    <row r="30" spans="1:5" x14ac:dyDescent="0.2">
      <c r="A30" s="3">
        <f t="shared" si="0"/>
        <v>2800</v>
      </c>
      <c r="B30" s="4">
        <f>VLOOKUP($A30,达标!$A$1:$E$10,3)</f>
        <v>5.5E-2</v>
      </c>
      <c r="C30" s="9">
        <f>ROUNDUP($A30*VLOOKUP($A30,达标!$A$1:$F$10,COLUMN(C29),1),0)</f>
        <v>154</v>
      </c>
      <c r="D30" s="9">
        <f>ROUNDUP($A30*VLOOKUP($A30,达标!$A$1:$F$10,COLUMN(D29),1),0)</f>
        <v>140</v>
      </c>
      <c r="E30" s="9">
        <f>ROUNDUP($A30*VLOOKUP($A30,达标!$A$1:$F$10,COLUMN(E29),1),0)</f>
        <v>154</v>
      </c>
    </row>
    <row r="31" spans="1:5" x14ac:dyDescent="0.2">
      <c r="A31" s="3">
        <f t="shared" si="0"/>
        <v>2900</v>
      </c>
      <c r="B31" s="4">
        <f>VLOOKUP($A31,达标!$A$1:$E$10,3)</f>
        <v>5.5E-2</v>
      </c>
      <c r="C31" s="9">
        <f>ROUNDUP($A31*VLOOKUP($A31,达标!$A$1:$F$10,COLUMN(C30),1),0)</f>
        <v>160</v>
      </c>
      <c r="D31" s="9">
        <f>ROUNDUP($A31*VLOOKUP($A31,达标!$A$1:$F$10,COLUMN(D30),1),0)</f>
        <v>145</v>
      </c>
      <c r="E31" s="9">
        <f>ROUNDUP($A31*VLOOKUP($A31,达标!$A$1:$F$10,COLUMN(E30),1),0)</f>
        <v>160</v>
      </c>
    </row>
    <row r="32" spans="1:5" x14ac:dyDescent="0.2">
      <c r="A32" s="3">
        <f t="shared" si="0"/>
        <v>3000</v>
      </c>
      <c r="B32" s="4">
        <f>VLOOKUP($A32,达标!$A$1:$E$10,3)</f>
        <v>0.05</v>
      </c>
      <c r="C32" s="9">
        <f>ROUNDUP($A32*VLOOKUP($A32,达标!$A$1:$F$10,COLUMN(C31),1),0)</f>
        <v>150</v>
      </c>
      <c r="D32" s="9">
        <f>ROUNDUP($A32*VLOOKUP($A32,达标!$A$1:$F$10,COLUMN(D31),1),0)</f>
        <v>135</v>
      </c>
      <c r="E32" s="9">
        <f>ROUNDUP($A32*VLOOKUP($A32,达标!$A$1:$F$10,COLUMN(E31),1),0)</f>
        <v>135</v>
      </c>
    </row>
    <row r="33" spans="1:5" x14ac:dyDescent="0.2">
      <c r="A33" s="3">
        <f t="shared" si="0"/>
        <v>3100</v>
      </c>
      <c r="B33" s="4">
        <f>VLOOKUP($A33,达标!$A$1:$E$10,3)</f>
        <v>0.05</v>
      </c>
      <c r="C33" s="9">
        <f>ROUNDUP($A33*VLOOKUP($A33,达标!$A$1:$F$10,COLUMN(C32),1),0)</f>
        <v>155</v>
      </c>
      <c r="D33" s="9">
        <f>ROUNDUP($A33*VLOOKUP($A33,达标!$A$1:$F$10,COLUMN(D32),1),0)</f>
        <v>140</v>
      </c>
      <c r="E33" s="9">
        <f>ROUNDUP($A33*VLOOKUP($A33,达标!$A$1:$F$10,COLUMN(E32),1),0)</f>
        <v>140</v>
      </c>
    </row>
    <row r="34" spans="1:5" x14ac:dyDescent="0.2">
      <c r="A34" s="3">
        <f t="shared" si="0"/>
        <v>3200</v>
      </c>
      <c r="B34" s="4">
        <f>VLOOKUP($A34,达标!$A$1:$E$10,3)</f>
        <v>0.05</v>
      </c>
      <c r="C34" s="9">
        <f>ROUNDUP($A34*VLOOKUP($A34,达标!$A$1:$F$10,COLUMN(C33),1),0)</f>
        <v>160</v>
      </c>
      <c r="D34" s="9">
        <f>ROUNDUP($A34*VLOOKUP($A34,达标!$A$1:$F$10,COLUMN(D33),1),0)</f>
        <v>144</v>
      </c>
      <c r="E34" s="9">
        <f>ROUNDUP($A34*VLOOKUP($A34,达标!$A$1:$F$10,COLUMN(E33),1),0)</f>
        <v>144</v>
      </c>
    </row>
    <row r="35" spans="1:5" x14ac:dyDescent="0.2">
      <c r="A35" s="3">
        <f t="shared" si="0"/>
        <v>3300</v>
      </c>
      <c r="B35" s="4">
        <f>VLOOKUP($A35,达标!$A$1:$E$10,3)</f>
        <v>0.05</v>
      </c>
      <c r="C35" s="9">
        <f>ROUNDUP($A35*VLOOKUP($A35,达标!$A$1:$F$10,COLUMN(C34),1),0)</f>
        <v>165</v>
      </c>
      <c r="D35" s="9">
        <f>ROUNDUP($A35*VLOOKUP($A35,达标!$A$1:$F$10,COLUMN(D34),1),0)</f>
        <v>149</v>
      </c>
      <c r="E35" s="9">
        <f>ROUNDUP($A35*VLOOKUP($A35,达标!$A$1:$F$10,COLUMN(E34),1),0)</f>
        <v>149</v>
      </c>
    </row>
    <row r="36" spans="1:5" x14ac:dyDescent="0.2">
      <c r="A36" s="3">
        <f t="shared" si="0"/>
        <v>3400</v>
      </c>
      <c r="B36" s="4">
        <f>VLOOKUP($A36,达标!$A$1:$E$10,3)</f>
        <v>0.05</v>
      </c>
      <c r="C36" s="9">
        <f>ROUNDUP($A36*VLOOKUP($A36,达标!$A$1:$F$10,COLUMN(C35),1),0)</f>
        <v>170</v>
      </c>
      <c r="D36" s="9">
        <f>ROUNDUP($A36*VLOOKUP($A36,达标!$A$1:$F$10,COLUMN(D35),1),0)</f>
        <v>153</v>
      </c>
      <c r="E36" s="9">
        <f>ROUNDUP($A36*VLOOKUP($A36,达标!$A$1:$F$10,COLUMN(E35),1),0)</f>
        <v>153</v>
      </c>
    </row>
    <row r="37" spans="1:5" x14ac:dyDescent="0.2">
      <c r="A37" s="3">
        <f t="shared" si="0"/>
        <v>3500</v>
      </c>
      <c r="B37" s="4">
        <f>VLOOKUP($A37,达标!$A$1:$E$10,3)</f>
        <v>4.4999999999999998E-2</v>
      </c>
      <c r="C37" s="9">
        <f>ROUNDUP($A37*VLOOKUP($A37,达标!$A$1:$F$10,COLUMN(C36),1),0)</f>
        <v>158</v>
      </c>
      <c r="D37" s="9">
        <f>ROUNDUP($A37*VLOOKUP($A37,达标!$A$1:$F$10,COLUMN(D36),1),0)</f>
        <v>140</v>
      </c>
      <c r="E37" s="9">
        <f>ROUNDUP($A37*VLOOKUP($A37,达标!$A$1:$F$10,COLUMN(E36),1),0)</f>
        <v>140</v>
      </c>
    </row>
    <row r="38" spans="1:5" x14ac:dyDescent="0.2">
      <c r="A38" s="3">
        <f t="shared" si="0"/>
        <v>3600</v>
      </c>
      <c r="B38" s="4">
        <f>VLOOKUP($A38,达标!$A$1:$E$10,3)</f>
        <v>4.4999999999999998E-2</v>
      </c>
      <c r="C38" s="9">
        <f>ROUNDUP($A38*VLOOKUP($A38,达标!$A$1:$F$10,COLUMN(C37),1),0)</f>
        <v>162</v>
      </c>
      <c r="D38" s="9">
        <f>ROUNDUP($A38*VLOOKUP($A38,达标!$A$1:$F$10,COLUMN(D37),1),0)</f>
        <v>144</v>
      </c>
      <c r="E38" s="9">
        <f>ROUNDUP($A38*VLOOKUP($A38,达标!$A$1:$F$10,COLUMN(E37),1),0)</f>
        <v>144</v>
      </c>
    </row>
    <row r="39" spans="1:5" x14ac:dyDescent="0.2">
      <c r="A39" s="3">
        <f t="shared" si="0"/>
        <v>3700</v>
      </c>
      <c r="B39" s="4">
        <f>VLOOKUP($A39,达标!$A$1:$E$10,3)</f>
        <v>4.4999999999999998E-2</v>
      </c>
      <c r="C39" s="9">
        <f>ROUNDUP($A39*VLOOKUP($A39,达标!$A$1:$F$10,COLUMN(C38),1),0)</f>
        <v>167</v>
      </c>
      <c r="D39" s="9">
        <f>ROUNDUP($A39*VLOOKUP($A39,达标!$A$1:$F$10,COLUMN(D38),1),0)</f>
        <v>148</v>
      </c>
      <c r="E39" s="9">
        <f>ROUNDUP($A39*VLOOKUP($A39,达标!$A$1:$F$10,COLUMN(E38),1),0)</f>
        <v>148</v>
      </c>
    </row>
    <row r="40" spans="1:5" x14ac:dyDescent="0.2">
      <c r="A40" s="3">
        <f t="shared" si="0"/>
        <v>3800</v>
      </c>
      <c r="B40" s="4">
        <f>VLOOKUP($A40,达标!$A$1:$E$10,3)</f>
        <v>4.4999999999999998E-2</v>
      </c>
      <c r="C40" s="9">
        <f>ROUNDUP($A40*VLOOKUP($A40,达标!$A$1:$F$10,COLUMN(C39),1),0)</f>
        <v>171</v>
      </c>
      <c r="D40" s="9">
        <f>ROUNDUP($A40*VLOOKUP($A40,达标!$A$1:$F$10,COLUMN(D39),1),0)</f>
        <v>152</v>
      </c>
      <c r="E40" s="9">
        <f>ROUNDUP($A40*VLOOKUP($A40,达标!$A$1:$F$10,COLUMN(E39),1),0)</f>
        <v>152</v>
      </c>
    </row>
    <row r="41" spans="1:5" x14ac:dyDescent="0.2">
      <c r="A41" s="3">
        <f t="shared" si="0"/>
        <v>3900</v>
      </c>
      <c r="B41" s="4">
        <f>VLOOKUP($A41,达标!$A$1:$E$10,3)</f>
        <v>4.4999999999999998E-2</v>
      </c>
      <c r="C41" s="9">
        <f>ROUNDUP($A41*VLOOKUP($A41,达标!$A$1:$F$10,COLUMN(C40),1),0)</f>
        <v>176</v>
      </c>
      <c r="D41" s="9">
        <f>ROUNDUP($A41*VLOOKUP($A41,达标!$A$1:$F$10,COLUMN(D40),1),0)</f>
        <v>156</v>
      </c>
      <c r="E41" s="9">
        <f>ROUNDUP($A41*VLOOKUP($A41,达标!$A$1:$F$10,COLUMN(E40),1),0)</f>
        <v>156</v>
      </c>
    </row>
    <row r="42" spans="1:5" x14ac:dyDescent="0.2">
      <c r="A42" s="3">
        <f t="shared" si="0"/>
        <v>4000</v>
      </c>
      <c r="B42" s="4">
        <f>VLOOKUP($A42,达标!$A$1:$E$10,3)</f>
        <v>0.04</v>
      </c>
      <c r="C42" s="9">
        <f>ROUNDUP($A42*VLOOKUP($A42,达标!$A$1:$F$10,COLUMN(C41),1),0)</f>
        <v>160</v>
      </c>
      <c r="D42" s="9">
        <f>ROUNDUP($A42*VLOOKUP($A42,达标!$A$1:$F$10,COLUMN(D41),1),0)</f>
        <v>120</v>
      </c>
      <c r="E42" s="9">
        <f>ROUNDUP($A42*VLOOKUP($A42,达标!$A$1:$F$10,COLUMN(E41),1),0)</f>
        <v>140</v>
      </c>
    </row>
    <row r="43" spans="1:5" x14ac:dyDescent="0.2">
      <c r="A43" s="3">
        <f t="shared" si="0"/>
        <v>4100</v>
      </c>
      <c r="B43" s="4">
        <f>VLOOKUP($A43,达标!$A$1:$E$10,3)</f>
        <v>0.04</v>
      </c>
      <c r="C43" s="9">
        <f>ROUNDUP($A43*VLOOKUP($A43,达标!$A$1:$F$10,COLUMN(C42),1),0)</f>
        <v>164</v>
      </c>
      <c r="D43" s="9">
        <f>ROUNDUP($A43*VLOOKUP($A43,达标!$A$1:$F$10,COLUMN(D42),1),0)</f>
        <v>123</v>
      </c>
      <c r="E43" s="9">
        <f>ROUNDUP($A43*VLOOKUP($A43,达标!$A$1:$F$10,COLUMN(E42),1),0)</f>
        <v>144</v>
      </c>
    </row>
    <row r="44" spans="1:5" x14ac:dyDescent="0.2">
      <c r="A44" s="3">
        <f t="shared" si="0"/>
        <v>4200</v>
      </c>
      <c r="B44" s="4">
        <f>VLOOKUP($A44,达标!$A$1:$E$10,3)</f>
        <v>0.04</v>
      </c>
      <c r="C44" s="9">
        <f>ROUNDUP($A44*VLOOKUP($A44,达标!$A$1:$F$10,COLUMN(C43),1),0)</f>
        <v>168</v>
      </c>
      <c r="D44" s="9">
        <f>ROUNDUP($A44*VLOOKUP($A44,达标!$A$1:$F$10,COLUMN(D43),1),0)</f>
        <v>126</v>
      </c>
      <c r="E44" s="9">
        <f>ROUNDUP($A44*VLOOKUP($A44,达标!$A$1:$F$10,COLUMN(E43),1),0)</f>
        <v>147</v>
      </c>
    </row>
    <row r="45" spans="1:5" x14ac:dyDescent="0.2">
      <c r="A45" s="3">
        <f t="shared" si="0"/>
        <v>4300</v>
      </c>
      <c r="B45" s="4">
        <f>VLOOKUP($A45,达标!$A$1:$E$10,3)</f>
        <v>0.04</v>
      </c>
      <c r="C45" s="9">
        <f>ROUNDUP($A45*VLOOKUP($A45,达标!$A$1:$F$10,COLUMN(C44),1),0)</f>
        <v>172</v>
      </c>
      <c r="D45" s="9">
        <f>ROUNDUP($A45*VLOOKUP($A45,达标!$A$1:$F$10,COLUMN(D44),1),0)</f>
        <v>129</v>
      </c>
      <c r="E45" s="9">
        <f>ROUNDUP($A45*VLOOKUP($A45,达标!$A$1:$F$10,COLUMN(E44),1),0)</f>
        <v>151</v>
      </c>
    </row>
    <row r="46" spans="1:5" x14ac:dyDescent="0.2">
      <c r="A46" s="3">
        <f t="shared" si="0"/>
        <v>4400</v>
      </c>
      <c r="B46" s="4">
        <f>VLOOKUP($A46,达标!$A$1:$E$10,3)</f>
        <v>0.04</v>
      </c>
      <c r="C46" s="9">
        <f>ROUNDUP($A46*VLOOKUP($A46,达标!$A$1:$F$10,COLUMN(C45),1),0)</f>
        <v>176</v>
      </c>
      <c r="D46" s="9">
        <f>ROUNDUP($A46*VLOOKUP($A46,达标!$A$1:$F$10,COLUMN(D45),1),0)</f>
        <v>132</v>
      </c>
      <c r="E46" s="9">
        <f>ROUNDUP($A46*VLOOKUP($A46,达标!$A$1:$F$10,COLUMN(E45),1),0)</f>
        <v>154</v>
      </c>
    </row>
    <row r="47" spans="1:5" x14ac:dyDescent="0.2">
      <c r="A47" s="3">
        <f t="shared" si="0"/>
        <v>4500</v>
      </c>
      <c r="B47" s="4">
        <f>VLOOKUP($A47,达标!$A$1:$E$10,3)</f>
        <v>0.04</v>
      </c>
      <c r="C47" s="9">
        <f>ROUNDUP($A47*VLOOKUP($A47,达标!$A$1:$F$10,COLUMN(C46),1),0)</f>
        <v>180</v>
      </c>
      <c r="D47" s="9">
        <f>ROUNDUP($A47*VLOOKUP($A47,达标!$A$1:$F$10,COLUMN(D46),1),0)</f>
        <v>135</v>
      </c>
      <c r="E47" s="9">
        <f>ROUNDUP($A47*VLOOKUP($A47,达标!$A$1:$F$10,COLUMN(E46),1),0)</f>
        <v>158</v>
      </c>
    </row>
    <row r="48" spans="1:5" x14ac:dyDescent="0.2">
      <c r="A48" s="3">
        <f t="shared" si="0"/>
        <v>4600</v>
      </c>
      <c r="B48" s="4">
        <f>VLOOKUP($A48,达标!$A$1:$E$10,3)</f>
        <v>0.04</v>
      </c>
      <c r="C48" s="9">
        <f>ROUNDUP($A48*VLOOKUP($A48,达标!$A$1:$F$10,COLUMN(C47),1),0)</f>
        <v>184</v>
      </c>
      <c r="D48" s="9">
        <f>ROUNDUP($A48*VLOOKUP($A48,达标!$A$1:$F$10,COLUMN(D47),1),0)</f>
        <v>138</v>
      </c>
      <c r="E48" s="9">
        <f>ROUNDUP($A48*VLOOKUP($A48,达标!$A$1:$F$10,COLUMN(E47),1),0)</f>
        <v>161</v>
      </c>
    </row>
    <row r="49" spans="1:5" x14ac:dyDescent="0.2">
      <c r="A49" s="3">
        <f t="shared" si="0"/>
        <v>4700</v>
      </c>
      <c r="B49" s="4">
        <f>VLOOKUP($A49,达标!$A$1:$E$10,3)</f>
        <v>0.04</v>
      </c>
      <c r="C49" s="9">
        <f>ROUNDUP($A49*VLOOKUP($A49,达标!$A$1:$F$10,COLUMN(C48),1),0)</f>
        <v>188</v>
      </c>
      <c r="D49" s="9">
        <f>ROUNDUP($A49*VLOOKUP($A49,达标!$A$1:$F$10,COLUMN(D48),1),0)</f>
        <v>141</v>
      </c>
      <c r="E49" s="9">
        <f>ROUNDUP($A49*VLOOKUP($A49,达标!$A$1:$F$10,COLUMN(E48),1),0)</f>
        <v>165</v>
      </c>
    </row>
    <row r="50" spans="1:5" x14ac:dyDescent="0.2">
      <c r="A50" s="3">
        <f t="shared" si="0"/>
        <v>4800</v>
      </c>
      <c r="B50" s="4">
        <f>VLOOKUP($A50,达标!$A$1:$E$10,3)</f>
        <v>0.04</v>
      </c>
      <c r="C50" s="9">
        <f>ROUNDUP($A50*VLOOKUP($A50,达标!$A$1:$F$10,COLUMN(C49),1),0)</f>
        <v>192</v>
      </c>
      <c r="D50" s="9">
        <f>ROUNDUP($A50*VLOOKUP($A50,达标!$A$1:$F$10,COLUMN(D49),1),0)</f>
        <v>144</v>
      </c>
      <c r="E50" s="9">
        <f>ROUNDUP($A50*VLOOKUP($A50,达标!$A$1:$F$10,COLUMN(E49),1),0)</f>
        <v>168</v>
      </c>
    </row>
    <row r="51" spans="1:5" x14ac:dyDescent="0.2">
      <c r="A51" s="3">
        <f t="shared" si="0"/>
        <v>4900</v>
      </c>
      <c r="B51" s="4">
        <f>VLOOKUP($A51,达标!$A$1:$E$10,3)</f>
        <v>0.04</v>
      </c>
      <c r="C51" s="9">
        <f>ROUNDUP($A51*VLOOKUP($A51,达标!$A$1:$F$10,COLUMN(C50),1),0)</f>
        <v>196</v>
      </c>
      <c r="D51" s="9">
        <f>ROUNDUP($A51*VLOOKUP($A51,达标!$A$1:$F$10,COLUMN(D50),1),0)</f>
        <v>147</v>
      </c>
      <c r="E51" s="9">
        <f>ROUNDUP($A51*VLOOKUP($A51,达标!$A$1:$F$10,COLUMN(E50),1),0)</f>
        <v>172</v>
      </c>
    </row>
    <row r="52" spans="1:5" x14ac:dyDescent="0.2">
      <c r="A52" s="3">
        <f t="shared" si="0"/>
        <v>5000</v>
      </c>
      <c r="B52" s="4">
        <f>VLOOKUP($A52,达标!$A$1:$E$10,3)</f>
        <v>0.04</v>
      </c>
      <c r="C52" s="9">
        <f>ROUNDUP($A52*VLOOKUP($A52,达标!$A$1:$F$10,COLUMN(C51),1),0)</f>
        <v>200</v>
      </c>
      <c r="D52" s="9">
        <f>ROUNDUP($A52*VLOOKUP($A52,达标!$A$1:$F$10,COLUMN(D51),1),0)</f>
        <v>150</v>
      </c>
      <c r="E52" s="9">
        <f>ROUNDUP($A52*VLOOKUP($A52,达标!$A$1:$F$10,COLUMN(E51),1),0)</f>
        <v>175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点赞率</vt:lpstr>
      <vt:lpstr>和一</vt:lpstr>
      <vt:lpstr>和二</vt:lpstr>
      <vt:lpstr>和三</vt:lpstr>
      <vt:lpstr>达标</vt:lpstr>
      <vt:lpstr>达标图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2022-03-31T09:21:59Z</dcterms:created>
  <dcterms:modified xsi:type="dcterms:W3CDTF">2022-04-10T14:15:19Z</dcterms:modified>
</cp:coreProperties>
</file>