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ede\Downloads\Telegram Desktop\"/>
    </mc:Choice>
  </mc:AlternateContent>
  <xr:revisionPtr revIDLastSave="0" documentId="13_ncr:1_{B3754C9E-8E9A-4138-B838-BB4701855038}" xr6:coauthVersionLast="47" xr6:coauthVersionMax="47" xr10:uidLastSave="{00000000-0000-0000-0000-000000000000}"/>
  <bookViews>
    <workbookView xWindow="-108" yWindow="-108" windowWidth="23256" windowHeight="12456" activeTab="1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15" i="1"/>
  <c r="H14" i="1"/>
  <c r="H12" i="1"/>
  <c r="H11" i="1"/>
  <c r="H10" i="1"/>
  <c r="H9" i="1"/>
  <c r="H8" i="1"/>
  <c r="B2" i="2"/>
  <c r="B2" i="1"/>
  <c r="I9" i="1"/>
  <c r="I12" i="1"/>
  <c r="I14" i="1"/>
  <c r="I15" i="2"/>
  <c r="I11" i="2"/>
  <c r="I14" i="2"/>
  <c r="I8" i="1"/>
  <c r="I10" i="2"/>
  <c r="I13" i="2"/>
  <c r="I9" i="2"/>
  <c r="I13" i="1"/>
  <c r="I12" i="2"/>
  <c r="I10" i="1"/>
  <c r="I8" i="2"/>
  <c r="I15" i="1"/>
  <c r="I11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<sst xmlns="http://schemas.openxmlformats.org/spreadsheetml/2006/main" count="104" uniqueCount="58">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</sst>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.0_);[Red]\(#,##0.0\);\ \ \-\ \ "/>
    <numFmt numFmtId="166" formatCode="_-* #,##0_-;\-* #,##0_-;_-* &quot;-&quot;??_-;_-@_-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166" fontId="4" fillId="0" borderId="0" xfId="5" applyNumberFormat="1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zoomScale="72" zoomScaleNormal="166" workbookViewId="0">
      <pane ySplit="2" topLeftCell="A3" activePane="bottomLeft" state="frozen"/>
      <selection pane="bottomLeft" activeCell="G17" sqref="G17"/>
    </sheetView>
  </sheetViews>
  <sheetFormatPr defaultColWidth="9.109375" defaultRowHeight="13.2" x14ac:dyDescent="0.25"/>
  <cols>
    <col min="1" max="1" width="5" style="2" customWidth="1"/>
    <col min="2" max="2" width="26.44140625" style="2" customWidth="1"/>
    <col min="3" max="3" width="17.44140625" style="2" bestFit="1" customWidth="1"/>
    <col min="4" max="4" width="11.109375" style="2" customWidth="1"/>
    <col min="5" max="5" width="9.109375" style="2"/>
    <col min="6" max="6" width="4.109375" style="2" customWidth="1"/>
    <col min="7" max="7" width="22.33203125" style="2" customWidth="1"/>
    <col min="8" max="8" width="17.5546875" style="2" customWidth="1"/>
    <col min="9" max="9" width="11.5546875" style="2" customWidth="1"/>
    <col min="10" max="16384" width="9.109375" style="2"/>
  </cols>
  <sheetData>
    <row r="1" spans="1:13" ht="19.2" x14ac:dyDescent="0.35">
      <c r="A1" s="1"/>
    </row>
    <row r="2" spans="1:13" ht="20.399999999999999" x14ac:dyDescent="0.3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8" x14ac:dyDescent="0.3">
      <c r="A4" s="4" t="s">
        <v>52</v>
      </c>
    </row>
    <row r="5" spans="1:13" ht="15.6" x14ac:dyDescent="0.3">
      <c r="A5" s="5" t="s">
        <v>0</v>
      </c>
    </row>
    <row r="7" spans="1:13" ht="15.6" x14ac:dyDescent="0.25">
      <c r="A7"/>
      <c r="B7" s="6" t="s">
        <v>1</v>
      </c>
      <c r="C7" s="6" t="s">
        <v>2</v>
      </c>
      <c r="D7" s="7" t="s">
        <v>3</v>
      </c>
    </row>
    <row r="8" spans="1:13" ht="15.6" x14ac:dyDescent="0.3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.6" x14ac:dyDescent="0.3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.6" x14ac:dyDescent="0.3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.6" x14ac:dyDescent="0.3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.6" x14ac:dyDescent="0.3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COUNT(D8:D27)</f>
        <v>20</v>
      </c>
      <c r="I12" s="2" t="str">
        <f t="shared" ca="1" si="0"/>
        <v>=COUNT(D8:D27)</v>
      </c>
    </row>
    <row r="13" spans="1:13" ht="15.6" x14ac:dyDescent="0.3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.6" x14ac:dyDescent="0.3">
      <c r="A14"/>
      <c r="B14" s="8" t="s">
        <v>21</v>
      </c>
      <c r="C14" s="8" t="s">
        <v>22</v>
      </c>
      <c r="D14" s="9">
        <v>3896653</v>
      </c>
      <c r="G14" s="10" t="s">
        <v>23</v>
      </c>
      <c r="H14" s="17">
        <f>LARGE(D8:D27,4)</f>
        <v>4740966</v>
      </c>
      <c r="I14" s="2" t="str">
        <f t="shared" ca="1" si="0"/>
        <v>=LARGE(D8:D27,4)</v>
      </c>
    </row>
    <row r="15" spans="1:13" ht="15.6" x14ac:dyDescent="0.3">
      <c r="A15"/>
      <c r="B15" s="8" t="s">
        <v>24</v>
      </c>
      <c r="C15" s="8" t="s">
        <v>25</v>
      </c>
      <c r="D15" s="9">
        <v>3426608</v>
      </c>
      <c r="G15" s="10" t="s">
        <v>26</v>
      </c>
      <c r="H15" s="17">
        <f>SMALL(D8:D27,3)</f>
        <v>1358916</v>
      </c>
      <c r="I15" s="2" t="str">
        <f t="shared" ca="1" si="0"/>
        <v>=SMALL(D8:D27,3)</v>
      </c>
    </row>
    <row r="16" spans="1:13" ht="15.6" x14ac:dyDescent="0.3">
      <c r="A16"/>
      <c r="B16" s="8" t="s">
        <v>27</v>
      </c>
      <c r="C16" s="8" t="s">
        <v>28</v>
      </c>
      <c r="D16" s="9">
        <v>3028264</v>
      </c>
    </row>
    <row r="17" spans="1:4" ht="15.6" x14ac:dyDescent="0.3">
      <c r="A17"/>
      <c r="B17" s="8" t="s">
        <v>29</v>
      </c>
      <c r="C17" s="8" t="s">
        <v>30</v>
      </c>
      <c r="D17" s="9">
        <v>2318996</v>
      </c>
    </row>
    <row r="18" spans="1:4" ht="15.6" x14ac:dyDescent="0.3">
      <c r="A18"/>
      <c r="B18" s="8" t="s">
        <v>31</v>
      </c>
      <c r="C18" s="8" t="s">
        <v>32</v>
      </c>
      <c r="D18" s="9">
        <v>2312631</v>
      </c>
    </row>
    <row r="19" spans="1:4" ht="15.6" x14ac:dyDescent="0.3">
      <c r="A19"/>
      <c r="B19" s="8" t="s">
        <v>33</v>
      </c>
      <c r="C19" s="8" t="s">
        <v>34</v>
      </c>
      <c r="D19" s="9">
        <v>2121528</v>
      </c>
    </row>
    <row r="20" spans="1:4" ht="15.6" x14ac:dyDescent="0.3">
      <c r="A20"/>
      <c r="B20" s="12" t="s">
        <v>35</v>
      </c>
      <c r="C20" s="8" t="s">
        <v>36</v>
      </c>
      <c r="D20" s="9">
        <v>1643270</v>
      </c>
    </row>
    <row r="21" spans="1:4" ht="15.6" x14ac:dyDescent="0.3">
      <c r="A21"/>
      <c r="B21" s="8" t="s">
        <v>37</v>
      </c>
      <c r="C21" s="8" t="s">
        <v>38</v>
      </c>
      <c r="D21" s="9">
        <v>1562243</v>
      </c>
    </row>
    <row r="22" spans="1:4" ht="15.6" x14ac:dyDescent="0.3">
      <c r="A22"/>
      <c r="B22" s="8" t="s">
        <v>39</v>
      </c>
      <c r="C22" s="8" t="s">
        <v>40</v>
      </c>
      <c r="D22" s="9">
        <v>1407751</v>
      </c>
    </row>
    <row r="23" spans="1:4" ht="15.6" x14ac:dyDescent="0.3">
      <c r="A23"/>
      <c r="B23" s="8" t="s">
        <v>41</v>
      </c>
      <c r="C23" s="8" t="s">
        <v>42</v>
      </c>
      <c r="D23" s="9">
        <v>1375956</v>
      </c>
    </row>
    <row r="24" spans="1:4" ht="15.6" x14ac:dyDescent="0.3">
      <c r="A24"/>
      <c r="B24" s="8" t="s">
        <v>43</v>
      </c>
      <c r="C24" s="8" t="s">
        <v>44</v>
      </c>
      <c r="D24" s="9">
        <v>1364301</v>
      </c>
    </row>
    <row r="25" spans="1:4" ht="15.6" x14ac:dyDescent="0.3">
      <c r="A25"/>
      <c r="B25" s="12" t="s">
        <v>45</v>
      </c>
      <c r="C25" s="8" t="s">
        <v>46</v>
      </c>
      <c r="D25" s="9">
        <v>1358916</v>
      </c>
    </row>
    <row r="26" spans="1:4" ht="15.6" x14ac:dyDescent="0.3">
      <c r="A26"/>
      <c r="B26" s="13" t="s">
        <v>47</v>
      </c>
      <c r="C26" s="8" t="s">
        <v>48</v>
      </c>
      <c r="D26" s="9">
        <v>1226444</v>
      </c>
    </row>
    <row r="27" spans="1:4" ht="15.6" x14ac:dyDescent="0.3">
      <c r="A27"/>
      <c r="B27" s="8" t="s">
        <v>49</v>
      </c>
      <c r="C27" s="8" t="s">
        <v>50</v>
      </c>
      <c r="D27" s="9">
        <v>1130642</v>
      </c>
    </row>
    <row r="28" spans="1:4" ht="15.6" x14ac:dyDescent="0.3">
      <c r="A28" s="14"/>
      <c r="B28" s="14"/>
    </row>
    <row r="29" spans="1:4" ht="15.6" x14ac:dyDescent="0.3">
      <c r="A29" s="14"/>
      <c r="B29" s="14"/>
    </row>
    <row r="30" spans="1:4" ht="15.6" x14ac:dyDescent="0.3">
      <c r="A30" s="14"/>
    </row>
    <row r="31" spans="1:4" ht="15.6" x14ac:dyDescent="0.3">
      <c r="A31" s="14"/>
      <c r="B31" s="14"/>
    </row>
    <row r="32" spans="1:4" ht="15.6" x14ac:dyDescent="0.3">
      <c r="A32" s="15"/>
      <c r="B32" s="15"/>
    </row>
    <row r="35" spans="1:13" ht="20.399999999999999" x14ac:dyDescent="0.3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3.8" x14ac:dyDescent="0.25"/>
    <row r="40" spans="1:13" s="16" customFormat="1" ht="13.8" x14ac:dyDescent="0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showGridLines="0" tabSelected="1" zoomScale="72" zoomScaleNormal="166" workbookViewId="0">
      <pane ySplit="2" topLeftCell="A3" activePane="bottomLeft" state="frozen"/>
      <selection pane="bottomLeft" activeCell="H12" sqref="H12"/>
    </sheetView>
  </sheetViews>
  <sheetFormatPr defaultColWidth="9.109375" defaultRowHeight="13.2" x14ac:dyDescent="0.25"/>
  <cols>
    <col min="1" max="1" width="5" style="2" customWidth="1"/>
    <col min="2" max="2" width="26.44140625" style="2" customWidth="1"/>
    <col min="3" max="3" width="17.44140625" style="2" bestFit="1" customWidth="1"/>
    <col min="4" max="4" width="11.109375" style="2" customWidth="1"/>
    <col min="5" max="5" width="9.109375" style="2"/>
    <col min="6" max="6" width="4.109375" style="2" customWidth="1"/>
    <col min="7" max="7" width="30.77734375" style="2" bestFit="1" customWidth="1"/>
    <col min="8" max="8" width="17.5546875" style="2" customWidth="1"/>
    <col min="9" max="9" width="11.5546875" style="2" customWidth="1"/>
    <col min="10" max="16384" width="9.109375" style="2"/>
  </cols>
  <sheetData>
    <row r="1" spans="1:13" ht="19.2" x14ac:dyDescent="0.35">
      <c r="A1" s="1"/>
    </row>
    <row r="2" spans="1:13" ht="20.399999999999999" x14ac:dyDescent="0.3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8" x14ac:dyDescent="0.3">
      <c r="A4" s="4" t="s">
        <v>52</v>
      </c>
    </row>
    <row r="5" spans="1:13" ht="15.6" x14ac:dyDescent="0.3">
      <c r="A5" s="5" t="s">
        <v>0</v>
      </c>
    </row>
    <row r="7" spans="1:13" ht="15.6" x14ac:dyDescent="0.25">
      <c r="A7"/>
      <c r="B7" s="6" t="s">
        <v>1</v>
      </c>
      <c r="C7" s="6" t="s">
        <v>2</v>
      </c>
      <c r="D7" s="7" t="s">
        <v>3</v>
      </c>
    </row>
    <row r="8" spans="1:13" ht="15.6" x14ac:dyDescent="0.3">
      <c r="A8"/>
      <c r="B8" s="8" t="s">
        <v>4</v>
      </c>
      <c r="C8" s="8" t="s">
        <v>5</v>
      </c>
      <c r="D8" s="9">
        <v>4974390</v>
      </c>
      <c r="G8" s="10" t="s">
        <v>53</v>
      </c>
      <c r="H8" s="11">
        <f>SUMIF(C8:C27,C8,D8:D27)</f>
        <v>11164905</v>
      </c>
      <c r="I8" s="2" t="str">
        <f ca="1">IFERROR(_xlfn.FORMULATEXT(H8),"")</f>
        <v>=SUMIF(C8:C27,C8,D8:D27)</v>
      </c>
    </row>
    <row r="9" spans="1:13" ht="15.6" x14ac:dyDescent="0.3">
      <c r="A9"/>
      <c r="B9" s="8" t="s">
        <v>7</v>
      </c>
      <c r="C9" s="8" t="s">
        <v>8</v>
      </c>
      <c r="D9" s="9">
        <v>4972165</v>
      </c>
      <c r="G9" s="10" t="s">
        <v>54</v>
      </c>
      <c r="H9" s="11">
        <f>AVERAGEIF(C8:C27,C16,D8:D27)</f>
        <v>1983141</v>
      </c>
      <c r="I9" s="2" t="str">
        <f t="shared" ref="I9:I15" ca="1" si="0">IFERROR(_xlfn.FORMULATEXT(H9),"")</f>
        <v>=AVERAGEIF(C8:C27,C16,D8:D27)</v>
      </c>
    </row>
    <row r="10" spans="1:13" ht="15.6" x14ac:dyDescent="0.3">
      <c r="A10"/>
      <c r="B10" s="8" t="s">
        <v>10</v>
      </c>
      <c r="C10" s="8" t="s">
        <v>11</v>
      </c>
      <c r="D10" s="9">
        <v>4948277</v>
      </c>
      <c r="G10" s="10" t="s">
        <v>56</v>
      </c>
      <c r="H10" s="11">
        <f>_xlfn.MAXIFS(D8:D27,C8:C27,C12)</f>
        <v>4286346</v>
      </c>
      <c r="I10" s="2" t="str">
        <f t="shared" ca="1" si="0"/>
        <v>=MAXIFS(D8:D27,C8:C27,C12)</v>
      </c>
    </row>
    <row r="11" spans="1:13" ht="15.6" x14ac:dyDescent="0.3">
      <c r="A11"/>
      <c r="B11" s="8" t="s">
        <v>13</v>
      </c>
      <c r="C11" s="8" t="s">
        <v>14</v>
      </c>
      <c r="D11" s="9">
        <v>4740966</v>
      </c>
      <c r="G11" s="10" t="s">
        <v>55</v>
      </c>
      <c r="H11" s="11">
        <f>_xlfn.MINIFS(D8:D27,C8:C27,C20)</f>
        <v>1226444</v>
      </c>
      <c r="I11" s="2" t="str">
        <f t="shared" ca="1" si="0"/>
        <v>=MINIFS(D8:D27,C8:C27,C20)</v>
      </c>
    </row>
    <row r="12" spans="1:13" ht="15.6" x14ac:dyDescent="0.3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COUNTIF(C8:C27,C15)</f>
        <v>4</v>
      </c>
      <c r="I12" s="2" t="str">
        <f t="shared" ca="1" si="0"/>
        <v>=COUNTIF(C8:C27,C15)</v>
      </c>
    </row>
    <row r="13" spans="1:13" ht="15.6" x14ac:dyDescent="0.3">
      <c r="A13"/>
      <c r="B13" s="8" t="s">
        <v>19</v>
      </c>
      <c r="C13" s="8" t="s">
        <v>5</v>
      </c>
      <c r="D13" s="9">
        <v>4068987</v>
      </c>
      <c r="I13" s="2" t="str">
        <f t="shared" ca="1" si="0"/>
        <v/>
      </c>
    </row>
    <row r="14" spans="1:13" ht="15.6" x14ac:dyDescent="0.3">
      <c r="A14"/>
      <c r="B14" s="8" t="s">
        <v>21</v>
      </c>
      <c r="C14" s="8" t="s">
        <v>11</v>
      </c>
      <c r="D14" s="9">
        <v>3896653</v>
      </c>
      <c r="G14" s="10"/>
      <c r="I14" s="2" t="str">
        <f t="shared" ca="1" si="0"/>
        <v/>
      </c>
    </row>
    <row r="15" spans="1:13" ht="15.6" x14ac:dyDescent="0.3">
      <c r="A15"/>
      <c r="B15" s="8" t="s">
        <v>24</v>
      </c>
      <c r="C15" s="8" t="s">
        <v>44</v>
      </c>
      <c r="D15" s="9">
        <v>3426608</v>
      </c>
      <c r="G15" s="10"/>
      <c r="I15" s="2" t="str">
        <f t="shared" ca="1" si="0"/>
        <v/>
      </c>
    </row>
    <row r="16" spans="1:13" ht="15.6" x14ac:dyDescent="0.3">
      <c r="A16"/>
      <c r="B16" s="8" t="s">
        <v>27</v>
      </c>
      <c r="C16" s="8" t="s">
        <v>28</v>
      </c>
      <c r="D16" s="9">
        <v>3028264</v>
      </c>
    </row>
    <row r="17" spans="1:4" ht="15.6" x14ac:dyDescent="0.3">
      <c r="A17"/>
      <c r="B17" s="8" t="s">
        <v>29</v>
      </c>
      <c r="C17" s="8" t="s">
        <v>17</v>
      </c>
      <c r="D17" s="9">
        <v>2318996</v>
      </c>
    </row>
    <row r="18" spans="1:4" ht="15.6" x14ac:dyDescent="0.3">
      <c r="A18"/>
      <c r="B18" s="8" t="s">
        <v>31</v>
      </c>
      <c r="C18" s="8" t="s">
        <v>44</v>
      </c>
      <c r="D18" s="9">
        <v>2312631</v>
      </c>
    </row>
    <row r="19" spans="1:4" ht="15.6" x14ac:dyDescent="0.3">
      <c r="A19"/>
      <c r="B19" s="8" t="s">
        <v>33</v>
      </c>
      <c r="C19" s="8" t="s">
        <v>5</v>
      </c>
      <c r="D19" s="9">
        <v>2121528</v>
      </c>
    </row>
    <row r="20" spans="1:4" ht="15.6" x14ac:dyDescent="0.3">
      <c r="A20"/>
      <c r="B20" s="12" t="s">
        <v>35</v>
      </c>
      <c r="C20" s="8" t="s">
        <v>11</v>
      </c>
      <c r="D20" s="9">
        <v>1643270</v>
      </c>
    </row>
    <row r="21" spans="1:4" ht="15.6" x14ac:dyDescent="0.3">
      <c r="A21"/>
      <c r="B21" s="8" t="s">
        <v>37</v>
      </c>
      <c r="C21" s="8" t="s">
        <v>28</v>
      </c>
      <c r="D21" s="9">
        <v>1562243</v>
      </c>
    </row>
    <row r="22" spans="1:4" ht="15.6" x14ac:dyDescent="0.3">
      <c r="A22"/>
      <c r="B22" s="8" t="s">
        <v>39</v>
      </c>
      <c r="C22" s="8" t="s">
        <v>17</v>
      </c>
      <c r="D22" s="9">
        <v>1407751</v>
      </c>
    </row>
    <row r="23" spans="1:4" ht="15.6" x14ac:dyDescent="0.3">
      <c r="A23"/>
      <c r="B23" s="8" t="s">
        <v>41</v>
      </c>
      <c r="C23" s="8" t="s">
        <v>42</v>
      </c>
      <c r="D23" s="9">
        <v>1375956</v>
      </c>
    </row>
    <row r="24" spans="1:4" ht="15.6" x14ac:dyDescent="0.3">
      <c r="A24"/>
      <c r="B24" s="8" t="s">
        <v>43</v>
      </c>
      <c r="C24" s="8" t="s">
        <v>44</v>
      </c>
      <c r="D24" s="9">
        <v>1364301</v>
      </c>
    </row>
    <row r="25" spans="1:4" ht="15.6" x14ac:dyDescent="0.3">
      <c r="A25"/>
      <c r="B25" s="12" t="s">
        <v>45</v>
      </c>
      <c r="C25" s="8" t="s">
        <v>28</v>
      </c>
      <c r="D25" s="9">
        <v>1358916</v>
      </c>
    </row>
    <row r="26" spans="1:4" ht="15.6" x14ac:dyDescent="0.3">
      <c r="A26"/>
      <c r="B26" s="13" t="s">
        <v>47</v>
      </c>
      <c r="C26" s="8" t="s">
        <v>11</v>
      </c>
      <c r="D26" s="9">
        <v>1226444</v>
      </c>
    </row>
    <row r="27" spans="1:4" ht="15.6" x14ac:dyDescent="0.3">
      <c r="A27"/>
      <c r="B27" s="8" t="s">
        <v>49</v>
      </c>
      <c r="C27" s="8" t="s">
        <v>44</v>
      </c>
      <c r="D27" s="9">
        <v>1130642</v>
      </c>
    </row>
    <row r="28" spans="1:4" ht="15.6" x14ac:dyDescent="0.3">
      <c r="A28" s="14"/>
      <c r="B28" s="14"/>
    </row>
    <row r="29" spans="1:4" ht="15.6" x14ac:dyDescent="0.3">
      <c r="A29" s="14"/>
      <c r="B29" s="14"/>
    </row>
    <row r="30" spans="1:4" ht="15.6" x14ac:dyDescent="0.3">
      <c r="A30" s="14"/>
    </row>
    <row r="31" spans="1:4" ht="15.6" x14ac:dyDescent="0.3">
      <c r="A31" s="14"/>
      <c r="B31" s="14"/>
    </row>
    <row r="32" spans="1:4" ht="15.6" x14ac:dyDescent="0.3">
      <c r="A32" s="15"/>
      <c r="B32" s="15"/>
    </row>
    <row r="35" spans="1:13" ht="20.399999999999999" x14ac:dyDescent="0.3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3.8" x14ac:dyDescent="0.25"/>
    <row r="40" spans="1:13" s="16" customFormat="1" ht="13.8" x14ac:dyDescent="0.25"/>
  </sheetData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Oluwakunmi Oyedele</cp:lastModifiedBy>
  <dcterms:created xsi:type="dcterms:W3CDTF">2024-08-23T16:09:19Z</dcterms:created>
  <dcterms:modified xsi:type="dcterms:W3CDTF">2024-11-02T17:33:14Z</dcterms:modified>
</cp:coreProperties>
</file>