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padams2/Resilio Sync/BT Transfer DPA Dev2/Postgres_Scripts/tools/"/>
    </mc:Choice>
  </mc:AlternateContent>
  <xr:revisionPtr revIDLastSave="0" documentId="13_ncr:1_{3B761420-B4B2-A94E-A89B-6C0FF986110B}" xr6:coauthVersionLast="43" xr6:coauthVersionMax="43" xr10:uidLastSave="{00000000-0000-0000-0000-000000000000}"/>
  <bookViews>
    <workbookView xWindow="0" yWindow="460" windowWidth="33600" windowHeight="20540" activeTab="1" xr2:uid="{4E4BB150-C8DE-6244-881F-D0699B77941E}"/>
  </bookViews>
  <sheets>
    <sheet name="Table and views" sheetId="1" r:id="rId1"/>
    <sheet name="Null fields" sheetId="2" r:id="rId2"/>
    <sheet name="Sheet1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8" i="2" l="1"/>
  <c r="M9" i="2" l="1"/>
  <c r="L14" i="2"/>
  <c r="M14" i="2"/>
  <c r="M16" i="2"/>
  <c r="L20" i="2"/>
  <c r="J20" i="2" s="1"/>
  <c r="M20" i="2"/>
  <c r="M21" i="2"/>
  <c r="M24" i="2"/>
  <c r="M8" i="2"/>
  <c r="L8" i="2"/>
  <c r="J14" i="2"/>
  <c r="L24" i="3"/>
  <c r="D24" i="3"/>
  <c r="C24" i="3"/>
  <c r="K24" i="3" s="1"/>
  <c r="I24" i="3" s="1"/>
  <c r="D23" i="3"/>
  <c r="K23" i="3" s="1"/>
  <c r="C23" i="3"/>
  <c r="L23" i="3" s="1"/>
  <c r="D22" i="3"/>
  <c r="C22" i="3"/>
  <c r="L22" i="3" s="1"/>
  <c r="L21" i="3"/>
  <c r="K21" i="3"/>
  <c r="I21" i="3" s="1"/>
  <c r="D21" i="3"/>
  <c r="C21" i="3"/>
  <c r="L20" i="3"/>
  <c r="D20" i="3"/>
  <c r="C20" i="3"/>
  <c r="K20" i="3" s="1"/>
  <c r="I20" i="3" s="1"/>
  <c r="D19" i="3"/>
  <c r="C19" i="3"/>
  <c r="L19" i="3" s="1"/>
  <c r="L18" i="3"/>
  <c r="K18" i="3"/>
  <c r="I18" i="3"/>
  <c r="D18" i="3"/>
  <c r="C18" i="3"/>
  <c r="L17" i="3"/>
  <c r="D17" i="3"/>
  <c r="C17" i="3"/>
  <c r="K17" i="3" s="1"/>
  <c r="I17" i="3" s="1"/>
  <c r="L16" i="3"/>
  <c r="K16" i="3"/>
  <c r="I16" i="3" s="1"/>
  <c r="D15" i="3"/>
  <c r="C15" i="3"/>
  <c r="L15" i="3" s="1"/>
  <c r="L14" i="3"/>
  <c r="D14" i="3"/>
  <c r="C14" i="3"/>
  <c r="K14" i="3" s="1"/>
  <c r="I14" i="3" s="1"/>
  <c r="D13" i="3"/>
  <c r="K13" i="3" s="1"/>
  <c r="I13" i="3" s="1"/>
  <c r="C13" i="3"/>
  <c r="L13" i="3" s="1"/>
  <c r="D12" i="3"/>
  <c r="C12" i="3"/>
  <c r="L12" i="3" s="1"/>
  <c r="L11" i="3"/>
  <c r="K11" i="3"/>
  <c r="I11" i="3" s="1"/>
  <c r="D11" i="3"/>
  <c r="C11" i="3"/>
  <c r="D10" i="3"/>
  <c r="C10" i="3"/>
  <c r="L10" i="3" s="1"/>
  <c r="L9" i="3"/>
  <c r="I9" i="3" s="1"/>
  <c r="K9" i="3"/>
  <c r="D8" i="3"/>
  <c r="C8" i="3"/>
  <c r="L8" i="3" s="1"/>
  <c r="D7" i="3"/>
  <c r="C7" i="3"/>
  <c r="L7" i="3" s="1"/>
  <c r="L6" i="3"/>
  <c r="K6" i="3"/>
  <c r="I6" i="3"/>
  <c r="D6" i="3"/>
  <c r="C6" i="3"/>
  <c r="D5" i="3"/>
  <c r="C5" i="3"/>
  <c r="L5" i="3" s="1"/>
  <c r="L4" i="3"/>
  <c r="D4" i="3"/>
  <c r="C4" i="3"/>
  <c r="K4" i="3" s="1"/>
  <c r="I4" i="3" s="1"/>
  <c r="L3" i="3"/>
  <c r="D3" i="3"/>
  <c r="K3" i="3" s="1"/>
  <c r="I3" i="3" s="1"/>
  <c r="C3" i="3"/>
  <c r="D2" i="3"/>
  <c r="C2" i="3"/>
  <c r="L2" i="3" s="1"/>
  <c r="I23" i="3" l="1"/>
  <c r="K8" i="3"/>
  <c r="I8" i="3" s="1"/>
  <c r="K10" i="3"/>
  <c r="I10" i="3" s="1"/>
  <c r="K15" i="3"/>
  <c r="I15" i="3" s="1"/>
  <c r="K5" i="3"/>
  <c r="I5" i="3" s="1"/>
  <c r="K2" i="3"/>
  <c r="I2" i="3" s="1"/>
  <c r="K12" i="3"/>
  <c r="I12" i="3" s="1"/>
  <c r="K22" i="3"/>
  <c r="I22" i="3" s="1"/>
  <c r="K7" i="3"/>
  <c r="I7" i="3" s="1"/>
  <c r="K19" i="3"/>
  <c r="I19" i="3" s="1"/>
  <c r="D9" i="2"/>
  <c r="D10" i="2"/>
  <c r="D11" i="2"/>
  <c r="D12" i="2"/>
  <c r="D13" i="2"/>
  <c r="D15" i="2"/>
  <c r="D16" i="2"/>
  <c r="D17" i="2"/>
  <c r="D18" i="2"/>
  <c r="D19" i="2"/>
  <c r="D21" i="2"/>
  <c r="D22" i="2"/>
  <c r="D23" i="2"/>
  <c r="D24" i="2"/>
  <c r="D25" i="2"/>
  <c r="D26" i="2"/>
  <c r="D8" i="2"/>
  <c r="E9" i="2" l="1"/>
  <c r="L9" i="2" s="1"/>
  <c r="J9" i="2" s="1"/>
  <c r="E10" i="2"/>
  <c r="M10" i="2" s="1"/>
  <c r="E11" i="2"/>
  <c r="L11" i="2" s="1"/>
  <c r="E12" i="2"/>
  <c r="M12" i="2" s="1"/>
  <c r="E13" i="2"/>
  <c r="L13" i="2" s="1"/>
  <c r="E15" i="2"/>
  <c r="M15" i="2" s="1"/>
  <c r="E16" i="2"/>
  <c r="L16" i="2" s="1"/>
  <c r="J16" i="2" s="1"/>
  <c r="E17" i="2"/>
  <c r="L17" i="2" s="1"/>
  <c r="E18" i="2"/>
  <c r="L18" i="2" s="1"/>
  <c r="E19" i="2"/>
  <c r="M19" i="2" s="1"/>
  <c r="E21" i="2"/>
  <c r="L21" i="2" s="1"/>
  <c r="J21" i="2" s="1"/>
  <c r="E22" i="2"/>
  <c r="M22" i="2" s="1"/>
  <c r="E23" i="2"/>
  <c r="M23" i="2" s="1"/>
  <c r="E24" i="2"/>
  <c r="L24" i="2" s="1"/>
  <c r="J24" i="2" s="1"/>
  <c r="E25" i="2"/>
  <c r="L25" i="2" s="1"/>
  <c r="E26" i="2"/>
  <c r="M26" i="2" s="1"/>
  <c r="E8" i="2"/>
  <c r="L26" i="2" l="1"/>
  <c r="M18" i="2"/>
  <c r="J18" i="2" s="1"/>
  <c r="L10" i="2"/>
  <c r="M17" i="2"/>
  <c r="J17" i="2" s="1"/>
  <c r="L22" i="2"/>
  <c r="J22" i="2" s="1"/>
  <c r="L15" i="2"/>
  <c r="J15" i="2" s="1"/>
  <c r="L23" i="2"/>
  <c r="J23" i="2" s="1"/>
  <c r="L12" i="2"/>
  <c r="J12" i="2" s="1"/>
  <c r="J26" i="2"/>
  <c r="M11" i="2"/>
  <c r="J11" i="2" s="1"/>
  <c r="L19" i="2"/>
  <c r="J19" i="2" s="1"/>
  <c r="M13" i="2"/>
  <c r="J13" i="2" s="1"/>
  <c r="M25" i="2"/>
  <c r="J25" i="2" s="1"/>
  <c r="J10" i="2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19" i="1"/>
  <c r="F19" i="1"/>
  <c r="E41" i="1"/>
  <c r="E40" i="1"/>
  <c r="E39" i="1"/>
  <c r="E38" i="1"/>
  <c r="E37" i="1"/>
  <c r="E35" i="1"/>
  <c r="E34" i="1"/>
  <c r="E33" i="1"/>
  <c r="E32" i="1"/>
  <c r="E31" i="1"/>
  <c r="E29" i="1"/>
  <c r="E28" i="1"/>
  <c r="E27" i="1"/>
  <c r="E26" i="1"/>
  <c r="E25" i="1"/>
  <c r="E23" i="1"/>
  <c r="F41" i="1"/>
  <c r="L41" i="1" s="1"/>
  <c r="G41" i="1"/>
  <c r="F35" i="1"/>
  <c r="L35" i="1" s="1"/>
  <c r="G35" i="1"/>
  <c r="F29" i="1"/>
  <c r="G29" i="1"/>
  <c r="F23" i="1"/>
  <c r="G23" i="1"/>
  <c r="J35" i="1" l="1"/>
  <c r="J41" i="1"/>
  <c r="L29" i="1"/>
  <c r="J29" i="1" s="1"/>
  <c r="L23" i="1"/>
  <c r="J23" i="1" s="1"/>
  <c r="G48" i="1"/>
  <c r="F48" i="1"/>
  <c r="E48" i="1"/>
  <c r="G44" i="1"/>
  <c r="F44" i="1"/>
  <c r="E44" i="1"/>
  <c r="G38" i="1"/>
  <c r="F38" i="1"/>
  <c r="G32" i="1"/>
  <c r="F32" i="1"/>
  <c r="G26" i="1"/>
  <c r="F26" i="1"/>
  <c r="G20" i="1"/>
  <c r="F20" i="1"/>
  <c r="E20" i="1"/>
  <c r="L48" i="1" l="1"/>
  <c r="L44" i="1"/>
  <c r="L32" i="1"/>
  <c r="J32" i="1" s="1"/>
  <c r="L26" i="1"/>
  <c r="J26" i="1" s="1"/>
  <c r="L38" i="1"/>
  <c r="J38" i="1" s="1"/>
  <c r="L20" i="1"/>
  <c r="J20" i="1" s="1"/>
  <c r="J48" i="1"/>
  <c r="J44" i="1"/>
  <c r="L21" i="1"/>
  <c r="L27" i="1"/>
  <c r="L33" i="1"/>
  <c r="L39" i="1"/>
  <c r="L45" i="1"/>
  <c r="L49" i="1"/>
  <c r="E22" i="1"/>
  <c r="E21" i="1"/>
  <c r="E43" i="1"/>
  <c r="E45" i="1"/>
  <c r="E47" i="1"/>
  <c r="E49" i="1"/>
  <c r="E19" i="1"/>
  <c r="F40" i="1"/>
  <c r="G40" i="1"/>
  <c r="F39" i="1"/>
  <c r="G39" i="1"/>
  <c r="J39" i="1" l="1"/>
  <c r="L40" i="1"/>
  <c r="J40" i="1" s="1"/>
  <c r="F47" i="1"/>
  <c r="G47" i="1"/>
  <c r="L47" i="1" l="1"/>
  <c r="J47" i="1" s="1"/>
  <c r="G19" i="1"/>
  <c r="F22" i="1"/>
  <c r="G22" i="1"/>
  <c r="F21" i="1"/>
  <c r="G21" i="1"/>
  <c r="F25" i="1"/>
  <c r="G25" i="1"/>
  <c r="F28" i="1"/>
  <c r="G28" i="1"/>
  <c r="F27" i="1"/>
  <c r="G27" i="1"/>
  <c r="F31" i="1"/>
  <c r="G31" i="1"/>
  <c r="F34" i="1"/>
  <c r="G34" i="1"/>
  <c r="F33" i="1"/>
  <c r="G33" i="1"/>
  <c r="F37" i="1"/>
  <c r="G37" i="1"/>
  <c r="F43" i="1"/>
  <c r="G43" i="1"/>
  <c r="F45" i="1"/>
  <c r="G45" i="1"/>
  <c r="F49" i="1"/>
  <c r="G49" i="1"/>
  <c r="J33" i="1" l="1"/>
  <c r="L28" i="1"/>
  <c r="J49" i="1"/>
  <c r="L43" i="1"/>
  <c r="J43" i="1" s="1"/>
  <c r="L37" i="1"/>
  <c r="J37" i="1" s="1"/>
  <c r="L31" i="1"/>
  <c r="J31" i="1" s="1"/>
  <c r="J27" i="1"/>
  <c r="J45" i="1"/>
  <c r="L34" i="1"/>
  <c r="J34" i="1" s="1"/>
  <c r="L25" i="1"/>
  <c r="J25" i="1" s="1"/>
  <c r="J21" i="1"/>
  <c r="L19" i="1"/>
  <c r="J19" i="1" s="1"/>
  <c r="L22" i="1"/>
  <c r="J22" i="1" s="1"/>
  <c r="J28" i="1"/>
</calcChain>
</file>

<file path=xl/sharedStrings.xml><?xml version="1.0" encoding="utf-8"?>
<sst xmlns="http://schemas.openxmlformats.org/spreadsheetml/2006/main" count="331" uniqueCount="75">
  <si>
    <t>push_log_plus</t>
  </si>
  <si>
    <t>inv_plus</t>
  </si>
  <si>
    <t>analytic_sterilizer_loadinv_domo</t>
  </si>
  <si>
    <t>analytic_sterilizer_load_domo</t>
  </si>
  <si>
    <t>analytic_scan_plus</t>
  </si>
  <si>
    <t>analytic_scan_domo</t>
  </si>
  <si>
    <t>analytic_productivity_plus</t>
  </si>
  <si>
    <t>analytic_productivity_domo</t>
  </si>
  <si>
    <t>push_log</t>
  </si>
  <si>
    <t>inv</t>
  </si>
  <si>
    <t>analytic_sterilizer_loadinv</t>
  </si>
  <si>
    <t>analytic_sterilizer_load</t>
  </si>
  <si>
    <t>analytic_scan</t>
  </si>
  <si>
    <t>analytic_productivity</t>
  </si>
  <si>
    <t>Base Table</t>
  </si>
  <si>
    <t>Base Table or View</t>
  </si>
  <si>
    <t>table_or_view_name</t>
  </si>
  <si>
    <t>base_table_name</t>
  </si>
  <si>
    <t>union</t>
  </si>
  <si>
    <t>union all</t>
  </si>
  <si>
    <t>analytic_sterilizer_loadinv_plus</t>
  </si>
  <si>
    <t>Type</t>
  </si>
  <si>
    <t>Table</t>
  </si>
  <si>
    <t>Domo</t>
  </si>
  <si>
    <t>analytic_sterilizer_load_plus</t>
  </si>
  <si>
    <t>Select Null</t>
  </si>
  <si>
    <t>Select Row</t>
  </si>
  <si>
    <t>SELECT</t>
  </si>
  <si>
    <t>type_string</t>
  </si>
  <si>
    <t>Nulls</t>
  </si>
  <si>
    <t xml:space="preserve">Eh! Yeah, horrible-looking. What's the point of this? </t>
  </si>
  <si>
    <t>For each view under review, we want a few counts:</t>
  </si>
  <si>
    <t>How many rows are in the underlying table?</t>
  </si>
  <si>
    <t>If this view exists, how many rows does it find? A default JOIN drops rows when there's a failed lookup on another table.</t>
  </si>
  <si>
    <t>This view *should* use LEFT JOIN to find exactly the same number of rows as the base table.</t>
  </si>
  <si>
    <t>Out of the "Plus" view, how many rows contain a null value in any column? Good for finding missing data.</t>
  </si>
  <si>
    <t xml:space="preserve">Now that this spreadsheet is set up, it's not hard to add new tables and views to the hunt. </t>
  </si>
  <si>
    <t>Note that the last UNION ALL should be left blank to avoid a syntax error when you run the query.</t>
  </si>
  <si>
    <t>To get the results, grab everything in the "SELECT" column and paste it into a SQL tool and run it. It takes some time.</t>
  </si>
  <si>
    <t>Noe too that there are two diffent formulas involved in the counts, the null counts require a WHERE clause.</t>
  </si>
  <si>
    <t>View</t>
  </si>
  <si>
    <t>View Name</t>
  </si>
  <si>
    <t>Column Name</t>
  </si>
  <si>
    <t>column_name</t>
  </si>
  <si>
    <t>tz_name</t>
  </si>
  <si>
    <t>server_name_</t>
  </si>
  <si>
    <t>hsys_name</t>
  </si>
  <si>
    <t>facility_name</t>
  </si>
  <si>
    <t>location_name</t>
  </si>
  <si>
    <t>specialty_name</t>
  </si>
  <si>
    <t>item_type_name</t>
  </si>
  <si>
    <t>method_name</t>
  </si>
  <si>
    <t>params_name</t>
  </si>
  <si>
    <t>sterilizer_name</t>
  </si>
  <si>
    <t>name_full</t>
  </si>
  <si>
    <t>view_name</t>
  </si>
  <si>
    <t>Count Nulls</t>
  </si>
  <si>
    <t>Count Blank UUIDs</t>
  </si>
  <si>
    <t>id_name</t>
  </si>
  <si>
    <t>hsys_id</t>
  </si>
  <si>
    <t>facility_id</t>
  </si>
  <si>
    <t>facility_location_id</t>
  </si>
  <si>
    <t>specialty_id</t>
  </si>
  <si>
    <t>item_type_id</t>
  </si>
  <si>
    <t>data_file_id</t>
  </si>
  <si>
    <t>sterilize_params_id</t>
  </si>
  <si>
    <t>sterilizer_id</t>
  </si>
  <si>
    <t>web_user_id</t>
  </si>
  <si>
    <t>facility.hsys_id</t>
  </si>
  <si>
    <t>union2</t>
  </si>
  <si>
    <t>Select</t>
  </si>
  <si>
    <t>This page doesn't generate a comprehensive review, my checks on data_file_id all come up with 'field doesn't exist', and my select doesn't cross mutliple tables properly.</t>
  </si>
  <si>
    <t>Whatever. It checks most of the fields for null products and blank UUIDs, that's a good start.</t>
  </si>
  <si>
    <t>Note that when you copy everything out of the "Select" column, you get two statements on some lines. I tried CONCAT, TEXTJOIN and &amp; formulas…but Excel double quotes things and it's nasty.</t>
  </si>
  <si>
    <t>The code runs as is, it's just looks bad. You can clean it up by replacing " union all select" with "union all CR select" in BBEdit, etc.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</si>
</sst>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393F1-F2F6-4249-8DCC-CC3A6C77B871}">
  <dimension ref="A2:L49"/>
  <sheetViews>
    <sheetView topLeftCell="A5" workbookViewId="0">
      <selection activeCell="J19" sqref="J19:J49"/>
    </sheetView>
  </sheetViews>
  <sheetFormatPr baseColWidth="10" defaultRowHeight="16" x14ac:dyDescent="0.2"/>
  <cols>
    <col min="2" max="2" width="22.83203125" bestFit="1" customWidth="1"/>
    <col min="3" max="3" width="28.6640625" bestFit="1" customWidth="1"/>
    <col min="4" max="5" width="7.5" style="1" customWidth="1"/>
    <col min="6" max="6" width="23.83203125" bestFit="1" customWidth="1"/>
    <col min="7" max="7" width="29.6640625" bestFit="1" customWidth="1"/>
    <col min="8" max="8" width="8.1640625" bestFit="1" customWidth="1"/>
    <col min="9" max="9" width="2.83203125" customWidth="1"/>
    <col min="10" max="10" width="8.1640625" customWidth="1"/>
    <col min="11" max="11" width="141.83203125" bestFit="1" customWidth="1"/>
    <col min="12" max="12" width="41.5" bestFit="1" customWidth="1"/>
  </cols>
  <sheetData>
    <row r="2" spans="2:3" x14ac:dyDescent="0.2">
      <c r="B2" t="s">
        <v>30</v>
      </c>
    </row>
    <row r="3" spans="2:3" x14ac:dyDescent="0.2">
      <c r="B3" t="s">
        <v>31</v>
      </c>
    </row>
    <row r="4" spans="2:3" x14ac:dyDescent="0.2">
      <c r="B4" t="s">
        <v>22</v>
      </c>
      <c r="C4" t="s">
        <v>32</v>
      </c>
    </row>
    <row r="5" spans="2:3" x14ac:dyDescent="0.2">
      <c r="B5" t="s">
        <v>23</v>
      </c>
      <c r="C5" t="s">
        <v>33</v>
      </c>
    </row>
    <row r="6" spans="2:3" x14ac:dyDescent="0.2">
      <c r="B6" t="s">
        <v>40</v>
      </c>
      <c r="C6" t="s">
        <v>34</v>
      </c>
    </row>
    <row r="7" spans="2:3" x14ac:dyDescent="0.2">
      <c r="B7" t="s">
        <v>29</v>
      </c>
      <c r="C7" t="s">
        <v>35</v>
      </c>
    </row>
    <row r="9" spans="2:3" x14ac:dyDescent="0.2">
      <c r="B9" t="s">
        <v>36</v>
      </c>
    </row>
    <row r="11" spans="2:3" x14ac:dyDescent="0.2">
      <c r="B11" t="s">
        <v>38</v>
      </c>
    </row>
    <row r="12" spans="2:3" x14ac:dyDescent="0.2">
      <c r="B12" t="s">
        <v>37</v>
      </c>
    </row>
    <row r="14" spans="2:3" x14ac:dyDescent="0.2">
      <c r="B14" t="s">
        <v>39</v>
      </c>
    </row>
    <row r="18" spans="1:12" s="2" customFormat="1" x14ac:dyDescent="0.2">
      <c r="B18" s="2" t="s">
        <v>14</v>
      </c>
      <c r="C18" s="2" t="s">
        <v>15</v>
      </c>
      <c r="D18" s="3" t="s">
        <v>21</v>
      </c>
      <c r="E18" s="3" t="s">
        <v>28</v>
      </c>
      <c r="F18" s="2" t="s">
        <v>17</v>
      </c>
      <c r="G18" s="2" t="s">
        <v>16</v>
      </c>
      <c r="H18" s="2" t="s">
        <v>18</v>
      </c>
      <c r="J18" s="2" t="s">
        <v>27</v>
      </c>
      <c r="K18" s="2" t="s">
        <v>25</v>
      </c>
      <c r="L18" s="2" t="s">
        <v>26</v>
      </c>
    </row>
    <row r="19" spans="1:12" x14ac:dyDescent="0.2">
      <c r="A19">
        <v>1</v>
      </c>
      <c r="B19" t="s">
        <v>13</v>
      </c>
      <c r="C19" t="s">
        <v>13</v>
      </c>
      <c r="D19" s="1" t="s">
        <v>22</v>
      </c>
      <c r="E19" s="1" t="str">
        <f>"'"&amp;D19&amp;"'"</f>
        <v>'Table'</v>
      </c>
      <c r="F19" t="str">
        <f>"'"&amp;B19&amp;"'"</f>
        <v>'analytic_productivity'</v>
      </c>
      <c r="G19" t="str">
        <f t="shared" ref="F19:G22" si="0">"'"&amp;C19&amp;"'"</f>
        <v>'analytic_productivity'</v>
      </c>
      <c r="H19" t="s">
        <v>19</v>
      </c>
      <c r="J19" t="str">
        <f>K19&amp;L19</f>
        <v>select 'analytic_productivity' as base_table_name,'analytic_productivity' as table_or_view_name,'Table' as count_type,count(*) as row_count from analytic_productivity union all</v>
      </c>
      <c r="K19" t="str">
        <f>IF(D19="Nulls","select "&amp;F19&amp;" as base_table_name,"&amp;G19&amp;" as table_or_view_name,"&amp;E19&amp;" as count_type,count(*) as row_count from "&amp;C19&amp;" where NOT("&amp;C19&amp;" IS NOT NULL) "&amp;H19,"")</f>
        <v/>
      </c>
      <c r="L19" t="str">
        <f>IF(D19&lt;&gt;"Nulls","select "&amp;F19&amp;" as "&amp;"base_table_name,"&amp;G19&amp;" as table_or_view_name,"&amp;E19&amp;" as count_type,count(*) as row_count from "&amp;C19&amp;" "&amp;H19,"")</f>
        <v>select 'analytic_productivity' as base_table_name,'analytic_productivity' as table_or_view_name,'Table' as count_type,count(*) as row_count from analytic_productivity union all</v>
      </c>
    </row>
    <row r="20" spans="1:12" x14ac:dyDescent="0.2">
      <c r="A20">
        <v>2</v>
      </c>
      <c r="B20" t="s">
        <v>13</v>
      </c>
      <c r="C20" t="s">
        <v>6</v>
      </c>
      <c r="D20" s="1" t="s">
        <v>40</v>
      </c>
      <c r="E20" s="1" t="str">
        <f>"'"&amp;D20&amp;"'"</f>
        <v>'View'</v>
      </c>
      <c r="F20" t="str">
        <f t="shared" si="0"/>
        <v>'analytic_productivity'</v>
      </c>
      <c r="G20" t="str">
        <f t="shared" si="0"/>
        <v>'analytic_productivity_plus'</v>
      </c>
      <c r="H20" t="s">
        <v>19</v>
      </c>
      <c r="J20" t="str">
        <f>K20&amp;L20</f>
        <v>select 'analytic_productivity' as base_table_name,'analytic_productivity_plus' as table_or_view_name,'View' as count_type,count(*) as row_count from analytic_productivity_plus union all</v>
      </c>
      <c r="K20" t="str">
        <f t="shared" ref="K20:K49" si="1">IF(D20="Nulls","select "&amp;F20&amp;" as base_table_name,"&amp;G20&amp;" as table_or_view_name,"&amp;E20&amp;" as count_type,count(*) as row_count from "&amp;C20&amp;" where NOT("&amp;C20&amp;" IS NOT NULL) "&amp;H20,"")</f>
        <v/>
      </c>
      <c r="L20" t="str">
        <f>IF(D20&lt;&gt;"Nulls","select "&amp;F20&amp;" as "&amp;"base_table_name,"&amp;G20&amp;" as table_or_view_name,"&amp;E20&amp;" as count_type,count(*) as row_count from "&amp;C20&amp;" "&amp;H20,"")</f>
        <v>select 'analytic_productivity' as base_table_name,'analytic_productivity_plus' as table_or_view_name,'View' as count_type,count(*) as row_count from analytic_productivity_plus union all</v>
      </c>
    </row>
    <row r="21" spans="1:12" x14ac:dyDescent="0.2">
      <c r="A21">
        <v>3</v>
      </c>
      <c r="B21" t="s">
        <v>13</v>
      </c>
      <c r="C21" t="s">
        <v>6</v>
      </c>
      <c r="D21" s="1" t="s">
        <v>29</v>
      </c>
      <c r="E21" s="1" t="str">
        <f>"'"&amp;D21&amp;"'"</f>
        <v>'Nulls'</v>
      </c>
      <c r="F21" t="str">
        <f t="shared" si="0"/>
        <v>'analytic_productivity'</v>
      </c>
      <c r="G21" t="str">
        <f t="shared" si="0"/>
        <v>'analytic_productivity_plus'</v>
      </c>
      <c r="H21" t="s">
        <v>19</v>
      </c>
      <c r="J21" t="str">
        <f>K21&amp;L21</f>
        <v>select 'analytic_productivity' as base_table_name,'analytic_productivity_plus' as table_or_view_name,'Nulls' as count_type,count(*) as row_count from analytic_productivity_plus where NOT(analytic_productivity_plus IS NOT NULL) union all</v>
      </c>
      <c r="K21" t="str">
        <f t="shared" si="1"/>
        <v>select 'analytic_productivity' as base_table_name,'analytic_productivity_plus' as table_or_view_name,'Nulls' as count_type,count(*) as row_count from analytic_productivity_plus where NOT(analytic_productivity_plus IS NOT NULL) union all</v>
      </c>
      <c r="L21" t="str">
        <f>IF(D21&lt;&gt;"Nulls","select "&amp;F21&amp;" as "&amp;"base_table_name,"&amp;G21&amp;" as table_or_view_name,"&amp;E21&amp;" as count_type,count(*) as row_count from "&amp;C21&amp;" "&amp;H21,"")</f>
        <v/>
      </c>
    </row>
    <row r="22" spans="1:12" x14ac:dyDescent="0.2">
      <c r="A22">
        <v>4</v>
      </c>
      <c r="B22" t="s">
        <v>13</v>
      </c>
      <c r="C22" t="s">
        <v>7</v>
      </c>
      <c r="D22" s="1" t="s">
        <v>23</v>
      </c>
      <c r="E22" s="1" t="str">
        <f>"'"&amp;D22&amp;"'"</f>
        <v>'Domo'</v>
      </c>
      <c r="F22" t="str">
        <f t="shared" si="0"/>
        <v>'analytic_productivity'</v>
      </c>
      <c r="G22" t="str">
        <f t="shared" si="0"/>
        <v>'analytic_productivity_domo'</v>
      </c>
      <c r="H22" t="s">
        <v>19</v>
      </c>
      <c r="J22" t="str">
        <f>K22&amp;L22</f>
        <v>select 'analytic_productivity' as base_table_name,'analytic_productivity_domo' as table_or_view_name,'Domo' as count_type,count(*) as row_count from analytic_productivity_domo union all</v>
      </c>
      <c r="K22" t="str">
        <f t="shared" si="1"/>
        <v/>
      </c>
      <c r="L22" t="str">
        <f>IF(D22&lt;&gt;"Nulls","select "&amp;F22&amp;" as "&amp;"base_table_name,"&amp;G22&amp;" as table_or_view_name,"&amp;E22&amp;" as count_type,count(*) as row_count from "&amp;C22&amp;" "&amp;H22,"")</f>
        <v>select 'analytic_productivity' as base_table_name,'analytic_productivity_domo' as table_or_view_name,'Domo' as count_type,count(*) as row_count from analytic_productivity_domo union all</v>
      </c>
    </row>
    <row r="23" spans="1:12" x14ac:dyDescent="0.2">
      <c r="A23">
        <v>5</v>
      </c>
      <c r="B23" t="s">
        <v>13</v>
      </c>
      <c r="C23" t="s">
        <v>7</v>
      </c>
      <c r="D23" s="1" t="s">
        <v>29</v>
      </c>
      <c r="E23" s="1" t="str">
        <f>"'"&amp;D23&amp;"'"</f>
        <v>'Nulls'</v>
      </c>
      <c r="F23" t="str">
        <f t="shared" ref="F23" si="2">"'"&amp;B23&amp;"'"</f>
        <v>'analytic_productivity'</v>
      </c>
      <c r="G23" t="str">
        <f t="shared" ref="G23" si="3">"'"&amp;C23&amp;"'"</f>
        <v>'analytic_productivity_domo'</v>
      </c>
      <c r="H23" t="s">
        <v>19</v>
      </c>
      <c r="J23" t="str">
        <f>K23&amp;L23</f>
        <v>select 'analytic_productivity' as base_table_name,'analytic_productivity_domo' as table_or_view_name,'Nulls' as count_type,count(*) as row_count from analytic_productivity_domo where NOT(analytic_productivity_domo IS NOT NULL) union all</v>
      </c>
      <c r="K23" t="str">
        <f t="shared" si="1"/>
        <v>select 'analytic_productivity' as base_table_name,'analytic_productivity_domo' as table_or_view_name,'Nulls' as count_type,count(*) as row_count from analytic_productivity_domo where NOT(analytic_productivity_domo IS NOT NULL) union all</v>
      </c>
      <c r="L23" t="str">
        <f>IF(D23&lt;&gt;"Nulls","select "&amp;F23&amp;" as "&amp;"base_table_name,"&amp;G23&amp;" as table_or_view_name,"&amp;E23&amp;" as count_type,count(*) as row_count from "&amp;C23&amp;" "&amp;H23,"")</f>
        <v/>
      </c>
    </row>
    <row r="24" spans="1:12" x14ac:dyDescent="0.2">
      <c r="K24" t="str">
        <f t="shared" si="1"/>
        <v/>
      </c>
    </row>
    <row r="25" spans="1:12" x14ac:dyDescent="0.2">
      <c r="A25">
        <v>1</v>
      </c>
      <c r="B25" t="s">
        <v>12</v>
      </c>
      <c r="C25" t="s">
        <v>12</v>
      </c>
      <c r="D25" s="1" t="s">
        <v>22</v>
      </c>
      <c r="E25" s="1" t="str">
        <f>"'"&amp;D25&amp;"'"</f>
        <v>'Table'</v>
      </c>
      <c r="F25" t="str">
        <f t="shared" ref="F25:F49" si="4">"'"&amp;B25&amp;"'"</f>
        <v>'analytic_scan'</v>
      </c>
      <c r="G25" t="str">
        <f t="shared" ref="G25:G49" si="5">"'"&amp;C25&amp;"'"</f>
        <v>'analytic_scan'</v>
      </c>
      <c r="H25" t="s">
        <v>19</v>
      </c>
      <c r="J25" t="str">
        <f t="shared" ref="J25:J48" si="6">K25&amp;L25</f>
        <v>select 'analytic_scan' as base_table_name,'analytic_scan' as table_or_view_name,'Table' as count_type,count(*) as row_count from analytic_scan union all</v>
      </c>
      <c r="K25" t="str">
        <f t="shared" si="1"/>
        <v/>
      </c>
      <c r="L25" t="str">
        <f>IF(D25&lt;&gt;"Nulls","select "&amp;F25&amp;" as "&amp;"base_table_name,"&amp;G25&amp;" as table_or_view_name,"&amp;E25&amp;" as count_type,count(*) as row_count from "&amp;C25&amp;" "&amp;H25,"")</f>
        <v>select 'analytic_scan' as base_table_name,'analytic_scan' as table_or_view_name,'Table' as count_type,count(*) as row_count from analytic_scan union all</v>
      </c>
    </row>
    <row r="26" spans="1:12" x14ac:dyDescent="0.2">
      <c r="A26">
        <v>2</v>
      </c>
      <c r="B26" t="s">
        <v>12</v>
      </c>
      <c r="C26" t="s">
        <v>4</v>
      </c>
      <c r="D26" s="1" t="s">
        <v>40</v>
      </c>
      <c r="E26" s="1" t="str">
        <f>"'"&amp;D26&amp;"'"</f>
        <v>'View'</v>
      </c>
      <c r="F26" t="str">
        <f t="shared" ref="F26:G28" si="7">"'"&amp;B26&amp;"'"</f>
        <v>'analytic_scan'</v>
      </c>
      <c r="G26" t="str">
        <f t="shared" si="7"/>
        <v>'analytic_scan_plus'</v>
      </c>
      <c r="H26" t="s">
        <v>19</v>
      </c>
      <c r="J26" t="str">
        <f>K26&amp;L26</f>
        <v>select 'analytic_scan' as base_table_name,'analytic_scan_plus' as table_or_view_name,'View' as count_type,count(*) as row_count from analytic_scan_plus union all</v>
      </c>
      <c r="K26" t="str">
        <f t="shared" si="1"/>
        <v/>
      </c>
      <c r="L26" t="str">
        <f>IF(D26&lt;&gt;"Nulls","select "&amp;F26&amp;" as "&amp;"base_table_name,"&amp;G26&amp;" as table_or_view_name,"&amp;E26&amp;" as count_type,count(*) as row_count from "&amp;C26&amp;" "&amp;H26,"")</f>
        <v>select 'analytic_scan' as base_table_name,'analytic_scan_plus' as table_or_view_name,'View' as count_type,count(*) as row_count from analytic_scan_plus union all</v>
      </c>
    </row>
    <row r="27" spans="1:12" x14ac:dyDescent="0.2">
      <c r="A27">
        <v>3</v>
      </c>
      <c r="B27" t="s">
        <v>12</v>
      </c>
      <c r="C27" t="s">
        <v>4</v>
      </c>
      <c r="D27" s="1" t="s">
        <v>29</v>
      </c>
      <c r="E27" s="1" t="str">
        <f>"'"&amp;D27&amp;"'"</f>
        <v>'Nulls'</v>
      </c>
      <c r="F27" t="str">
        <f t="shared" si="7"/>
        <v>'analytic_scan'</v>
      </c>
      <c r="G27" t="str">
        <f t="shared" si="7"/>
        <v>'analytic_scan_plus'</v>
      </c>
      <c r="H27" t="s">
        <v>19</v>
      </c>
      <c r="J27" t="str">
        <f>K27&amp;L27</f>
        <v>select 'analytic_scan' as base_table_name,'analytic_scan_plus' as table_or_view_name,'Nulls' as count_type,count(*) as row_count from analytic_scan_plus where NOT(analytic_scan_plus IS NOT NULL) union all</v>
      </c>
      <c r="K27" t="str">
        <f t="shared" si="1"/>
        <v>select 'analytic_scan' as base_table_name,'analytic_scan_plus' as table_or_view_name,'Nulls' as count_type,count(*) as row_count from analytic_scan_plus where NOT(analytic_scan_plus IS NOT NULL) union all</v>
      </c>
      <c r="L27" t="str">
        <f>IF(D27&lt;&gt;"Nulls","select "&amp;F27&amp;" as "&amp;"base_table_name,"&amp;G27&amp;" as table_or_view_name,"&amp;E27&amp;" as count_type,count(*) as row_count from "&amp;C27&amp;" "&amp;H27,"")</f>
        <v/>
      </c>
    </row>
    <row r="28" spans="1:12" x14ac:dyDescent="0.2">
      <c r="A28">
        <v>4</v>
      </c>
      <c r="B28" t="s">
        <v>12</v>
      </c>
      <c r="C28" t="s">
        <v>5</v>
      </c>
      <c r="D28" s="1" t="s">
        <v>23</v>
      </c>
      <c r="E28" s="1" t="str">
        <f>"'"&amp;D28&amp;"'"</f>
        <v>'Domo'</v>
      </c>
      <c r="F28" t="str">
        <f t="shared" si="7"/>
        <v>'analytic_scan'</v>
      </c>
      <c r="G28" t="str">
        <f t="shared" si="7"/>
        <v>'analytic_scan_domo'</v>
      </c>
      <c r="H28" t="s">
        <v>19</v>
      </c>
      <c r="J28" t="str">
        <f>K28&amp;L28</f>
        <v>select 'analytic_scan' as base_table_name,'analytic_scan_domo' as table_or_view_name,'Domo' as count_type,count(*) as row_count from analytic_scan_domo union all</v>
      </c>
      <c r="K28" t="str">
        <f t="shared" si="1"/>
        <v/>
      </c>
      <c r="L28" t="str">
        <f>IF(D28&lt;&gt;"Nulls","select "&amp;F28&amp;" as "&amp;"base_table_name,"&amp;G28&amp;" as table_or_view_name,"&amp;E28&amp;" as count_type,count(*) as row_count from "&amp;C28&amp;" "&amp;H28,"")</f>
        <v>select 'analytic_scan' as base_table_name,'analytic_scan_domo' as table_or_view_name,'Domo' as count_type,count(*) as row_count from analytic_scan_domo union all</v>
      </c>
    </row>
    <row r="29" spans="1:12" x14ac:dyDescent="0.2">
      <c r="A29">
        <v>5</v>
      </c>
      <c r="B29" t="s">
        <v>12</v>
      </c>
      <c r="C29" t="s">
        <v>5</v>
      </c>
      <c r="D29" s="1" t="s">
        <v>29</v>
      </c>
      <c r="E29" s="1" t="str">
        <f>"'"&amp;D29&amp;"'"</f>
        <v>'Nulls'</v>
      </c>
      <c r="F29" t="str">
        <f t="shared" ref="F29" si="8">"'"&amp;B29&amp;"'"</f>
        <v>'analytic_scan'</v>
      </c>
      <c r="G29" t="str">
        <f t="shared" ref="G29" si="9">"'"&amp;C29&amp;"'"</f>
        <v>'analytic_scan_domo'</v>
      </c>
      <c r="H29" t="s">
        <v>19</v>
      </c>
      <c r="J29" t="str">
        <f>K29&amp;L29</f>
        <v>select 'analytic_scan' as base_table_name,'analytic_scan_domo' as table_or_view_name,'Nulls' as count_type,count(*) as row_count from analytic_scan_domo where NOT(analytic_scan_domo IS NOT NULL) union all</v>
      </c>
      <c r="K29" t="str">
        <f t="shared" si="1"/>
        <v>select 'analytic_scan' as base_table_name,'analytic_scan_domo' as table_or_view_name,'Nulls' as count_type,count(*) as row_count from analytic_scan_domo where NOT(analytic_scan_domo IS NOT NULL) union all</v>
      </c>
      <c r="L29" t="str">
        <f>IF(D29&lt;&gt;"Nulls","select "&amp;F29&amp;" as "&amp;"base_table_name,"&amp;G29&amp;" as table_or_view_name,"&amp;E29&amp;" as count_type,count(*) as row_count from "&amp;C29&amp;" "&amp;H29,"")</f>
        <v/>
      </c>
    </row>
    <row r="30" spans="1:12" x14ac:dyDescent="0.2">
      <c r="K30" t="str">
        <f t="shared" si="1"/>
        <v/>
      </c>
    </row>
    <row r="31" spans="1:12" x14ac:dyDescent="0.2">
      <c r="A31">
        <v>1</v>
      </c>
      <c r="B31" t="s">
        <v>11</v>
      </c>
      <c r="C31" t="s">
        <v>11</v>
      </c>
      <c r="D31" s="1" t="s">
        <v>22</v>
      </c>
      <c r="E31" s="1" t="str">
        <f>"'"&amp;D31&amp;"'"</f>
        <v>'Table'</v>
      </c>
      <c r="F31" t="str">
        <f t="shared" si="4"/>
        <v>'analytic_sterilizer_load'</v>
      </c>
      <c r="G31" t="str">
        <f t="shared" si="5"/>
        <v>'analytic_sterilizer_load'</v>
      </c>
      <c r="H31" t="s">
        <v>19</v>
      </c>
      <c r="J31" t="str">
        <f t="shared" si="6"/>
        <v>select 'analytic_sterilizer_load' as base_table_name,'analytic_sterilizer_load' as table_or_view_name,'Table' as count_type,count(*) as row_count from analytic_sterilizer_load union all</v>
      </c>
      <c r="K31" t="str">
        <f t="shared" si="1"/>
        <v/>
      </c>
      <c r="L31" t="str">
        <f>IF(D31&lt;&gt;"Nulls","select "&amp;F31&amp;" as "&amp;"base_table_name,"&amp;G31&amp;" as table_or_view_name,"&amp;E31&amp;" as count_type,count(*) as row_count from "&amp;C31&amp;" "&amp;H31,"")</f>
        <v>select 'analytic_sterilizer_load' as base_table_name,'analytic_sterilizer_load' as table_or_view_name,'Table' as count_type,count(*) as row_count from analytic_sterilizer_load union all</v>
      </c>
    </row>
    <row r="32" spans="1:12" x14ac:dyDescent="0.2">
      <c r="A32">
        <v>2</v>
      </c>
      <c r="B32" t="s">
        <v>11</v>
      </c>
      <c r="C32" t="s">
        <v>24</v>
      </c>
      <c r="D32" s="1" t="s">
        <v>40</v>
      </c>
      <c r="E32" s="1" t="str">
        <f>"'"&amp;D32&amp;"'"</f>
        <v>'View'</v>
      </c>
      <c r="F32" t="str">
        <f t="shared" ref="F32:G34" si="10">"'"&amp;B32&amp;"'"</f>
        <v>'analytic_sterilizer_load'</v>
      </c>
      <c r="G32" t="str">
        <f t="shared" si="10"/>
        <v>'analytic_sterilizer_load_plus'</v>
      </c>
      <c r="H32" t="s">
        <v>19</v>
      </c>
      <c r="J32" t="str">
        <f>K32&amp;L32</f>
        <v>select 'analytic_sterilizer_load' as base_table_name,'analytic_sterilizer_load_plus' as table_or_view_name,'View' as count_type,count(*) as row_count from analytic_sterilizer_load_plus union all</v>
      </c>
      <c r="K32" t="str">
        <f t="shared" si="1"/>
        <v/>
      </c>
      <c r="L32" t="str">
        <f>IF(D32&lt;&gt;"Nulls","select "&amp;F32&amp;" as "&amp;"base_table_name,"&amp;G32&amp;" as table_or_view_name,"&amp;E32&amp;" as count_type,count(*) as row_count from "&amp;C32&amp;" "&amp;H32,"")</f>
        <v>select 'analytic_sterilizer_load' as base_table_name,'analytic_sterilizer_load_plus' as table_or_view_name,'View' as count_type,count(*) as row_count from analytic_sterilizer_load_plus union all</v>
      </c>
    </row>
    <row r="33" spans="1:12" x14ac:dyDescent="0.2">
      <c r="A33">
        <v>3</v>
      </c>
      <c r="B33" t="s">
        <v>11</v>
      </c>
      <c r="C33" t="s">
        <v>24</v>
      </c>
      <c r="D33" s="1" t="s">
        <v>29</v>
      </c>
      <c r="E33" s="1" t="str">
        <f>"'"&amp;D33&amp;"'"</f>
        <v>'Nulls'</v>
      </c>
      <c r="F33" t="str">
        <f t="shared" si="10"/>
        <v>'analytic_sterilizer_load'</v>
      </c>
      <c r="G33" t="str">
        <f t="shared" si="10"/>
        <v>'analytic_sterilizer_load_plus'</v>
      </c>
      <c r="H33" t="s">
        <v>19</v>
      </c>
      <c r="J33" t="str">
        <f>K33&amp;L33</f>
        <v>select 'analytic_sterilizer_load' as base_table_name,'analytic_sterilizer_load_plus' as table_or_view_name,'Nulls' as count_type,count(*) as row_count from analytic_sterilizer_load_plus where NOT(analytic_sterilizer_load_plus IS NOT NULL) union all</v>
      </c>
      <c r="K33" t="str">
        <f t="shared" si="1"/>
        <v>select 'analytic_sterilizer_load' as base_table_name,'analytic_sterilizer_load_plus' as table_or_view_name,'Nulls' as count_type,count(*) as row_count from analytic_sterilizer_load_plus where NOT(analytic_sterilizer_load_plus IS NOT NULL) union all</v>
      </c>
      <c r="L33" t="str">
        <f>IF(D33&lt;&gt;"Nulls","select "&amp;F33&amp;" as "&amp;"base_table_name,"&amp;G33&amp;" as table_or_view_name,"&amp;E33&amp;" as count_type,count(*) as row_count from "&amp;C33&amp;" "&amp;H33,"")</f>
        <v/>
      </c>
    </row>
    <row r="34" spans="1:12" x14ac:dyDescent="0.2">
      <c r="A34">
        <v>4</v>
      </c>
      <c r="B34" t="s">
        <v>11</v>
      </c>
      <c r="C34" t="s">
        <v>3</v>
      </c>
      <c r="D34" s="1" t="s">
        <v>23</v>
      </c>
      <c r="E34" s="1" t="str">
        <f>"'"&amp;D34&amp;"'"</f>
        <v>'Domo'</v>
      </c>
      <c r="F34" t="str">
        <f t="shared" si="10"/>
        <v>'analytic_sterilizer_load'</v>
      </c>
      <c r="G34" t="str">
        <f t="shared" si="10"/>
        <v>'analytic_sterilizer_load_domo'</v>
      </c>
      <c r="H34" t="s">
        <v>19</v>
      </c>
      <c r="J34" t="str">
        <f>K34&amp;L34</f>
        <v>select 'analytic_sterilizer_load' as base_table_name,'analytic_sterilizer_load_domo' as table_or_view_name,'Domo' as count_type,count(*) as row_count from analytic_sterilizer_load_domo union all</v>
      </c>
      <c r="K34" t="str">
        <f t="shared" si="1"/>
        <v/>
      </c>
      <c r="L34" t="str">
        <f>IF(D34&lt;&gt;"Nulls","select "&amp;F34&amp;" as "&amp;"base_table_name,"&amp;G34&amp;" as table_or_view_name,"&amp;E34&amp;" as count_type,count(*) as row_count from "&amp;C34&amp;" "&amp;H34,"")</f>
        <v>select 'analytic_sterilizer_load' as base_table_name,'analytic_sterilizer_load_domo' as table_or_view_name,'Domo' as count_type,count(*) as row_count from analytic_sterilizer_load_domo union all</v>
      </c>
    </row>
    <row r="35" spans="1:12" x14ac:dyDescent="0.2">
      <c r="A35">
        <v>5</v>
      </c>
      <c r="B35" t="s">
        <v>11</v>
      </c>
      <c r="C35" t="s">
        <v>3</v>
      </c>
      <c r="D35" s="1" t="s">
        <v>29</v>
      </c>
      <c r="E35" s="1" t="str">
        <f>"'"&amp;D35&amp;"'"</f>
        <v>'Nulls'</v>
      </c>
      <c r="F35" t="str">
        <f t="shared" ref="F35" si="11">"'"&amp;B35&amp;"'"</f>
        <v>'analytic_sterilizer_load'</v>
      </c>
      <c r="G35" t="str">
        <f t="shared" ref="G35" si="12">"'"&amp;C35&amp;"'"</f>
        <v>'analytic_sterilizer_load_domo'</v>
      </c>
      <c r="H35" t="s">
        <v>19</v>
      </c>
      <c r="J35" t="str">
        <f>K35&amp;L35</f>
        <v>select 'analytic_sterilizer_load' as base_table_name,'analytic_sterilizer_load_domo' as table_or_view_name,'Nulls' as count_type,count(*) as row_count from analytic_sterilizer_load_domo where NOT(analytic_sterilizer_load_domo IS NOT NULL) union all</v>
      </c>
      <c r="K35" t="str">
        <f t="shared" si="1"/>
        <v>select 'analytic_sterilizer_load' as base_table_name,'analytic_sterilizer_load_domo' as table_or_view_name,'Nulls' as count_type,count(*) as row_count from analytic_sterilizer_load_domo where NOT(analytic_sterilizer_load_domo IS NOT NULL) union all</v>
      </c>
      <c r="L35" t="str">
        <f>IF(D35&lt;&gt;"Nulls","select "&amp;F35&amp;" as "&amp;"base_table_name,"&amp;G35&amp;" as table_or_view_name,"&amp;E35&amp;" as count_type,count(*) as row_count from "&amp;C35&amp;" "&amp;H35,"")</f>
        <v/>
      </c>
    </row>
    <row r="36" spans="1:12" x14ac:dyDescent="0.2">
      <c r="K36" t="str">
        <f t="shared" si="1"/>
        <v/>
      </c>
    </row>
    <row r="37" spans="1:12" x14ac:dyDescent="0.2">
      <c r="A37">
        <v>1</v>
      </c>
      <c r="B37" t="s">
        <v>10</v>
      </c>
      <c r="C37" t="s">
        <v>10</v>
      </c>
      <c r="D37" s="1" t="s">
        <v>22</v>
      </c>
      <c r="E37" s="1" t="str">
        <f>"'"&amp;D37&amp;"'"</f>
        <v>'Table'</v>
      </c>
      <c r="F37" t="str">
        <f t="shared" si="4"/>
        <v>'analytic_sterilizer_loadinv'</v>
      </c>
      <c r="G37" t="str">
        <f t="shared" si="5"/>
        <v>'analytic_sterilizer_loadinv'</v>
      </c>
      <c r="H37" t="s">
        <v>19</v>
      </c>
      <c r="J37" t="str">
        <f t="shared" si="6"/>
        <v>select 'analytic_sterilizer_loadinv' as base_table_name,'analytic_sterilizer_loadinv' as table_or_view_name,'Table' as count_type,count(*) as row_count from analytic_sterilizer_loadinv union all</v>
      </c>
      <c r="K37" t="str">
        <f t="shared" si="1"/>
        <v/>
      </c>
      <c r="L37" t="str">
        <f>IF(D37&lt;&gt;"Nulls","select "&amp;F37&amp;" as "&amp;"base_table_name,"&amp;G37&amp;" as table_or_view_name,"&amp;E37&amp;" as count_type,count(*) as row_count from "&amp;C37&amp;" "&amp;H37,"")</f>
        <v>select 'analytic_sterilizer_loadinv' as base_table_name,'analytic_sterilizer_loadinv' as table_or_view_name,'Table' as count_type,count(*) as row_count from analytic_sterilizer_loadinv union all</v>
      </c>
    </row>
    <row r="38" spans="1:12" x14ac:dyDescent="0.2">
      <c r="A38">
        <v>2</v>
      </c>
      <c r="B38" t="s">
        <v>10</v>
      </c>
      <c r="C38" t="s">
        <v>20</v>
      </c>
      <c r="D38" s="1" t="s">
        <v>40</v>
      </c>
      <c r="E38" s="1" t="str">
        <f>"'"&amp;D38&amp;"'"</f>
        <v>'View'</v>
      </c>
      <c r="F38" t="str">
        <f t="shared" ref="F38:G40" si="13">"'"&amp;B38&amp;"'"</f>
        <v>'analytic_sterilizer_loadinv'</v>
      </c>
      <c r="G38" t="str">
        <f t="shared" si="13"/>
        <v>'analytic_sterilizer_loadinv_plus'</v>
      </c>
      <c r="H38" t="s">
        <v>19</v>
      </c>
      <c r="J38" t="str">
        <f>K38&amp;L38</f>
        <v>select 'analytic_sterilizer_loadinv' as base_table_name,'analytic_sterilizer_loadinv_plus' as table_or_view_name,'View' as count_type,count(*) as row_count from analytic_sterilizer_loadinv_plus union all</v>
      </c>
      <c r="K38" t="str">
        <f t="shared" si="1"/>
        <v/>
      </c>
      <c r="L38" t="str">
        <f>IF(D38&lt;&gt;"Nulls","select "&amp;F38&amp;" as "&amp;"base_table_name,"&amp;G38&amp;" as table_or_view_name,"&amp;E38&amp;" as count_type,count(*) as row_count from "&amp;C38&amp;" "&amp;H38,"")</f>
        <v>select 'analytic_sterilizer_loadinv' as base_table_name,'analytic_sterilizer_loadinv_plus' as table_or_view_name,'View' as count_type,count(*) as row_count from analytic_sterilizer_loadinv_plus union all</v>
      </c>
    </row>
    <row r="39" spans="1:12" x14ac:dyDescent="0.2">
      <c r="A39">
        <v>3</v>
      </c>
      <c r="B39" t="s">
        <v>10</v>
      </c>
      <c r="C39" t="s">
        <v>20</v>
      </c>
      <c r="D39" s="1" t="s">
        <v>29</v>
      </c>
      <c r="E39" s="1" t="str">
        <f>"'"&amp;D39&amp;"'"</f>
        <v>'Nulls'</v>
      </c>
      <c r="F39" t="str">
        <f t="shared" si="13"/>
        <v>'analytic_sterilizer_loadinv'</v>
      </c>
      <c r="G39" t="str">
        <f t="shared" si="13"/>
        <v>'analytic_sterilizer_loadinv_plus'</v>
      </c>
      <c r="H39" t="s">
        <v>19</v>
      </c>
      <c r="J39" t="str">
        <f>K39&amp;L39</f>
        <v>select 'analytic_sterilizer_loadinv' as base_table_name,'analytic_sterilizer_loadinv_plus' as table_or_view_name,'Nulls' as count_type,count(*) as row_count from analytic_sterilizer_loadinv_plus where NOT(analytic_sterilizer_loadinv_plus IS NOT NULL) union all</v>
      </c>
      <c r="K39" t="str">
        <f t="shared" si="1"/>
        <v>select 'analytic_sterilizer_loadinv' as base_table_name,'analytic_sterilizer_loadinv_plus' as table_or_view_name,'Nulls' as count_type,count(*) as row_count from analytic_sterilizer_loadinv_plus where NOT(analytic_sterilizer_loadinv_plus IS NOT NULL) union all</v>
      </c>
      <c r="L39" t="str">
        <f>IF(D39&lt;&gt;"Nulls","select "&amp;F39&amp;" as "&amp;"base_table_name,"&amp;G39&amp;" as table_or_view_name,"&amp;E39&amp;" as count_type,count(*) as row_count from "&amp;C39&amp;" "&amp;H39,"")</f>
        <v/>
      </c>
    </row>
    <row r="40" spans="1:12" x14ac:dyDescent="0.2">
      <c r="A40">
        <v>4</v>
      </c>
      <c r="B40" t="s">
        <v>10</v>
      </c>
      <c r="C40" t="s">
        <v>2</v>
      </c>
      <c r="D40" s="1" t="s">
        <v>23</v>
      </c>
      <c r="E40" s="1" t="str">
        <f>"'"&amp;D40&amp;"'"</f>
        <v>'Domo'</v>
      </c>
      <c r="F40" t="str">
        <f t="shared" si="13"/>
        <v>'analytic_sterilizer_loadinv'</v>
      </c>
      <c r="G40" t="str">
        <f t="shared" si="13"/>
        <v>'analytic_sterilizer_loadinv_domo'</v>
      </c>
      <c r="H40" t="s">
        <v>19</v>
      </c>
      <c r="J40" t="str">
        <f>K40&amp;L40</f>
        <v>select 'analytic_sterilizer_loadinv' as base_table_name,'analytic_sterilizer_loadinv_domo' as table_or_view_name,'Domo' as count_type,count(*) as row_count from analytic_sterilizer_loadinv_domo union all</v>
      </c>
      <c r="K40" t="str">
        <f t="shared" si="1"/>
        <v/>
      </c>
      <c r="L40" t="str">
        <f>IF(D40&lt;&gt;"Nulls","select "&amp;F40&amp;" as "&amp;"base_table_name,"&amp;G40&amp;" as table_or_view_name,"&amp;E40&amp;" as count_type,count(*) as row_count from "&amp;C40&amp;" "&amp;H40,"")</f>
        <v>select 'analytic_sterilizer_loadinv' as base_table_name,'analytic_sterilizer_loadinv_domo' as table_or_view_name,'Domo' as count_type,count(*) as row_count from analytic_sterilizer_loadinv_domo union all</v>
      </c>
    </row>
    <row r="41" spans="1:12" x14ac:dyDescent="0.2">
      <c r="A41">
        <v>5</v>
      </c>
      <c r="B41" t="s">
        <v>10</v>
      </c>
      <c r="C41" t="s">
        <v>2</v>
      </c>
      <c r="D41" s="1" t="s">
        <v>29</v>
      </c>
      <c r="E41" s="1" t="str">
        <f>"'"&amp;D41&amp;"'"</f>
        <v>'Nulls'</v>
      </c>
      <c r="F41" t="str">
        <f t="shared" ref="F41" si="14">"'"&amp;B41&amp;"'"</f>
        <v>'analytic_sterilizer_loadinv'</v>
      </c>
      <c r="G41" t="str">
        <f t="shared" ref="G41" si="15">"'"&amp;C41&amp;"'"</f>
        <v>'analytic_sterilizer_loadinv_domo'</v>
      </c>
      <c r="H41" t="s">
        <v>19</v>
      </c>
      <c r="J41" t="str">
        <f>K41&amp;L41</f>
        <v>select 'analytic_sterilizer_loadinv' as base_table_name,'analytic_sterilizer_loadinv_domo' as table_or_view_name,'Nulls' as count_type,count(*) as row_count from analytic_sterilizer_loadinv_domo where NOT(analytic_sterilizer_loadinv_domo IS NOT NULL) union all</v>
      </c>
      <c r="K41" t="str">
        <f t="shared" si="1"/>
        <v>select 'analytic_sterilizer_loadinv' as base_table_name,'analytic_sterilizer_loadinv_domo' as table_or_view_name,'Nulls' as count_type,count(*) as row_count from analytic_sterilizer_loadinv_domo where NOT(analytic_sterilizer_loadinv_domo IS NOT NULL) union all</v>
      </c>
      <c r="L41" t="str">
        <f>IF(D41&lt;&gt;"Nulls","select "&amp;F41&amp;" as "&amp;"base_table_name,"&amp;G41&amp;" as table_or_view_name,"&amp;E41&amp;" as count_type,count(*) as row_count from "&amp;C41&amp;" "&amp;H41,"")</f>
        <v/>
      </c>
    </row>
    <row r="42" spans="1:12" x14ac:dyDescent="0.2">
      <c r="K42" t="str">
        <f t="shared" si="1"/>
        <v/>
      </c>
    </row>
    <row r="43" spans="1:12" x14ac:dyDescent="0.2">
      <c r="A43">
        <v>1</v>
      </c>
      <c r="B43" t="s">
        <v>9</v>
      </c>
      <c r="C43" t="s">
        <v>9</v>
      </c>
      <c r="D43" s="1" t="s">
        <v>22</v>
      </c>
      <c r="E43" s="1" t="str">
        <f t="shared" ref="E43:E49" si="16">"'"&amp;D43&amp;"'"</f>
        <v>'Table'</v>
      </c>
      <c r="F43" t="str">
        <f t="shared" si="4"/>
        <v>'inv'</v>
      </c>
      <c r="G43" t="str">
        <f t="shared" si="5"/>
        <v>'inv'</v>
      </c>
      <c r="H43" t="s">
        <v>19</v>
      </c>
      <c r="J43" t="str">
        <f t="shared" si="6"/>
        <v>select 'inv' as base_table_name,'inv' as table_or_view_name,'Table' as count_type,count(*) as row_count from inv union all</v>
      </c>
      <c r="K43" t="str">
        <f t="shared" si="1"/>
        <v/>
      </c>
      <c r="L43" t="str">
        <f>IF(D43&lt;&gt;"Nulls","select "&amp;F43&amp;" as "&amp;"base_table_name,"&amp;G43&amp;" as table_or_view_name,"&amp;E43&amp;" as count_type,count(*) as row_count from "&amp;C43&amp;" "&amp;H43,"")</f>
        <v>select 'inv' as base_table_name,'inv' as table_or_view_name,'Table' as count_type,count(*) as row_count from inv union all</v>
      </c>
    </row>
    <row r="44" spans="1:12" x14ac:dyDescent="0.2">
      <c r="A44">
        <v>2</v>
      </c>
      <c r="B44" t="s">
        <v>9</v>
      </c>
      <c r="C44" t="s">
        <v>1</v>
      </c>
      <c r="D44" s="1" t="s">
        <v>40</v>
      </c>
      <c r="E44" s="1" t="str">
        <f t="shared" ref="E44" si="17">"'"&amp;D44&amp;"'"</f>
        <v>'View'</v>
      </c>
      <c r="F44" t="str">
        <f t="shared" ref="F44" si="18">"'"&amp;B44&amp;"'"</f>
        <v>'inv'</v>
      </c>
      <c r="G44" t="str">
        <f t="shared" ref="G44" si="19">"'"&amp;C44&amp;"'"</f>
        <v>'inv_plus'</v>
      </c>
      <c r="H44" t="s">
        <v>19</v>
      </c>
      <c r="J44" t="str">
        <f t="shared" ref="J44" si="20">K44&amp;L44</f>
        <v>select 'inv' as base_table_name,'inv_plus' as table_or_view_name,'View' as count_type,count(*) as row_count from inv_plus union all</v>
      </c>
      <c r="K44" t="str">
        <f t="shared" si="1"/>
        <v/>
      </c>
      <c r="L44" t="str">
        <f>IF(D44&lt;&gt;"Nulls","select "&amp;F44&amp;" as "&amp;"base_table_name,"&amp;G44&amp;" as table_or_view_name,"&amp;E44&amp;" as count_type,count(*) as row_count from "&amp;C44&amp;" "&amp;H44,"")</f>
        <v>select 'inv' as base_table_name,'inv_plus' as table_or_view_name,'View' as count_type,count(*) as row_count from inv_plus union all</v>
      </c>
    </row>
    <row r="45" spans="1:12" x14ac:dyDescent="0.2">
      <c r="A45">
        <v>3</v>
      </c>
      <c r="B45" t="s">
        <v>9</v>
      </c>
      <c r="C45" t="s">
        <v>1</v>
      </c>
      <c r="D45" s="1" t="s">
        <v>29</v>
      </c>
      <c r="E45" s="1" t="str">
        <f t="shared" si="16"/>
        <v>'Nulls'</v>
      </c>
      <c r="F45" t="str">
        <f t="shared" si="4"/>
        <v>'inv'</v>
      </c>
      <c r="G45" t="str">
        <f t="shared" si="5"/>
        <v>'inv_plus'</v>
      </c>
      <c r="H45" t="s">
        <v>19</v>
      </c>
      <c r="J45" t="str">
        <f t="shared" si="6"/>
        <v>select 'inv' as base_table_name,'inv_plus' as table_or_view_name,'Nulls' as count_type,count(*) as row_count from inv_plus where NOT(inv_plus IS NOT NULL) union all</v>
      </c>
      <c r="K45" t="str">
        <f t="shared" si="1"/>
        <v>select 'inv' as base_table_name,'inv_plus' as table_or_view_name,'Nulls' as count_type,count(*) as row_count from inv_plus where NOT(inv_plus IS NOT NULL) union all</v>
      </c>
      <c r="L45" t="str">
        <f>IF(D45&lt;&gt;"Nulls","select "&amp;F45&amp;" as "&amp;"base_table_name,"&amp;G45&amp;" as table_or_view_name,"&amp;E45&amp;" as count_type,count(*) as row_count from "&amp;C45&amp;" "&amp;H45,"")</f>
        <v/>
      </c>
    </row>
    <row r="46" spans="1:12" x14ac:dyDescent="0.2">
      <c r="K46" t="str">
        <f t="shared" si="1"/>
        <v/>
      </c>
    </row>
    <row r="47" spans="1:12" x14ac:dyDescent="0.2">
      <c r="A47">
        <v>1</v>
      </c>
      <c r="B47" t="s">
        <v>8</v>
      </c>
      <c r="C47" t="s">
        <v>8</v>
      </c>
      <c r="D47" s="1" t="s">
        <v>22</v>
      </c>
      <c r="E47" s="1" t="str">
        <f t="shared" si="16"/>
        <v>'Table'</v>
      </c>
      <c r="F47" t="str">
        <f t="shared" si="4"/>
        <v>'push_log'</v>
      </c>
      <c r="G47" t="str">
        <f t="shared" si="5"/>
        <v>'push_log'</v>
      </c>
      <c r="H47" t="s">
        <v>19</v>
      </c>
      <c r="J47" t="str">
        <f t="shared" si="6"/>
        <v>select 'push_log' as base_table_name,'push_log' as table_or_view_name,'Table' as count_type,count(*) as row_count from push_log union all</v>
      </c>
      <c r="K47" t="str">
        <f t="shared" si="1"/>
        <v/>
      </c>
      <c r="L47" t="str">
        <f>IF(D47&lt;&gt;"Nulls","select "&amp;F47&amp;" as "&amp;"base_table_name,"&amp;G47&amp;" as table_or_view_name,"&amp;E47&amp;" as count_type,count(*) as row_count from "&amp;C47&amp;" "&amp;H47,"")</f>
        <v>select 'push_log' as base_table_name,'push_log' as table_or_view_name,'Table' as count_type,count(*) as row_count from push_log union all</v>
      </c>
    </row>
    <row r="48" spans="1:12" x14ac:dyDescent="0.2">
      <c r="A48">
        <v>2</v>
      </c>
      <c r="B48" t="s">
        <v>8</v>
      </c>
      <c r="C48" t="s">
        <v>0</v>
      </c>
      <c r="D48" s="1" t="s">
        <v>40</v>
      </c>
      <c r="E48" s="1" t="str">
        <f t="shared" ref="E48" si="21">"'"&amp;D48&amp;"'"</f>
        <v>'View'</v>
      </c>
      <c r="F48" t="str">
        <f t="shared" ref="F48" si="22">"'"&amp;B48&amp;"'"</f>
        <v>'push_log'</v>
      </c>
      <c r="G48" t="str">
        <f t="shared" ref="G48" si="23">"'"&amp;C48&amp;"'"</f>
        <v>'push_log_plus'</v>
      </c>
      <c r="H48" t="s">
        <v>19</v>
      </c>
      <c r="J48" t="str">
        <f t="shared" si="6"/>
        <v>select 'push_log' as base_table_name,'push_log_plus' as table_or_view_name,'View' as count_type,count(*) as row_count from push_log_plus union all</v>
      </c>
      <c r="K48" t="str">
        <f t="shared" si="1"/>
        <v/>
      </c>
      <c r="L48" t="str">
        <f>IF(D48&lt;&gt;"Nulls","select "&amp;F48&amp;" as "&amp;"base_table_name,"&amp;G48&amp;" as table_or_view_name,"&amp;E48&amp;" as count_type,count(*) as row_count from "&amp;C48&amp;" "&amp;H48,"")</f>
        <v>select 'push_log' as base_table_name,'push_log_plus' as table_or_view_name,'View' as count_type,count(*) as row_count from push_log_plus union all</v>
      </c>
    </row>
    <row r="49" spans="1:12" x14ac:dyDescent="0.2">
      <c r="A49">
        <v>3</v>
      </c>
      <c r="B49" t="s">
        <v>8</v>
      </c>
      <c r="C49" t="s">
        <v>0</v>
      </c>
      <c r="D49" s="1" t="s">
        <v>29</v>
      </c>
      <c r="E49" s="1" t="str">
        <f t="shared" si="16"/>
        <v>'Nulls'</v>
      </c>
      <c r="F49" t="str">
        <f t="shared" si="4"/>
        <v>'push_log'</v>
      </c>
      <c r="G49" t="str">
        <f t="shared" si="5"/>
        <v>'push_log_plus'</v>
      </c>
      <c r="J49" t="str">
        <f t="shared" ref="J49" si="24">K49&amp;L49</f>
        <v xml:space="preserve">select 'push_log' as base_table_name,'push_log_plus' as table_or_view_name,'Nulls' as count_type,count(*) as row_count from push_log_plus where NOT(push_log_plus IS NOT NULL) </v>
      </c>
      <c r="K49" t="str">
        <f t="shared" si="1"/>
        <v xml:space="preserve">select 'push_log' as base_table_name,'push_log_plus' as table_or_view_name,'Nulls' as count_type,count(*) as row_count from push_log_plus where NOT(push_log_plus IS NOT NULL) </v>
      </c>
      <c r="L49" t="str">
        <f>IF(D49&lt;&gt;"Nulls","select "&amp;F49&amp;" as "&amp;"base_table_name,"&amp;G49&amp;" as table_or_view_name,"&amp;E49&amp;" as count_type,count(*) as row_count from "&amp;C49&amp;" "&amp;H49,"")</f>
        <v/>
      </c>
    </row>
  </sheetData>
  <sortState xmlns:xlrd2="http://schemas.microsoft.com/office/spreadsheetml/2017/richdata2" ref="A26:L28">
    <sortCondition ref="A26:A28"/>
  </sortState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6F2A1-65C6-C443-B0B2-E18A33AE51E0}">
  <dimension ref="B2:M26"/>
  <sheetViews>
    <sheetView tabSelected="1" workbookViewId="0">
      <selection activeCell="L8" sqref="L8"/>
    </sheetView>
  </sheetViews>
  <sheetFormatPr baseColWidth="10" defaultRowHeight="16" x14ac:dyDescent="0.2"/>
  <cols>
    <col min="2" max="2" width="24.83203125" bestFit="1" customWidth="1"/>
    <col min="3" max="3" width="15.1640625" bestFit="1" customWidth="1"/>
    <col min="4" max="4" width="25.83203125" bestFit="1" customWidth="1"/>
    <col min="5" max="5" width="16.33203125" bestFit="1" customWidth="1"/>
    <col min="6" max="6" width="16.33203125" customWidth="1"/>
    <col min="7" max="7" width="8.1640625" bestFit="1" customWidth="1"/>
    <col min="8" max="10" width="8.1640625" customWidth="1"/>
    <col min="11" max="11" width="7" bestFit="1" customWidth="1"/>
    <col min="12" max="12" width="62.83203125" bestFit="1" customWidth="1"/>
  </cols>
  <sheetData>
    <row r="2" spans="2:13" x14ac:dyDescent="0.2">
      <c r="B2" t="s">
        <v>71</v>
      </c>
    </row>
    <row r="3" spans="2:13" x14ac:dyDescent="0.2">
      <c r="B3" t="s">
        <v>72</v>
      </c>
    </row>
    <row r="4" spans="2:13" x14ac:dyDescent="0.2">
      <c r="B4" t="s">
        <v>73</v>
      </c>
    </row>
    <row r="5" spans="2:13" x14ac:dyDescent="0.2">
      <c r="B5" t="s">
        <v>74</v>
      </c>
    </row>
    <row r="7" spans="2:13" s="2" customFormat="1" x14ac:dyDescent="0.2">
      <c r="B7" s="2" t="s">
        <v>41</v>
      </c>
      <c r="C7" s="2" t="s">
        <v>42</v>
      </c>
      <c r="D7" s="2" t="s">
        <v>55</v>
      </c>
      <c r="E7" s="2" t="s">
        <v>43</v>
      </c>
      <c r="F7" s="2" t="s">
        <v>58</v>
      </c>
      <c r="G7" s="2" t="s">
        <v>18</v>
      </c>
      <c r="H7" s="2" t="s">
        <v>69</v>
      </c>
      <c r="J7" s="2" t="s">
        <v>70</v>
      </c>
      <c r="L7" s="2" t="s">
        <v>56</v>
      </c>
      <c r="M7" s="2" t="s">
        <v>57</v>
      </c>
    </row>
    <row r="8" spans="2:13" x14ac:dyDescent="0.2">
      <c r="B8" s="4" t="s">
        <v>6</v>
      </c>
      <c r="C8" t="s">
        <v>46</v>
      </c>
      <c r="D8" t="str">
        <f>"'"&amp;B8&amp;"'"</f>
        <v>'analytic_productivity_plus'</v>
      </c>
      <c r="E8" t="str">
        <f>"'"&amp;C8&amp;"'"</f>
        <v>'hsys_name'</v>
      </c>
      <c r="F8" t="s">
        <v>59</v>
      </c>
      <c r="G8" t="s">
        <v>19</v>
      </c>
      <c r="H8" t="s">
        <v>19</v>
      </c>
      <c r="J8" t="str">
        <f>L8&amp;" "&amp;M8</f>
        <v>select 'analytic_productivity_plus' as view_name,'hsys_name' as column_name,'null_count' as count_type,count(*) as row_count from analytic_productivity_plus where hsys_name IS NULL union all select 'analytic_productivity_plus' as view_name,'hsys_name' as column_name,'blank_count' as count_type,count(*) as row_count from analytic_productivity_plus where hsys_id ='00000000000000000000000000000000' union all</v>
      </c>
      <c r="L8" t="str">
        <f>IF(B8="","","select "&amp;D8&amp;" as view_name,"&amp;E8&amp;" as column_name,'null_count' as count_type,count(*) as row_count from "&amp;B8&amp;" where "&amp;C8&amp;" IS NULL "&amp;G8)</f>
        <v>select 'analytic_productivity_plus' as view_name,'hsys_name' as column_name,'null_count' as count_type,count(*) as row_count from analytic_productivity_plus where hsys_name IS NULL union all</v>
      </c>
      <c r="M8" t="str">
        <f>IF(F8="","","select "&amp;D8&amp;" as view_name,"&amp;E8&amp;" as column_name,'blank_count' as count_type,count(*) as row_count from "&amp;B8&amp;" where "&amp;F8&amp;" ='00000000000000000000000000000000' "&amp;H8)</f>
        <v>select 'analytic_productivity_plus' as view_name,'hsys_name' as column_name,'blank_count' as count_type,count(*) as row_count from analytic_productivity_plus where hsys_id ='00000000000000000000000000000000' union all</v>
      </c>
    </row>
    <row r="9" spans="2:13" x14ac:dyDescent="0.2">
      <c r="B9" s="4" t="s">
        <v>6</v>
      </c>
      <c r="C9" t="s">
        <v>47</v>
      </c>
      <c r="D9" t="str">
        <f t="shared" ref="D9:D26" si="0">"'"&amp;B9&amp;"'"</f>
        <v>'analytic_productivity_plus'</v>
      </c>
      <c r="E9" t="str">
        <f t="shared" ref="E9:E26" si="1">"'"&amp;C9&amp;"'"</f>
        <v>'facility_name'</v>
      </c>
      <c r="G9" t="s">
        <v>19</v>
      </c>
      <c r="H9" t="s">
        <v>19</v>
      </c>
      <c r="J9" t="str">
        <f t="shared" ref="J9:J26" si="2">L9&amp;" "&amp;M9</f>
        <v xml:space="preserve">select 'analytic_productivity_plus' as view_name,'facility_name' as column_name,'null_count' as count_type,count(*) as row_count from analytic_productivity_plus where facility_name IS NULL union all </v>
      </c>
      <c r="L9" t="str">
        <f t="shared" ref="L9:L26" si="3">IF(B9="","","select "&amp;D9&amp;" as view_name,"&amp;E9&amp;" as column_name,'null_count' as count_type,count(*) as row_count from "&amp;B9&amp;" where "&amp;C9&amp;" IS NULL "&amp;G9)</f>
        <v>select 'analytic_productivity_plus' as view_name,'facility_name' as column_name,'null_count' as count_type,count(*) as row_count from analytic_productivity_plus where facility_name IS NULL union all</v>
      </c>
      <c r="M9" t="str">
        <f t="shared" ref="M9:M26" si="4">IF(F9="","","select "&amp;D9&amp;" as view_name,"&amp;E9&amp;" as column_name,'blank_count' as count_type,count(*) as row_count from "&amp;B9&amp;" where "&amp;F9&amp;" ='00000000000000000000000000000000' "&amp;H9)</f>
        <v/>
      </c>
    </row>
    <row r="10" spans="2:13" x14ac:dyDescent="0.2">
      <c r="B10" s="4" t="s">
        <v>6</v>
      </c>
      <c r="C10" t="s">
        <v>44</v>
      </c>
      <c r="D10" t="str">
        <f t="shared" si="0"/>
        <v>'analytic_productivity_plus'</v>
      </c>
      <c r="E10" t="str">
        <f t="shared" si="1"/>
        <v>'tz_name'</v>
      </c>
      <c r="F10" t="s">
        <v>60</v>
      </c>
      <c r="G10" t="s">
        <v>19</v>
      </c>
      <c r="H10" t="s">
        <v>19</v>
      </c>
      <c r="J10" t="str">
        <f t="shared" si="2"/>
        <v>select 'analytic_productivity_plus' as view_name,'tz_name' as column_name,'null_count' as count_type,count(*) as row_count from analytic_productivity_plus where tz_name IS NULL union all select 'analytic_productivity_plus' as view_name,'tz_name' as column_name,'blank_count' as count_type,count(*) as row_count from analytic_productivity_plus where facility_id ='00000000000000000000000000000000' union all</v>
      </c>
      <c r="L10" t="str">
        <f t="shared" si="3"/>
        <v>select 'analytic_productivity_plus' as view_name,'tz_name' as column_name,'null_count' as count_type,count(*) as row_count from analytic_productivity_plus where tz_name IS NULL union all</v>
      </c>
      <c r="M10" t="str">
        <f t="shared" si="4"/>
        <v>select 'analytic_productivity_plus' as view_name,'tz_name' as column_name,'blank_count' as count_type,count(*) as row_count from analytic_productivity_plus where facility_id ='00000000000000000000000000000000' union all</v>
      </c>
    </row>
    <row r="11" spans="2:13" x14ac:dyDescent="0.2">
      <c r="B11" s="4" t="s">
        <v>6</v>
      </c>
      <c r="C11" t="s">
        <v>48</v>
      </c>
      <c r="D11" t="str">
        <f t="shared" si="0"/>
        <v>'analytic_productivity_plus'</v>
      </c>
      <c r="E11" t="str">
        <f t="shared" si="1"/>
        <v>'location_name'</v>
      </c>
      <c r="F11" t="s">
        <v>61</v>
      </c>
      <c r="G11" t="s">
        <v>19</v>
      </c>
      <c r="H11" t="s">
        <v>19</v>
      </c>
      <c r="J11" t="str">
        <f t="shared" si="2"/>
        <v>select 'analytic_productivity_plus' as view_name,'location_name' as column_name,'null_count' as count_type,count(*) as row_count from analytic_productivity_plus where location_name IS NULL union all select 'analytic_productivity_plus' as view_name,'location_name' as column_name,'blank_count' as count_type,count(*) as row_count from analytic_productivity_plus where facility_location_id ='00000000000000000000000000000000' union all</v>
      </c>
      <c r="L11" t="str">
        <f t="shared" si="3"/>
        <v>select 'analytic_productivity_plus' as view_name,'location_name' as column_name,'null_count' as count_type,count(*) as row_count from analytic_productivity_plus where location_name IS NULL union all</v>
      </c>
      <c r="M11" t="str">
        <f t="shared" si="4"/>
        <v>select 'analytic_productivity_plus' as view_name,'location_name' as column_name,'blank_count' as count_type,count(*) as row_count from analytic_productivity_plus where facility_location_id ='00000000000000000000000000000000' union all</v>
      </c>
    </row>
    <row r="12" spans="2:13" x14ac:dyDescent="0.2">
      <c r="B12" s="4" t="s">
        <v>6</v>
      </c>
      <c r="C12" t="s">
        <v>49</v>
      </c>
      <c r="D12" t="str">
        <f t="shared" si="0"/>
        <v>'analytic_productivity_plus'</v>
      </c>
      <c r="E12" t="str">
        <f t="shared" si="1"/>
        <v>'specialty_name'</v>
      </c>
      <c r="F12" t="s">
        <v>62</v>
      </c>
      <c r="G12" t="s">
        <v>19</v>
      </c>
      <c r="H12" t="s">
        <v>19</v>
      </c>
      <c r="J12" t="str">
        <f t="shared" si="2"/>
        <v>select 'analytic_productivity_plus' as view_name,'specialty_name' as column_name,'null_count' as count_type,count(*) as row_count from analytic_productivity_plus where specialty_name IS NULL union all select 'analytic_productivity_plus' as view_name,'specialty_name' as column_name,'blank_count' as count_type,count(*) as row_count from analytic_productivity_plus where specialty_id ='00000000000000000000000000000000' union all</v>
      </c>
      <c r="L12" t="str">
        <f t="shared" si="3"/>
        <v>select 'analytic_productivity_plus' as view_name,'specialty_name' as column_name,'null_count' as count_type,count(*) as row_count from analytic_productivity_plus where specialty_name IS NULL union all</v>
      </c>
      <c r="M12" t="str">
        <f t="shared" si="4"/>
        <v>select 'analytic_productivity_plus' as view_name,'specialty_name' as column_name,'blank_count' as count_type,count(*) as row_count from analytic_productivity_plus where specialty_id ='00000000000000000000000000000000' union all</v>
      </c>
    </row>
    <row r="13" spans="2:13" x14ac:dyDescent="0.2">
      <c r="B13" s="4" t="s">
        <v>6</v>
      </c>
      <c r="C13" t="s">
        <v>50</v>
      </c>
      <c r="D13" t="str">
        <f t="shared" si="0"/>
        <v>'analytic_productivity_plus'</v>
      </c>
      <c r="E13" t="str">
        <f t="shared" si="1"/>
        <v>'item_type_name'</v>
      </c>
      <c r="F13" t="s">
        <v>63</v>
      </c>
      <c r="G13" t="s">
        <v>19</v>
      </c>
      <c r="H13" t="s">
        <v>19</v>
      </c>
      <c r="J13" t="str">
        <f t="shared" si="2"/>
        <v>select 'analytic_productivity_plus' as view_name,'item_type_name' as column_name,'null_count' as count_type,count(*) as row_count from analytic_productivity_plus where item_type_name IS NULL union all select 'analytic_productivity_plus' as view_name,'item_type_name' as column_name,'blank_count' as count_type,count(*) as row_count from analytic_productivity_plus where item_type_id ='00000000000000000000000000000000' union all</v>
      </c>
      <c r="L13" t="str">
        <f t="shared" si="3"/>
        <v>select 'analytic_productivity_plus' as view_name,'item_type_name' as column_name,'null_count' as count_type,count(*) as row_count from analytic_productivity_plus where item_type_name IS NULL union all</v>
      </c>
      <c r="M13" t="str">
        <f t="shared" si="4"/>
        <v>select 'analytic_productivity_plus' as view_name,'item_type_name' as column_name,'blank_count' as count_type,count(*) as row_count from analytic_productivity_plus where item_type_id ='00000000000000000000000000000000' union all</v>
      </c>
    </row>
    <row r="14" spans="2:13" x14ac:dyDescent="0.2">
      <c r="B14" s="4"/>
      <c r="J14" t="str">
        <f t="shared" si="2"/>
        <v xml:space="preserve"> </v>
      </c>
      <c r="L14" t="str">
        <f t="shared" si="3"/>
        <v/>
      </c>
      <c r="M14" t="str">
        <f t="shared" si="4"/>
        <v/>
      </c>
    </row>
    <row r="15" spans="2:13" x14ac:dyDescent="0.2">
      <c r="B15" t="s">
        <v>4</v>
      </c>
      <c r="C15" t="s">
        <v>46</v>
      </c>
      <c r="D15" t="str">
        <f t="shared" si="0"/>
        <v>'analytic_scan_plus'</v>
      </c>
      <c r="E15" t="str">
        <f t="shared" si="1"/>
        <v>'hsys_name'</v>
      </c>
      <c r="F15" t="s">
        <v>59</v>
      </c>
      <c r="G15" t="s">
        <v>19</v>
      </c>
      <c r="H15" t="s">
        <v>19</v>
      </c>
      <c r="J15" t="str">
        <f t="shared" si="2"/>
        <v>select 'analytic_scan_plus' as view_name,'hsys_name' as column_name,'null_count' as count_type,count(*) as row_count from analytic_scan_plus where hsys_name IS NULL union all select 'analytic_scan_plus' as view_name,'hsys_name' as column_name,'blank_count' as count_type,count(*) as row_count from analytic_scan_plus where hsys_id ='00000000000000000000000000000000' union all</v>
      </c>
      <c r="L15" t="str">
        <f t="shared" si="3"/>
        <v>select 'analytic_scan_plus' as view_name,'hsys_name' as column_name,'null_count' as count_type,count(*) as row_count from analytic_scan_plus where hsys_name IS NULL union all</v>
      </c>
      <c r="M15" t="str">
        <f t="shared" si="4"/>
        <v>select 'analytic_scan_plus' as view_name,'hsys_name' as column_name,'blank_count' as count_type,count(*) as row_count from analytic_scan_plus where hsys_id ='00000000000000000000000000000000' union all</v>
      </c>
    </row>
    <row r="16" spans="2:13" x14ac:dyDescent="0.2">
      <c r="B16" t="s">
        <v>4</v>
      </c>
      <c r="C16" t="s">
        <v>47</v>
      </c>
      <c r="D16" t="str">
        <f t="shared" si="0"/>
        <v>'analytic_scan_plus'</v>
      </c>
      <c r="E16" t="str">
        <f t="shared" si="1"/>
        <v>'facility_name'</v>
      </c>
      <c r="G16" t="s">
        <v>19</v>
      </c>
      <c r="H16" t="s">
        <v>19</v>
      </c>
      <c r="J16" t="str">
        <f t="shared" si="2"/>
        <v xml:space="preserve">select 'analytic_scan_plus' as view_name,'facility_name' as column_name,'null_count' as count_type,count(*) as row_count from analytic_scan_plus where facility_name IS NULL union all </v>
      </c>
      <c r="L16" t="str">
        <f t="shared" si="3"/>
        <v>select 'analytic_scan_plus' as view_name,'facility_name' as column_name,'null_count' as count_type,count(*) as row_count from analytic_scan_plus where facility_name IS NULL union all</v>
      </c>
      <c r="M16" t="str">
        <f t="shared" si="4"/>
        <v/>
      </c>
    </row>
    <row r="17" spans="2:13" x14ac:dyDescent="0.2">
      <c r="B17" t="s">
        <v>4</v>
      </c>
      <c r="C17" t="s">
        <v>44</v>
      </c>
      <c r="D17" t="str">
        <f t="shared" si="0"/>
        <v>'analytic_scan_plus'</v>
      </c>
      <c r="E17" t="str">
        <f t="shared" si="1"/>
        <v>'tz_name'</v>
      </c>
      <c r="F17" t="s">
        <v>60</v>
      </c>
      <c r="G17" t="s">
        <v>19</v>
      </c>
      <c r="H17" t="s">
        <v>19</v>
      </c>
      <c r="J17" t="str">
        <f t="shared" si="2"/>
        <v>select 'analytic_scan_plus' as view_name,'tz_name' as column_name,'null_count' as count_type,count(*) as row_count from analytic_scan_plus where tz_name IS NULL union all select 'analytic_scan_plus' as view_name,'tz_name' as column_name,'blank_count' as count_type,count(*) as row_count from analytic_scan_plus where facility_id ='00000000000000000000000000000000' union all</v>
      </c>
      <c r="L17" t="str">
        <f t="shared" si="3"/>
        <v>select 'analytic_scan_plus' as view_name,'tz_name' as column_name,'null_count' as count_type,count(*) as row_count from analytic_scan_plus where tz_name IS NULL union all</v>
      </c>
      <c r="M17" t="str">
        <f t="shared" si="4"/>
        <v>select 'analytic_scan_plus' as view_name,'tz_name' as column_name,'blank_count' as count_type,count(*) as row_count from analytic_scan_plus where facility_id ='00000000000000000000000000000000' union all</v>
      </c>
    </row>
    <row r="18" spans="2:13" x14ac:dyDescent="0.2">
      <c r="B18" t="s">
        <v>4</v>
      </c>
      <c r="C18" t="s">
        <v>48</v>
      </c>
      <c r="D18" t="str">
        <f t="shared" si="0"/>
        <v>'analytic_scan_plus'</v>
      </c>
      <c r="E18" t="str">
        <f t="shared" si="1"/>
        <v>'location_name'</v>
      </c>
      <c r="F18" t="s">
        <v>61</v>
      </c>
      <c r="G18" t="s">
        <v>19</v>
      </c>
      <c r="H18" t="s">
        <v>19</v>
      </c>
      <c r="J18" t="str">
        <f t="shared" si="2"/>
        <v>select 'analytic_scan_plus' as view_name,'location_name' as column_name,'null_count' as count_type,count(*) as row_count from analytic_scan_plus where location_name IS NULL union all select 'analytic_scan_plus' as view_name,'location_name' as column_name,'blank_count' as count_type,count(*) as row_count from analytic_scan_plus where facility_location_id ='00000000000000000000000000000000' union all</v>
      </c>
      <c r="L18" t="str">
        <f t="shared" si="3"/>
        <v>select 'analytic_scan_plus' as view_name,'location_name' as column_name,'null_count' as count_type,count(*) as row_count from analytic_scan_plus where location_name IS NULL union all</v>
      </c>
      <c r="M18" t="str">
        <f t="shared" si="4"/>
        <v>select 'analytic_scan_plus' as view_name,'location_name' as column_name,'blank_count' as count_type,count(*) as row_count from analytic_scan_plus where facility_location_id ='00000000000000000000000000000000' union all</v>
      </c>
    </row>
    <row r="19" spans="2:13" x14ac:dyDescent="0.2">
      <c r="B19" t="s">
        <v>4</v>
      </c>
      <c r="C19" t="s">
        <v>49</v>
      </c>
      <c r="D19" t="str">
        <f t="shared" si="0"/>
        <v>'analytic_scan_plus'</v>
      </c>
      <c r="E19" t="str">
        <f t="shared" si="1"/>
        <v>'specialty_name'</v>
      </c>
      <c r="F19" t="s">
        <v>62</v>
      </c>
      <c r="G19" t="s">
        <v>19</v>
      </c>
      <c r="H19" t="s">
        <v>19</v>
      </c>
      <c r="J19" t="str">
        <f t="shared" si="2"/>
        <v>select 'analytic_scan_plus' as view_name,'specialty_name' as column_name,'null_count' as count_type,count(*) as row_count from analytic_scan_plus where specialty_name IS NULL union all select 'analytic_scan_plus' as view_name,'specialty_name' as column_name,'blank_count' as count_type,count(*) as row_count from analytic_scan_plus where specialty_id ='00000000000000000000000000000000' union all</v>
      </c>
      <c r="L19" t="str">
        <f t="shared" si="3"/>
        <v>select 'analytic_scan_plus' as view_name,'specialty_name' as column_name,'null_count' as count_type,count(*) as row_count from analytic_scan_plus where specialty_name IS NULL union all</v>
      </c>
      <c r="M19" t="str">
        <f t="shared" si="4"/>
        <v>select 'analytic_scan_plus' as view_name,'specialty_name' as column_name,'blank_count' as count_type,count(*) as row_count from analytic_scan_plus where specialty_id ='00000000000000000000000000000000' union all</v>
      </c>
    </row>
    <row r="20" spans="2:13" x14ac:dyDescent="0.2">
      <c r="J20" t="str">
        <f t="shared" si="2"/>
        <v xml:space="preserve"> </v>
      </c>
      <c r="L20" t="str">
        <f t="shared" si="3"/>
        <v/>
      </c>
      <c r="M20" t="str">
        <f t="shared" si="4"/>
        <v/>
      </c>
    </row>
    <row r="21" spans="2:13" x14ac:dyDescent="0.2">
      <c r="B21" s="4" t="s">
        <v>24</v>
      </c>
      <c r="C21" t="s">
        <v>51</v>
      </c>
      <c r="D21" t="str">
        <f t="shared" si="0"/>
        <v>'analytic_sterilizer_load_plus'</v>
      </c>
      <c r="E21" t="str">
        <f t="shared" si="1"/>
        <v>'method_name'</v>
      </c>
      <c r="G21" t="s">
        <v>19</v>
      </c>
      <c r="H21" t="s">
        <v>19</v>
      </c>
      <c r="J21" t="str">
        <f t="shared" si="2"/>
        <v xml:space="preserve">select 'analytic_sterilizer_load_plus' as view_name,'method_name' as column_name,'null_count' as count_type,count(*) as row_count from analytic_sterilizer_load_plus where method_name IS NULL union all </v>
      </c>
      <c r="L21" t="str">
        <f t="shared" si="3"/>
        <v>select 'analytic_sterilizer_load_plus' as view_name,'method_name' as column_name,'null_count' as count_type,count(*) as row_count from analytic_sterilizer_load_plus where method_name IS NULL union all</v>
      </c>
      <c r="M21" t="str">
        <f t="shared" si="4"/>
        <v/>
      </c>
    </row>
    <row r="22" spans="2:13" x14ac:dyDescent="0.2">
      <c r="B22" s="4" t="s">
        <v>24</v>
      </c>
      <c r="C22" t="s">
        <v>52</v>
      </c>
      <c r="D22" t="str">
        <f t="shared" si="0"/>
        <v>'analytic_sterilizer_load_plus'</v>
      </c>
      <c r="E22" t="str">
        <f t="shared" si="1"/>
        <v>'params_name'</v>
      </c>
      <c r="F22" t="s">
        <v>65</v>
      </c>
      <c r="G22" t="s">
        <v>19</v>
      </c>
      <c r="H22" t="s">
        <v>19</v>
      </c>
      <c r="J22" t="str">
        <f t="shared" si="2"/>
        <v>select 'analytic_sterilizer_load_plus' as view_name,'params_name' as column_name,'null_count' as count_type,count(*) as row_count from analytic_sterilizer_load_plus where params_name IS NULL union all select 'analytic_sterilizer_load_plus' as view_name,'params_name' as column_name,'blank_count' as count_type,count(*) as row_count from analytic_sterilizer_load_plus where sterilize_params_id ='00000000000000000000000000000000' union all</v>
      </c>
      <c r="L22" t="str">
        <f t="shared" si="3"/>
        <v>select 'analytic_sterilizer_load_plus' as view_name,'params_name' as column_name,'null_count' as count_type,count(*) as row_count from analytic_sterilizer_load_plus where params_name IS NULL union all</v>
      </c>
      <c r="M22" t="str">
        <f t="shared" si="4"/>
        <v>select 'analytic_sterilizer_load_plus' as view_name,'params_name' as column_name,'blank_count' as count_type,count(*) as row_count from analytic_sterilizer_load_plus where sterilize_params_id ='00000000000000000000000000000000' union all</v>
      </c>
    </row>
    <row r="23" spans="2:13" x14ac:dyDescent="0.2">
      <c r="B23" s="4" t="s">
        <v>24</v>
      </c>
      <c r="C23" t="s">
        <v>53</v>
      </c>
      <c r="D23" t="str">
        <f t="shared" si="0"/>
        <v>'analytic_sterilizer_load_plus'</v>
      </c>
      <c r="E23" t="str">
        <f t="shared" si="1"/>
        <v>'sterilizer_name'</v>
      </c>
      <c r="F23" t="s">
        <v>66</v>
      </c>
      <c r="G23" t="s">
        <v>19</v>
      </c>
      <c r="H23" t="s">
        <v>19</v>
      </c>
      <c r="J23" t="str">
        <f t="shared" si="2"/>
        <v>select 'analytic_sterilizer_load_plus' as view_name,'sterilizer_name' as column_name,'null_count' as count_type,count(*) as row_count from analytic_sterilizer_load_plus where sterilizer_name IS NULL union all select 'analytic_sterilizer_load_plus' as view_name,'sterilizer_name' as column_name,'blank_count' as count_type,count(*) as row_count from analytic_sterilizer_load_plus where sterilizer_id ='00000000000000000000000000000000' union all</v>
      </c>
      <c r="L23" t="str">
        <f t="shared" si="3"/>
        <v>select 'analytic_sterilizer_load_plus' as view_name,'sterilizer_name' as column_name,'null_count' as count_type,count(*) as row_count from analytic_sterilizer_load_plus where sterilizer_name IS NULL union all</v>
      </c>
      <c r="M23" t="str">
        <f t="shared" si="4"/>
        <v>select 'analytic_sterilizer_load_plus' as view_name,'sterilizer_name' as column_name,'blank_count' as count_type,count(*) as row_count from analytic_sterilizer_load_plus where sterilizer_id ='00000000000000000000000000000000' union all</v>
      </c>
    </row>
    <row r="24" spans="2:13" x14ac:dyDescent="0.2">
      <c r="B24" s="4" t="s">
        <v>24</v>
      </c>
      <c r="C24" t="s">
        <v>47</v>
      </c>
      <c r="D24" t="str">
        <f t="shared" si="0"/>
        <v>'analytic_sterilizer_load_plus'</v>
      </c>
      <c r="E24" t="str">
        <f t="shared" si="1"/>
        <v>'facility_name'</v>
      </c>
      <c r="G24" t="s">
        <v>19</v>
      </c>
      <c r="H24" t="s">
        <v>19</v>
      </c>
      <c r="J24" t="str">
        <f t="shared" si="2"/>
        <v xml:space="preserve">select 'analytic_sterilizer_load_plus' as view_name,'facility_name' as column_name,'null_count' as count_type,count(*) as row_count from analytic_sterilizer_load_plus where facility_name IS NULL union all </v>
      </c>
      <c r="L24" t="str">
        <f t="shared" si="3"/>
        <v>select 'analytic_sterilizer_load_plus' as view_name,'facility_name' as column_name,'null_count' as count_type,count(*) as row_count from analytic_sterilizer_load_plus where facility_name IS NULL union all</v>
      </c>
      <c r="M24" t="str">
        <f t="shared" si="4"/>
        <v/>
      </c>
    </row>
    <row r="25" spans="2:13" x14ac:dyDescent="0.2">
      <c r="B25" s="4" t="s">
        <v>24</v>
      </c>
      <c r="C25" t="s">
        <v>44</v>
      </c>
      <c r="D25" t="str">
        <f t="shared" si="0"/>
        <v>'analytic_sterilizer_load_plus'</v>
      </c>
      <c r="E25" t="str">
        <f t="shared" si="1"/>
        <v>'tz_name'</v>
      </c>
      <c r="F25" t="s">
        <v>60</v>
      </c>
      <c r="G25" t="s">
        <v>19</v>
      </c>
      <c r="H25" t="s">
        <v>19</v>
      </c>
      <c r="J25" t="str">
        <f t="shared" si="2"/>
        <v>select 'analytic_sterilizer_load_plus' as view_name,'tz_name' as column_name,'null_count' as count_type,count(*) as row_count from analytic_sterilizer_load_plus where tz_name IS NULL union all select 'analytic_sterilizer_load_plus' as view_name,'tz_name' as column_name,'blank_count' as count_type,count(*) as row_count from analytic_sterilizer_load_plus where facility_id ='00000000000000000000000000000000' union all</v>
      </c>
      <c r="L25" t="str">
        <f t="shared" si="3"/>
        <v>select 'analytic_sterilizer_load_plus' as view_name,'tz_name' as column_name,'null_count' as count_type,count(*) as row_count from analytic_sterilizer_load_plus where tz_name IS NULL union all</v>
      </c>
      <c r="M25" t="str">
        <f t="shared" si="4"/>
        <v>select 'analytic_sterilizer_load_plus' as view_name,'tz_name' as column_name,'blank_count' as count_type,count(*) as row_count from analytic_sterilizer_load_plus where facility_id ='00000000000000000000000000000000' union all</v>
      </c>
    </row>
    <row r="26" spans="2:13" x14ac:dyDescent="0.2">
      <c r="B26" s="4" t="s">
        <v>24</v>
      </c>
      <c r="C26" t="s">
        <v>54</v>
      </c>
      <c r="D26" t="str">
        <f t="shared" si="0"/>
        <v>'analytic_sterilizer_load_plus'</v>
      </c>
      <c r="E26" t="str">
        <f t="shared" si="1"/>
        <v>'name_full'</v>
      </c>
      <c r="F26" t="s">
        <v>67</v>
      </c>
      <c r="G26" t="s">
        <v>19</v>
      </c>
      <c r="J26" t="str">
        <f t="shared" si="2"/>
        <v xml:space="preserve">select 'analytic_sterilizer_load_plus' as view_name,'name_full' as column_name,'null_count' as count_type,count(*) as row_count from analytic_sterilizer_load_plus where name_full IS NULL union all select 'analytic_sterilizer_load_plus' as view_name,'name_full' as column_name,'blank_count' as count_type,count(*) as row_count from analytic_sterilizer_load_plus where web_user_id ='00000000000000000000000000000000' </v>
      </c>
      <c r="L26" t="str">
        <f t="shared" si="3"/>
        <v>select 'analytic_sterilizer_load_plus' as view_name,'name_full' as column_name,'null_count' as count_type,count(*) as row_count from analytic_sterilizer_load_plus where name_full IS NULL union all</v>
      </c>
      <c r="M26" t="str">
        <f t="shared" si="4"/>
        <v xml:space="preserve">select 'analytic_sterilizer_load_plus' as view_name,'name_full' as column_name,'blank_count' as count_type,count(*) as row_count from analytic_sterilizer_load_plus where web_user_id ='00000000000000000000000000000000' 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07584-2947-C743-B2EA-E56E040C8221}">
  <dimension ref="A1:M24"/>
  <sheetViews>
    <sheetView workbookViewId="0">
      <selection sqref="A1:M24"/>
    </sheetView>
  </sheetViews>
  <sheetFormatPr baseColWidth="10" defaultRowHeight="16" x14ac:dyDescent="0.2"/>
  <sheetData>
    <row r="1" spans="1:13" x14ac:dyDescent="0.2">
      <c r="A1" s="2" t="s">
        <v>41</v>
      </c>
      <c r="B1" s="2" t="s">
        <v>42</v>
      </c>
      <c r="C1" s="2" t="s">
        <v>55</v>
      </c>
      <c r="D1" s="2" t="s">
        <v>43</v>
      </c>
      <c r="E1" s="2" t="s">
        <v>58</v>
      </c>
      <c r="F1" s="2" t="s">
        <v>18</v>
      </c>
      <c r="G1" s="2" t="s">
        <v>69</v>
      </c>
      <c r="H1" s="2"/>
      <c r="I1" s="2" t="s">
        <v>70</v>
      </c>
      <c r="J1" s="2"/>
      <c r="K1" s="2" t="s">
        <v>56</v>
      </c>
      <c r="L1" s="2" t="s">
        <v>57</v>
      </c>
      <c r="M1" s="2"/>
    </row>
    <row r="2" spans="1:13" x14ac:dyDescent="0.2">
      <c r="A2" s="4" t="s">
        <v>6</v>
      </c>
      <c r="B2" t="s">
        <v>46</v>
      </c>
      <c r="C2" t="str">
        <f>"'"&amp;A2&amp;"'"</f>
        <v>'analytic_productivity_plus'</v>
      </c>
      <c r="D2" t="str">
        <f>"'"&amp;B2&amp;"'"</f>
        <v>'hsys_name'</v>
      </c>
      <c r="E2" t="s">
        <v>59</v>
      </c>
      <c r="F2" t="s">
        <v>19</v>
      </c>
      <c r="G2" t="s">
        <v>19</v>
      </c>
      <c r="I2" t="str">
        <f>K2&amp;" "&amp;L2</f>
        <v>select 'analytic_productivity_plus' as view_name,'hsys_name' as column_name,count(*) as null_count from analytic_productivity_plus where hsys_name IS NULL union all select 'analytic_productivity_plus' as view_name,'hsys_name' as column_name,count(*) as null_count from analytic_productivity_plus where hsys_id ='00000000000000000000000000000000' union all</v>
      </c>
      <c r="K2" t="str">
        <f>IF(A2="","","select "&amp;C2&amp;" as view_name,"&amp;D2&amp;" as column_name,count(*) as null_count from "&amp;A2&amp;" where "&amp;B2&amp;" IS NULL "&amp;F2)</f>
        <v>select 'analytic_productivity_plus' as view_name,'hsys_name' as column_name,count(*) as null_count from analytic_productivity_plus where hsys_name IS NULL union all</v>
      </c>
      <c r="L2" t="str">
        <f>IF(E2="","","select "&amp;C2&amp;" as view_name,"&amp;D2&amp;" as column_name,count(*) as null_count from "&amp;A2&amp;" where "&amp;E2&amp;" ='00000000000000000000000000000000' "&amp;G2)</f>
        <v>select 'analytic_productivity_plus' as view_name,'hsys_name' as column_name,count(*) as null_count from analytic_productivity_plus where hsys_id ='00000000000000000000000000000000' union all</v>
      </c>
    </row>
    <row r="3" spans="1:13" x14ac:dyDescent="0.2">
      <c r="A3" s="4" t="s">
        <v>6</v>
      </c>
      <c r="B3" t="s">
        <v>47</v>
      </c>
      <c r="C3" t="str">
        <f t="shared" ref="C3:D24" si="0">"'"&amp;A3&amp;"'"</f>
        <v>'analytic_productivity_plus'</v>
      </c>
      <c r="D3" t="str">
        <f t="shared" si="0"/>
        <v>'facility_name'</v>
      </c>
      <c r="F3" t="s">
        <v>19</v>
      </c>
      <c r="G3" t="s">
        <v>19</v>
      </c>
      <c r="I3" t="str">
        <f t="shared" ref="I3:I24" si="1">K3&amp;" "&amp;L3</f>
        <v xml:space="preserve">select 'analytic_productivity_plus' as view_name,'facility_name' as column_name,count(*) as null_count from analytic_productivity_plus where facility_name IS NULL union all </v>
      </c>
      <c r="K3" t="str">
        <f t="shared" ref="K3:K24" si="2">IF(A3="","","select "&amp;C3&amp;" as view_name,"&amp;D3&amp;" as column_name,count(*) as null_count from "&amp;A3&amp;" where "&amp;B3&amp;" IS NULL "&amp;F3)</f>
        <v>select 'analytic_productivity_plus' as view_name,'facility_name' as column_name,count(*) as null_count from analytic_productivity_plus where facility_name IS NULL union all</v>
      </c>
      <c r="L3" t="str">
        <f t="shared" ref="L3:L24" si="3">IF(E3="","","select "&amp;C3&amp;" as view_name,"&amp;D3&amp;" as column_name,count(*) as null_count from "&amp;A3&amp;" where "&amp;E3&amp;" ='00000000000000000000000000000000' "&amp;G3)</f>
        <v/>
      </c>
    </row>
    <row r="4" spans="1:13" x14ac:dyDescent="0.2">
      <c r="A4" s="4" t="s">
        <v>6</v>
      </c>
      <c r="B4" t="s">
        <v>44</v>
      </c>
      <c r="C4" t="str">
        <f t="shared" si="0"/>
        <v>'analytic_productivity_plus'</v>
      </c>
      <c r="D4" t="str">
        <f t="shared" si="0"/>
        <v>'tz_name'</v>
      </c>
      <c r="E4" t="s">
        <v>60</v>
      </c>
      <c r="F4" t="s">
        <v>19</v>
      </c>
      <c r="G4" t="s">
        <v>19</v>
      </c>
      <c r="I4" t="str">
        <f t="shared" si="1"/>
        <v>select 'analytic_productivity_plus' as view_name,'tz_name' as column_name,count(*) as null_count from analytic_productivity_plus where tz_name IS NULL union all select 'analytic_productivity_plus' as view_name,'tz_name' as column_name,count(*) as null_count from analytic_productivity_plus where facility_id ='00000000000000000000000000000000' union all</v>
      </c>
      <c r="K4" t="str">
        <f t="shared" si="2"/>
        <v>select 'analytic_productivity_plus' as view_name,'tz_name' as column_name,count(*) as null_count from analytic_productivity_plus where tz_name IS NULL union all</v>
      </c>
      <c r="L4" t="str">
        <f t="shared" si="3"/>
        <v>select 'analytic_productivity_plus' as view_name,'tz_name' as column_name,count(*) as null_count from analytic_productivity_plus where facility_id ='00000000000000000000000000000000' union all</v>
      </c>
    </row>
    <row r="5" spans="1:13" x14ac:dyDescent="0.2">
      <c r="A5" s="4" t="s">
        <v>6</v>
      </c>
      <c r="B5" t="s">
        <v>48</v>
      </c>
      <c r="C5" t="str">
        <f t="shared" si="0"/>
        <v>'analytic_productivity_plus'</v>
      </c>
      <c r="D5" t="str">
        <f t="shared" si="0"/>
        <v>'location_name'</v>
      </c>
      <c r="E5" t="s">
        <v>61</v>
      </c>
      <c r="F5" t="s">
        <v>19</v>
      </c>
      <c r="G5" t="s">
        <v>19</v>
      </c>
      <c r="I5" t="str">
        <f t="shared" si="1"/>
        <v>select 'analytic_productivity_plus' as view_name,'location_name' as column_name,count(*) as null_count from analytic_productivity_plus where location_name IS NULL union all select 'analytic_productivity_plus' as view_name,'location_name' as column_name,count(*) as null_count from analytic_productivity_plus where facility_location_id ='00000000000000000000000000000000' union all</v>
      </c>
      <c r="K5" t="str">
        <f t="shared" si="2"/>
        <v>select 'analytic_productivity_plus' as view_name,'location_name' as column_name,count(*) as null_count from analytic_productivity_plus where location_name IS NULL union all</v>
      </c>
      <c r="L5" t="str">
        <f t="shared" si="3"/>
        <v>select 'analytic_productivity_plus' as view_name,'location_name' as column_name,count(*) as null_count from analytic_productivity_plus where facility_location_id ='00000000000000000000000000000000' union all</v>
      </c>
    </row>
    <row r="6" spans="1:13" x14ac:dyDescent="0.2">
      <c r="A6" s="4" t="s">
        <v>6</v>
      </c>
      <c r="B6" t="s">
        <v>49</v>
      </c>
      <c r="C6" t="str">
        <f t="shared" si="0"/>
        <v>'analytic_productivity_plus'</v>
      </c>
      <c r="D6" t="str">
        <f t="shared" si="0"/>
        <v>'specialty_name'</v>
      </c>
      <c r="E6" t="s">
        <v>62</v>
      </c>
      <c r="F6" t="s">
        <v>19</v>
      </c>
      <c r="G6" t="s">
        <v>19</v>
      </c>
      <c r="I6" t="str">
        <f t="shared" si="1"/>
        <v>select 'analytic_productivity_plus' as view_name,'specialty_name' as column_name,count(*) as null_count from analytic_productivity_plus where specialty_name IS NULL union all select 'analytic_productivity_plus' as view_name,'specialty_name' as column_name,count(*) as null_count from analytic_productivity_plus where specialty_id ='00000000000000000000000000000000' union all</v>
      </c>
      <c r="K6" t="str">
        <f t="shared" si="2"/>
        <v>select 'analytic_productivity_plus' as view_name,'specialty_name' as column_name,count(*) as null_count from analytic_productivity_plus where specialty_name IS NULL union all</v>
      </c>
      <c r="L6" t="str">
        <f t="shared" si="3"/>
        <v>select 'analytic_productivity_plus' as view_name,'specialty_name' as column_name,count(*) as null_count from analytic_productivity_plus where specialty_id ='00000000000000000000000000000000' union all</v>
      </c>
    </row>
    <row r="7" spans="1:13" x14ac:dyDescent="0.2">
      <c r="A7" s="4" t="s">
        <v>6</v>
      </c>
      <c r="B7" t="s">
        <v>50</v>
      </c>
      <c r="C7" t="str">
        <f t="shared" si="0"/>
        <v>'analytic_productivity_plus'</v>
      </c>
      <c r="D7" t="str">
        <f t="shared" si="0"/>
        <v>'item_type_name'</v>
      </c>
      <c r="E7" t="s">
        <v>63</v>
      </c>
      <c r="F7" t="s">
        <v>19</v>
      </c>
      <c r="G7" t="s">
        <v>19</v>
      </c>
      <c r="I7" t="str">
        <f t="shared" si="1"/>
        <v>select 'analytic_productivity_plus' as view_name,'item_type_name' as column_name,count(*) as null_count from analytic_productivity_plus where item_type_name IS NULL union all select 'analytic_productivity_plus' as view_name,'item_type_name' as column_name,count(*) as null_count from analytic_productivity_plus where item_type_id ='00000000000000000000000000000000' union all</v>
      </c>
      <c r="K7" t="str">
        <f t="shared" si="2"/>
        <v>select 'analytic_productivity_plus' as view_name,'item_type_name' as column_name,count(*) as null_count from analytic_productivity_plus where item_type_name IS NULL union all</v>
      </c>
      <c r="L7" t="str">
        <f t="shared" si="3"/>
        <v>select 'analytic_productivity_plus' as view_name,'item_type_name' as column_name,count(*) as null_count from analytic_productivity_plus where item_type_id ='00000000000000000000000000000000' union all</v>
      </c>
    </row>
    <row r="8" spans="1:13" x14ac:dyDescent="0.2">
      <c r="A8" s="4" t="s">
        <v>6</v>
      </c>
      <c r="B8" t="s">
        <v>45</v>
      </c>
      <c r="C8" t="str">
        <f t="shared" si="0"/>
        <v>'analytic_productivity_plus'</v>
      </c>
      <c r="D8" t="str">
        <f t="shared" si="0"/>
        <v>'server_name_'</v>
      </c>
      <c r="E8" t="s">
        <v>64</v>
      </c>
      <c r="F8" t="s">
        <v>19</v>
      </c>
      <c r="G8" t="s">
        <v>19</v>
      </c>
      <c r="I8" t="str">
        <f t="shared" si="1"/>
        <v>select 'analytic_productivity_plus' as view_name,'server_name_' as column_name,count(*) as null_count from analytic_productivity_plus where server_name_ IS NULL union all select 'analytic_productivity_plus' as view_name,'server_name_' as column_name,count(*) as null_count from analytic_productivity_plus where data_file_id ='00000000000000000000000000000000' union all</v>
      </c>
      <c r="K8" t="str">
        <f t="shared" si="2"/>
        <v>select 'analytic_productivity_plus' as view_name,'server_name_' as column_name,count(*) as null_count from analytic_productivity_plus where server_name_ IS NULL union all</v>
      </c>
      <c r="L8" t="str">
        <f t="shared" si="3"/>
        <v>select 'analytic_productivity_plus' as view_name,'server_name_' as column_name,count(*) as null_count from analytic_productivity_plus where data_file_id ='00000000000000000000000000000000' union all</v>
      </c>
    </row>
    <row r="9" spans="1:13" x14ac:dyDescent="0.2">
      <c r="A9" s="4"/>
      <c r="I9" t="str">
        <f t="shared" si="1"/>
        <v xml:space="preserve"> </v>
      </c>
      <c r="K9" t="str">
        <f t="shared" si="2"/>
        <v/>
      </c>
      <c r="L9" t="str">
        <f t="shared" si="3"/>
        <v/>
      </c>
    </row>
    <row r="10" spans="1:13" x14ac:dyDescent="0.2">
      <c r="A10" t="s">
        <v>4</v>
      </c>
      <c r="B10" t="s">
        <v>46</v>
      </c>
      <c r="C10" t="str">
        <f t="shared" si="0"/>
        <v>'analytic_scan_plus'</v>
      </c>
      <c r="D10" t="str">
        <f t="shared" si="0"/>
        <v>'hsys_name'</v>
      </c>
      <c r="E10" t="s">
        <v>59</v>
      </c>
      <c r="F10" t="s">
        <v>19</v>
      </c>
      <c r="G10" t="s">
        <v>19</v>
      </c>
      <c r="I10" t="str">
        <f t="shared" si="1"/>
        <v>select 'analytic_scan_plus' as view_name,'hsys_name' as column_name,count(*) as null_count from analytic_scan_plus where hsys_name IS NULL union all select 'analytic_scan_plus' as view_name,'hsys_name' as column_name,count(*) as null_count from analytic_scan_plus where hsys_id ='00000000000000000000000000000000' union all</v>
      </c>
      <c r="K10" t="str">
        <f t="shared" si="2"/>
        <v>select 'analytic_scan_plus' as view_name,'hsys_name' as column_name,count(*) as null_count from analytic_scan_plus where hsys_name IS NULL union all</v>
      </c>
      <c r="L10" t="str">
        <f t="shared" si="3"/>
        <v>select 'analytic_scan_plus' as view_name,'hsys_name' as column_name,count(*) as null_count from analytic_scan_plus where hsys_id ='00000000000000000000000000000000' union all</v>
      </c>
    </row>
    <row r="11" spans="1:13" x14ac:dyDescent="0.2">
      <c r="A11" t="s">
        <v>4</v>
      </c>
      <c r="B11" t="s">
        <v>47</v>
      </c>
      <c r="C11" t="str">
        <f t="shared" si="0"/>
        <v>'analytic_scan_plus'</v>
      </c>
      <c r="D11" t="str">
        <f t="shared" si="0"/>
        <v>'facility_name'</v>
      </c>
      <c r="F11" t="s">
        <v>19</v>
      </c>
      <c r="G11" t="s">
        <v>19</v>
      </c>
      <c r="I11" t="str">
        <f t="shared" si="1"/>
        <v xml:space="preserve">select 'analytic_scan_plus' as view_name,'facility_name' as column_name,count(*) as null_count from analytic_scan_plus where facility_name IS NULL union all </v>
      </c>
      <c r="K11" t="str">
        <f t="shared" si="2"/>
        <v>select 'analytic_scan_plus' as view_name,'facility_name' as column_name,count(*) as null_count from analytic_scan_plus where facility_name IS NULL union all</v>
      </c>
      <c r="L11" t="str">
        <f t="shared" si="3"/>
        <v/>
      </c>
    </row>
    <row r="12" spans="1:13" x14ac:dyDescent="0.2">
      <c r="A12" t="s">
        <v>4</v>
      </c>
      <c r="B12" t="s">
        <v>44</v>
      </c>
      <c r="C12" t="str">
        <f t="shared" si="0"/>
        <v>'analytic_scan_plus'</v>
      </c>
      <c r="D12" t="str">
        <f t="shared" si="0"/>
        <v>'tz_name'</v>
      </c>
      <c r="E12" t="s">
        <v>60</v>
      </c>
      <c r="F12" t="s">
        <v>19</v>
      </c>
      <c r="G12" t="s">
        <v>19</v>
      </c>
      <c r="I12" t="str">
        <f t="shared" si="1"/>
        <v>select 'analytic_scan_plus' as view_name,'tz_name' as column_name,count(*) as null_count from analytic_scan_plus where tz_name IS NULL union all select 'analytic_scan_plus' as view_name,'tz_name' as column_name,count(*) as null_count from analytic_scan_plus where facility_id ='00000000000000000000000000000000' union all</v>
      </c>
      <c r="K12" t="str">
        <f t="shared" si="2"/>
        <v>select 'analytic_scan_plus' as view_name,'tz_name' as column_name,count(*) as null_count from analytic_scan_plus where tz_name IS NULL union all</v>
      </c>
      <c r="L12" t="str">
        <f t="shared" si="3"/>
        <v>select 'analytic_scan_plus' as view_name,'tz_name' as column_name,count(*) as null_count from analytic_scan_plus where facility_id ='00000000000000000000000000000000' union all</v>
      </c>
    </row>
    <row r="13" spans="1:13" x14ac:dyDescent="0.2">
      <c r="A13" t="s">
        <v>4</v>
      </c>
      <c r="B13" t="s">
        <v>48</v>
      </c>
      <c r="C13" t="str">
        <f t="shared" si="0"/>
        <v>'analytic_scan_plus'</v>
      </c>
      <c r="D13" t="str">
        <f t="shared" si="0"/>
        <v>'location_name'</v>
      </c>
      <c r="E13" t="s">
        <v>61</v>
      </c>
      <c r="F13" t="s">
        <v>19</v>
      </c>
      <c r="G13" t="s">
        <v>19</v>
      </c>
      <c r="I13" t="str">
        <f t="shared" si="1"/>
        <v>select 'analytic_scan_plus' as view_name,'location_name' as column_name,count(*) as null_count from analytic_scan_plus where location_name IS NULL union all select 'analytic_scan_plus' as view_name,'location_name' as column_name,count(*) as null_count from analytic_scan_plus where facility_location_id ='00000000000000000000000000000000' union all</v>
      </c>
      <c r="K13" t="str">
        <f t="shared" si="2"/>
        <v>select 'analytic_scan_plus' as view_name,'location_name' as column_name,count(*) as null_count from analytic_scan_plus where location_name IS NULL union all</v>
      </c>
      <c r="L13" t="str">
        <f t="shared" si="3"/>
        <v>select 'analytic_scan_plus' as view_name,'location_name' as column_name,count(*) as null_count from analytic_scan_plus where facility_location_id ='00000000000000000000000000000000' union all</v>
      </c>
    </row>
    <row r="14" spans="1:13" x14ac:dyDescent="0.2">
      <c r="A14" t="s">
        <v>4</v>
      </c>
      <c r="B14" t="s">
        <v>49</v>
      </c>
      <c r="C14" t="str">
        <f t="shared" si="0"/>
        <v>'analytic_scan_plus'</v>
      </c>
      <c r="D14" t="str">
        <f t="shared" si="0"/>
        <v>'specialty_name'</v>
      </c>
      <c r="E14" t="s">
        <v>62</v>
      </c>
      <c r="F14" t="s">
        <v>19</v>
      </c>
      <c r="G14" t="s">
        <v>19</v>
      </c>
      <c r="I14" t="str">
        <f t="shared" si="1"/>
        <v>select 'analytic_scan_plus' as view_name,'specialty_name' as column_name,count(*) as null_count from analytic_scan_plus where specialty_name IS NULL union all select 'analytic_scan_plus' as view_name,'specialty_name' as column_name,count(*) as null_count from analytic_scan_plus where specialty_id ='00000000000000000000000000000000' union all</v>
      </c>
      <c r="K14" t="str">
        <f t="shared" si="2"/>
        <v>select 'analytic_scan_plus' as view_name,'specialty_name' as column_name,count(*) as null_count from analytic_scan_plus where specialty_name IS NULL union all</v>
      </c>
      <c r="L14" t="str">
        <f t="shared" si="3"/>
        <v>select 'analytic_scan_plus' as view_name,'specialty_name' as column_name,count(*) as null_count from analytic_scan_plus where specialty_id ='00000000000000000000000000000000' union all</v>
      </c>
    </row>
    <row r="15" spans="1:13" x14ac:dyDescent="0.2">
      <c r="A15" t="s">
        <v>4</v>
      </c>
      <c r="B15" t="s">
        <v>45</v>
      </c>
      <c r="C15" t="str">
        <f t="shared" si="0"/>
        <v>'analytic_scan_plus'</v>
      </c>
      <c r="D15" t="str">
        <f t="shared" si="0"/>
        <v>'server_name_'</v>
      </c>
      <c r="E15" t="s">
        <v>64</v>
      </c>
      <c r="F15" t="s">
        <v>19</v>
      </c>
      <c r="G15" t="s">
        <v>19</v>
      </c>
      <c r="I15" t="str">
        <f t="shared" si="1"/>
        <v>select 'analytic_scan_plus' as view_name,'server_name_' as column_name,count(*) as null_count from analytic_scan_plus where server_name_ IS NULL union all select 'analytic_scan_plus' as view_name,'server_name_' as column_name,count(*) as null_count from analytic_scan_plus where data_file_id ='00000000000000000000000000000000' union all</v>
      </c>
      <c r="K15" t="str">
        <f t="shared" si="2"/>
        <v>select 'analytic_scan_plus' as view_name,'server_name_' as column_name,count(*) as null_count from analytic_scan_plus where server_name_ IS NULL union all</v>
      </c>
      <c r="L15" t="str">
        <f t="shared" si="3"/>
        <v>select 'analytic_scan_plus' as view_name,'server_name_' as column_name,count(*) as null_count from analytic_scan_plus where data_file_id ='00000000000000000000000000000000' union all</v>
      </c>
    </row>
    <row r="16" spans="1:13" x14ac:dyDescent="0.2">
      <c r="I16" t="str">
        <f t="shared" si="1"/>
        <v xml:space="preserve"> </v>
      </c>
      <c r="K16" t="str">
        <f t="shared" si="2"/>
        <v/>
      </c>
      <c r="L16" t="str">
        <f t="shared" si="3"/>
        <v/>
      </c>
    </row>
    <row r="17" spans="1:12" x14ac:dyDescent="0.2">
      <c r="A17" s="4" t="s">
        <v>24</v>
      </c>
      <c r="B17" t="s">
        <v>51</v>
      </c>
      <c r="C17" t="str">
        <f t="shared" si="0"/>
        <v>'analytic_sterilizer_load_plus'</v>
      </c>
      <c r="D17" t="str">
        <f t="shared" si="0"/>
        <v>'method_name'</v>
      </c>
      <c r="F17" t="s">
        <v>19</v>
      </c>
      <c r="G17" t="s">
        <v>19</v>
      </c>
      <c r="I17" t="str">
        <f t="shared" si="1"/>
        <v xml:space="preserve">select 'analytic_sterilizer_load_plus' as view_name,'method_name' as column_name,count(*) as null_count from analytic_sterilizer_load_plus where method_name IS NULL union all </v>
      </c>
      <c r="K17" t="str">
        <f t="shared" si="2"/>
        <v>select 'analytic_sterilizer_load_plus' as view_name,'method_name' as column_name,count(*) as null_count from analytic_sterilizer_load_plus where method_name IS NULL union all</v>
      </c>
      <c r="L17" t="str">
        <f t="shared" si="3"/>
        <v/>
      </c>
    </row>
    <row r="18" spans="1:12" x14ac:dyDescent="0.2">
      <c r="A18" s="4" t="s">
        <v>24</v>
      </c>
      <c r="B18" t="s">
        <v>52</v>
      </c>
      <c r="C18" t="str">
        <f t="shared" si="0"/>
        <v>'analytic_sterilizer_load_plus'</v>
      </c>
      <c r="D18" t="str">
        <f t="shared" si="0"/>
        <v>'params_name'</v>
      </c>
      <c r="E18" t="s">
        <v>65</v>
      </c>
      <c r="F18" t="s">
        <v>19</v>
      </c>
      <c r="G18" t="s">
        <v>19</v>
      </c>
      <c r="I18" t="str">
        <f t="shared" si="1"/>
        <v>select 'analytic_sterilizer_load_plus' as view_name,'params_name' as column_name,count(*) as null_count from analytic_sterilizer_load_plus where params_name IS NULL union all select 'analytic_sterilizer_load_plus' as view_name,'params_name' as column_name,count(*) as null_count from analytic_sterilizer_load_plus where sterilize_params_id ='00000000000000000000000000000000' union all</v>
      </c>
      <c r="K18" t="str">
        <f t="shared" si="2"/>
        <v>select 'analytic_sterilizer_load_plus' as view_name,'params_name' as column_name,count(*) as null_count from analytic_sterilizer_load_plus where params_name IS NULL union all</v>
      </c>
      <c r="L18" t="str">
        <f t="shared" si="3"/>
        <v>select 'analytic_sterilizer_load_plus' as view_name,'params_name' as column_name,count(*) as null_count from analytic_sterilizer_load_plus where sterilize_params_id ='00000000000000000000000000000000' union all</v>
      </c>
    </row>
    <row r="19" spans="1:12" x14ac:dyDescent="0.2">
      <c r="A19" s="4" t="s">
        <v>24</v>
      </c>
      <c r="B19" t="s">
        <v>53</v>
      </c>
      <c r="C19" t="str">
        <f t="shared" si="0"/>
        <v>'analytic_sterilizer_load_plus'</v>
      </c>
      <c r="D19" t="str">
        <f t="shared" si="0"/>
        <v>'sterilizer_name'</v>
      </c>
      <c r="E19" t="s">
        <v>66</v>
      </c>
      <c r="F19" t="s">
        <v>19</v>
      </c>
      <c r="G19" t="s">
        <v>19</v>
      </c>
      <c r="I19" t="str">
        <f t="shared" si="1"/>
        <v>select 'analytic_sterilizer_load_plus' as view_name,'sterilizer_name' as column_name,count(*) as null_count from analytic_sterilizer_load_plus where sterilizer_name IS NULL union all select 'analytic_sterilizer_load_plus' as view_name,'sterilizer_name' as column_name,count(*) as null_count from analytic_sterilizer_load_plus where sterilizer_id ='00000000000000000000000000000000' union all</v>
      </c>
      <c r="K19" t="str">
        <f t="shared" si="2"/>
        <v>select 'analytic_sterilizer_load_plus' as view_name,'sterilizer_name' as column_name,count(*) as null_count from analytic_sterilizer_load_plus where sterilizer_name IS NULL union all</v>
      </c>
      <c r="L19" t="str">
        <f t="shared" si="3"/>
        <v>select 'analytic_sterilizer_load_plus' as view_name,'sterilizer_name' as column_name,count(*) as null_count from analytic_sterilizer_load_plus where sterilizer_id ='00000000000000000000000000000000' union all</v>
      </c>
    </row>
    <row r="20" spans="1:12" x14ac:dyDescent="0.2">
      <c r="A20" s="4" t="s">
        <v>24</v>
      </c>
      <c r="B20" t="s">
        <v>47</v>
      </c>
      <c r="C20" t="str">
        <f t="shared" si="0"/>
        <v>'analytic_sterilizer_load_plus'</v>
      </c>
      <c r="D20" t="str">
        <f t="shared" si="0"/>
        <v>'facility_name'</v>
      </c>
      <c r="F20" t="s">
        <v>19</v>
      </c>
      <c r="G20" t="s">
        <v>19</v>
      </c>
      <c r="I20" t="str">
        <f t="shared" si="1"/>
        <v xml:space="preserve">select 'analytic_sterilizer_load_plus' as view_name,'facility_name' as column_name,count(*) as null_count from analytic_sterilizer_load_plus where facility_name IS NULL union all </v>
      </c>
      <c r="K20" t="str">
        <f t="shared" si="2"/>
        <v>select 'analytic_sterilizer_load_plus' as view_name,'facility_name' as column_name,count(*) as null_count from analytic_sterilizer_load_plus where facility_name IS NULL union all</v>
      </c>
      <c r="L20" t="str">
        <f t="shared" si="3"/>
        <v/>
      </c>
    </row>
    <row r="21" spans="1:12" x14ac:dyDescent="0.2">
      <c r="A21" s="4" t="s">
        <v>24</v>
      </c>
      <c r="B21" t="s">
        <v>44</v>
      </c>
      <c r="C21" t="str">
        <f t="shared" si="0"/>
        <v>'analytic_sterilizer_load_plus'</v>
      </c>
      <c r="D21" t="str">
        <f t="shared" si="0"/>
        <v>'tz_name'</v>
      </c>
      <c r="E21" t="s">
        <v>60</v>
      </c>
      <c r="F21" t="s">
        <v>19</v>
      </c>
      <c r="G21" t="s">
        <v>19</v>
      </c>
      <c r="I21" t="str">
        <f t="shared" si="1"/>
        <v>select 'analytic_sterilizer_load_plus' as view_name,'tz_name' as column_name,count(*) as null_count from analytic_sterilizer_load_plus where tz_name IS NULL union all select 'analytic_sterilizer_load_plus' as view_name,'tz_name' as column_name,count(*) as null_count from analytic_sterilizer_load_plus where facility_id ='00000000000000000000000000000000' union all</v>
      </c>
      <c r="K21" t="str">
        <f t="shared" si="2"/>
        <v>select 'analytic_sterilizer_load_plus' as view_name,'tz_name' as column_name,count(*) as null_count from analytic_sterilizer_load_plus where tz_name IS NULL union all</v>
      </c>
      <c r="L21" t="str">
        <f t="shared" si="3"/>
        <v>select 'analytic_sterilizer_load_plus' as view_name,'tz_name' as column_name,count(*) as null_count from analytic_sterilizer_load_plus where facility_id ='00000000000000000000000000000000' union all</v>
      </c>
    </row>
    <row r="22" spans="1:12" x14ac:dyDescent="0.2">
      <c r="A22" s="4" t="s">
        <v>24</v>
      </c>
      <c r="B22" t="s">
        <v>45</v>
      </c>
      <c r="C22" t="str">
        <f t="shared" si="0"/>
        <v>'analytic_sterilizer_load_plus'</v>
      </c>
      <c r="D22" t="str">
        <f t="shared" si="0"/>
        <v>'server_name_'</v>
      </c>
      <c r="E22" t="s">
        <v>64</v>
      </c>
      <c r="F22" t="s">
        <v>19</v>
      </c>
      <c r="G22" t="s">
        <v>19</v>
      </c>
      <c r="I22" t="str">
        <f t="shared" si="1"/>
        <v>select 'analytic_sterilizer_load_plus' as view_name,'server_name_' as column_name,count(*) as null_count from analytic_sterilizer_load_plus where server_name_ IS NULL union all select 'analytic_sterilizer_load_plus' as view_name,'server_name_' as column_name,count(*) as null_count from analytic_sterilizer_load_plus where data_file_id ='00000000000000000000000000000000' union all</v>
      </c>
      <c r="K22" t="str">
        <f t="shared" si="2"/>
        <v>select 'analytic_sterilizer_load_plus' as view_name,'server_name_' as column_name,count(*) as null_count from analytic_sterilizer_load_plus where server_name_ IS NULL union all</v>
      </c>
      <c r="L22" t="str">
        <f t="shared" si="3"/>
        <v>select 'analytic_sterilizer_load_plus' as view_name,'server_name_' as column_name,count(*) as null_count from analytic_sterilizer_load_plus where data_file_id ='00000000000000000000000000000000' union all</v>
      </c>
    </row>
    <row r="23" spans="1:12" x14ac:dyDescent="0.2">
      <c r="A23" s="4" t="s">
        <v>24</v>
      </c>
      <c r="B23" t="s">
        <v>54</v>
      </c>
      <c r="C23" t="str">
        <f t="shared" si="0"/>
        <v>'analytic_sterilizer_load_plus'</v>
      </c>
      <c r="D23" t="str">
        <f t="shared" si="0"/>
        <v>'name_full'</v>
      </c>
      <c r="E23" t="s">
        <v>67</v>
      </c>
      <c r="F23" t="s">
        <v>19</v>
      </c>
      <c r="G23" t="s">
        <v>19</v>
      </c>
      <c r="I23" t="str">
        <f t="shared" si="1"/>
        <v>select 'analytic_sterilizer_load_plus' as view_name,'name_full' as column_name,count(*) as null_count from analytic_sterilizer_load_plus where name_full IS NULL union all select 'analytic_sterilizer_load_plus' as view_name,'name_full' as column_name,count(*) as null_count from analytic_sterilizer_load_plus where web_user_id ='00000000000000000000000000000000' union all</v>
      </c>
      <c r="K23" t="str">
        <f t="shared" si="2"/>
        <v>select 'analytic_sterilizer_load_plus' as view_name,'name_full' as column_name,count(*) as null_count from analytic_sterilizer_load_plus where name_full IS NULL union all</v>
      </c>
      <c r="L23" t="str">
        <f t="shared" si="3"/>
        <v>select 'analytic_sterilizer_load_plus' as view_name,'name_full' as column_name,count(*) as null_count from analytic_sterilizer_load_plus where web_user_id ='00000000000000000000000000000000' union all</v>
      </c>
    </row>
    <row r="24" spans="1:12" x14ac:dyDescent="0.2">
      <c r="A24" s="4" t="s">
        <v>24</v>
      </c>
      <c r="B24" t="s">
        <v>46</v>
      </c>
      <c r="C24" t="str">
        <f t="shared" si="0"/>
        <v>'analytic_sterilizer_load_plus'</v>
      </c>
      <c r="D24" t="str">
        <f t="shared" si="0"/>
        <v>'hsys_name'</v>
      </c>
      <c r="E24" t="s">
        <v>68</v>
      </c>
      <c r="F24" t="s">
        <v>19</v>
      </c>
      <c r="I24" t="str">
        <f t="shared" si="1"/>
        <v xml:space="preserve">select 'analytic_sterilizer_load_plus' as view_name,'hsys_name' as column_name,count(*) as null_count from analytic_sterilizer_load_plus where hsys_name IS NULL union all select 'analytic_sterilizer_load_plus' as view_name,'hsys_name' as column_name,count(*) as null_count from analytic_sterilizer_load_plus where facility.hsys_id ='00000000000000000000000000000000' </v>
      </c>
      <c r="K24" t="str">
        <f t="shared" si="2"/>
        <v>select 'analytic_sterilizer_load_plus' as view_name,'hsys_name' as column_name,count(*) as null_count from analytic_sterilizer_load_plus where hsys_name IS NULL union all</v>
      </c>
      <c r="L24" t="str">
        <f t="shared" si="3"/>
        <v xml:space="preserve">select 'analytic_sterilizer_load_plus' as view_name,'hsys_name' as column_name,count(*) as null_count from analytic_sterilizer_load_plus where facility.hsys_id ='00000000000000000000000000000000' 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and views</vt:lpstr>
      <vt:lpstr>Null fields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Adams</dc:creator>
  <cp:lastModifiedBy>David Adams</cp:lastModifiedBy>
  <dcterms:created xsi:type="dcterms:W3CDTF">2019-04-25T03:31:25Z</dcterms:created>
  <dcterms:modified xsi:type="dcterms:W3CDTF">2019-04-28T02:53:25Z</dcterms:modified>
</cp:coreProperties>
</file>