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/gitrepos/Euro2020/predictions/"/>
    </mc:Choice>
  </mc:AlternateContent>
  <xr:revisionPtr revIDLastSave="0" documentId="13_ncr:1_{B2DE5096-2414-3E43-9BF7-F84CC65B5C6F}" xr6:coauthVersionLast="47" xr6:coauthVersionMax="47" xr10:uidLastSave="{00000000-0000-0000-0000-000000000000}"/>
  <bookViews>
    <workbookView xWindow="76780" yWindow="3560" windowWidth="25600" windowHeight="28340" xr2:uid="{00000000-000D-0000-FFFF-FFFF00000000}"/>
  </bookViews>
  <sheets>
    <sheet name="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J3" i="1"/>
  <c r="K3" i="1"/>
  <c r="L3" i="1"/>
  <c r="J4" i="1"/>
  <c r="M4" i="1" s="1"/>
  <c r="K4" i="1"/>
  <c r="L4" i="1"/>
  <c r="J5" i="1"/>
  <c r="K5" i="1"/>
  <c r="M5" i="1" s="1"/>
  <c r="L5" i="1"/>
  <c r="J6" i="1"/>
  <c r="K6" i="1"/>
  <c r="L6" i="1"/>
  <c r="J7" i="1"/>
  <c r="K7" i="1"/>
  <c r="L7" i="1"/>
  <c r="J8" i="1"/>
  <c r="M8" i="1" s="1"/>
  <c r="K8" i="1"/>
  <c r="L8" i="1"/>
  <c r="J9" i="1"/>
  <c r="K9" i="1"/>
  <c r="M9" i="1" s="1"/>
  <c r="L9" i="1"/>
  <c r="J10" i="1"/>
  <c r="K10" i="1"/>
  <c r="L10" i="1"/>
  <c r="J11" i="1"/>
  <c r="K11" i="1"/>
  <c r="L11" i="1"/>
  <c r="J12" i="1"/>
  <c r="M12" i="1" s="1"/>
  <c r="K12" i="1"/>
  <c r="L12" i="1"/>
  <c r="J13" i="1"/>
  <c r="K13" i="1"/>
  <c r="L13" i="1"/>
  <c r="J14" i="1"/>
  <c r="K14" i="1"/>
  <c r="L14" i="1"/>
  <c r="M14" i="1" s="1"/>
  <c r="J15" i="1"/>
  <c r="K15" i="1"/>
  <c r="L15" i="1"/>
  <c r="J16" i="1"/>
  <c r="M16" i="1" s="1"/>
  <c r="K16" i="1"/>
  <c r="L16" i="1"/>
  <c r="J17" i="1"/>
  <c r="K17" i="1"/>
  <c r="M17" i="1" s="1"/>
  <c r="L17" i="1"/>
  <c r="J18" i="1"/>
  <c r="K18" i="1"/>
  <c r="L18" i="1"/>
  <c r="M18" i="1" s="1"/>
  <c r="J19" i="1"/>
  <c r="K19" i="1"/>
  <c r="L19" i="1"/>
  <c r="J20" i="1"/>
  <c r="M20" i="1" s="1"/>
  <c r="K20" i="1"/>
  <c r="L20" i="1"/>
  <c r="J21" i="1"/>
  <c r="K21" i="1"/>
  <c r="M21" i="1" s="1"/>
  <c r="L21" i="1"/>
  <c r="J22" i="1"/>
  <c r="K22" i="1"/>
  <c r="L22" i="1"/>
  <c r="M22" i="1" s="1"/>
  <c r="J23" i="1"/>
  <c r="K23" i="1"/>
  <c r="L23" i="1"/>
  <c r="J24" i="1"/>
  <c r="M24" i="1" s="1"/>
  <c r="K24" i="1"/>
  <c r="L24" i="1"/>
  <c r="J25" i="1"/>
  <c r="K25" i="1"/>
  <c r="M25" i="1" s="1"/>
  <c r="L25" i="1"/>
  <c r="J26" i="1"/>
  <c r="K26" i="1"/>
  <c r="L26" i="1"/>
  <c r="M26" i="1" s="1"/>
  <c r="J27" i="1"/>
  <c r="K27" i="1"/>
  <c r="L27" i="1"/>
  <c r="J28" i="1"/>
  <c r="M28" i="1" s="1"/>
  <c r="K28" i="1"/>
  <c r="L28" i="1"/>
  <c r="J29" i="1"/>
  <c r="K29" i="1"/>
  <c r="M29" i="1" s="1"/>
  <c r="L29" i="1"/>
  <c r="J30" i="1"/>
  <c r="K30" i="1"/>
  <c r="L30" i="1"/>
  <c r="M30" i="1" s="1"/>
  <c r="J31" i="1"/>
  <c r="K31" i="1"/>
  <c r="L31" i="1"/>
  <c r="J32" i="1"/>
  <c r="M32" i="1" s="1"/>
  <c r="K32" i="1"/>
  <c r="L32" i="1"/>
  <c r="J33" i="1"/>
  <c r="K33" i="1"/>
  <c r="M33" i="1" s="1"/>
  <c r="L33" i="1"/>
  <c r="J34" i="1"/>
  <c r="K34" i="1"/>
  <c r="L34" i="1"/>
  <c r="M34" i="1" s="1"/>
  <c r="J35" i="1"/>
  <c r="M35" i="1" s="1"/>
  <c r="K35" i="1"/>
  <c r="L35" i="1"/>
  <c r="J36" i="1"/>
  <c r="M36" i="1" s="1"/>
  <c r="K36" i="1"/>
  <c r="L36" i="1"/>
  <c r="J37" i="1"/>
  <c r="K37" i="1"/>
  <c r="M37" i="1" s="1"/>
  <c r="L37" i="1"/>
  <c r="M7" i="1"/>
  <c r="M13" i="1"/>
  <c r="M15" i="1"/>
  <c r="M19" i="1"/>
  <c r="M23" i="1"/>
  <c r="M27" i="1"/>
  <c r="M31" i="1"/>
  <c r="K2" i="1"/>
  <c r="L2" i="1"/>
  <c r="J2" i="1"/>
  <c r="M10" i="1" l="1"/>
  <c r="M3" i="1"/>
  <c r="M11" i="1"/>
  <c r="M6" i="1"/>
  <c r="M2" i="1"/>
</calcChain>
</file>

<file path=xl/sharedStrings.xml><?xml version="1.0" encoding="utf-8"?>
<sst xmlns="http://schemas.openxmlformats.org/spreadsheetml/2006/main" count="124" uniqueCount="46">
  <si>
    <t>Group</t>
  </si>
  <si>
    <t>teamA</t>
  </si>
  <si>
    <t>teamB</t>
  </si>
  <si>
    <t>A Wins</t>
  </si>
  <si>
    <t>B Wins</t>
  </si>
  <si>
    <t>Draw</t>
  </si>
  <si>
    <t>A</t>
  </si>
  <si>
    <t>Italy</t>
  </si>
  <si>
    <t>Switzerland</t>
  </si>
  <si>
    <t>Turkey</t>
  </si>
  <si>
    <t>Wales</t>
  </si>
  <si>
    <t>B</t>
  </si>
  <si>
    <t>Belgium</t>
  </si>
  <si>
    <t>Denmark</t>
  </si>
  <si>
    <t>Finland</t>
  </si>
  <si>
    <t>Russia</t>
  </si>
  <si>
    <t>C</t>
  </si>
  <si>
    <t>Austria</t>
  </si>
  <si>
    <t>Netherlands</t>
  </si>
  <si>
    <t>North Macedonia</t>
  </si>
  <si>
    <t>Ukraine</t>
  </si>
  <si>
    <t>D</t>
  </si>
  <si>
    <t>Croatia</t>
  </si>
  <si>
    <t>Czech</t>
  </si>
  <si>
    <t>England</t>
  </si>
  <si>
    <t>Scotland</t>
  </si>
  <si>
    <t>E</t>
  </si>
  <si>
    <t>Poland</t>
  </si>
  <si>
    <t>Slovakia</t>
  </si>
  <si>
    <t>Spain</t>
  </si>
  <si>
    <t>Sweden</t>
  </si>
  <si>
    <t>F</t>
  </si>
  <si>
    <t>France</t>
  </si>
  <si>
    <t>Germany</t>
  </si>
  <si>
    <t>Hungary</t>
  </si>
  <si>
    <t>Portugal</t>
  </si>
  <si>
    <t>Awon</t>
  </si>
  <si>
    <t>Bwon</t>
  </si>
  <si>
    <t>DrawHappened</t>
  </si>
  <si>
    <t>LossA</t>
  </si>
  <si>
    <t>LossB</t>
  </si>
  <si>
    <t>LossDraw</t>
  </si>
  <si>
    <t>ScoreA</t>
  </si>
  <si>
    <t>Loss</t>
  </si>
  <si>
    <t>ScoreB</t>
  </si>
  <si>
    <t>Random Guessing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</si>
</sst>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37" totalsRowShown="0" headerRowDxfId="17" dataDxfId="16">
  <autoFilter ref="A1:P37" xr:uid="{00000000-0009-0000-0100-000001000000}"/>
  <tableColumns count="16">
    <tableColumn id="1" xr3:uid="{00000000-0010-0000-0000-000001000000}" name="Group" dataDxfId="15"/>
    <tableColumn id="2" xr3:uid="{00000000-0010-0000-0000-000002000000}" name="teamA" dataDxfId="14"/>
    <tableColumn id="3" xr3:uid="{00000000-0010-0000-0000-000003000000}" name="teamB" dataDxfId="13"/>
    <tableColumn id="4" xr3:uid="{00000000-0010-0000-0000-000004000000}" name="A Wins" dataDxfId="12"/>
    <tableColumn id="5" xr3:uid="{00000000-0010-0000-0000-000005000000}" name="B Wins" dataDxfId="11"/>
    <tableColumn id="6" xr3:uid="{00000000-0010-0000-0000-000006000000}" name="Draw" dataDxfId="10"/>
    <tableColumn id="7" xr3:uid="{00000000-0010-0000-0000-000007000000}" name="Awon" dataDxfId="9"/>
    <tableColumn id="8" xr3:uid="{00000000-0010-0000-0000-000008000000}" name="Bwon" dataDxfId="8"/>
    <tableColumn id="9" xr3:uid="{00000000-0010-0000-0000-000009000000}" name="DrawHappened" dataDxfId="7"/>
    <tableColumn id="10" xr3:uid="{00000000-0010-0000-0000-00000A000000}" name="LossA" dataDxfId="6">
      <calculatedColumnFormula>-LOG(Table1[[#This Row],[A Wins]],EXP(1))*Table1[[#This Row],[Awon]]</calculatedColumnFormula>
    </tableColumn>
    <tableColumn id="11" xr3:uid="{00000000-0010-0000-0000-00000B000000}" name="LossB" dataDxfId="5">
      <calculatedColumnFormula>-LOG(Table1[[#This Row],[B Wins]],EXP(1))*Table1[[#This Row],[Bwon]]</calculatedColumnFormula>
    </tableColumn>
    <tableColumn id="12" xr3:uid="{00000000-0010-0000-0000-00000C000000}" name="LossDraw" dataDxfId="4">
      <calculatedColumnFormula>-LOG(Table1[[#This Row],[Draw]],EXP(1))*Table1[[#This Row],[DrawHappened]]</calculatedColumnFormula>
    </tableColumn>
    <tableColumn id="14" xr3:uid="{00000000-0010-0000-0000-00000E000000}" name="Loss" dataDxfId="3">
      <calculatedColumnFormula>SUM(Table1[[#This Row],[LossA]:[LossDraw]])</calculatedColumnFormula>
    </tableColumn>
    <tableColumn id="15" xr3:uid="{00000000-0010-0000-0000-00000F000000}" name="ScoreA" dataDxfId="2"/>
    <tableColumn id="16" xr3:uid="{00000000-0010-0000-0000-000010000000}" name="ScoreB" dataDxfId="1"/>
    <tableColumn id="17" xr3:uid="{00000000-0010-0000-0000-000011000000}" name="Random Guessing" dataDxfId="0">
      <calculatedColumnFormula>-LOG(0.33, EXP(1))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J51" sqref="J51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43</v>
      </c>
      <c r="N1" s="1" t="s">
        <v>42</v>
      </c>
      <c r="O1" s="1" t="s">
        <v>44</v>
      </c>
      <c r="P1" s="1" t="s">
        <v>45</v>
      </c>
    </row>
    <row r="2" spans="1:16" x14ac:dyDescent="0.2">
      <c r="A2" s="1" t="s">
        <v>6</v>
      </c>
      <c r="B2" s="1" t="s">
        <v>7</v>
      </c>
      <c r="C2" s="1" t="s">
        <v>8</v>
      </c>
      <c r="D2" s="1">
        <v>0.63575000000000004</v>
      </c>
      <c r="E2" s="1">
        <v>0.18725</v>
      </c>
      <c r="F2" s="1">
        <v>0.17699999999999999</v>
      </c>
      <c r="G2" s="1">
        <v>1</v>
      </c>
      <c r="H2" s="1">
        <v>0</v>
      </c>
      <c r="I2" s="1">
        <v>0</v>
      </c>
      <c r="J2" s="1">
        <f>-LOG(Table1[[#This Row],[A Wins]],EXP(1))*Table1[[#This Row],[Awon]]</f>
        <v>0.45294987467990799</v>
      </c>
      <c r="K2" s="1">
        <f>-LOG(Table1[[#This Row],[B Wins]],EXP(1))*Table1[[#This Row],[Bwon]]</f>
        <v>0</v>
      </c>
      <c r="L2" s="1">
        <f>-LOG(Table1[[#This Row],[Draw]],EXP(1))*Table1[[#This Row],[DrawHappened]]</f>
        <v>0</v>
      </c>
      <c r="M2" s="1">
        <f>SUM(Table1[[#This Row],[LossA]:[LossDraw]])</f>
        <v>0.45294987467990799</v>
      </c>
      <c r="N2" s="1">
        <v>3</v>
      </c>
      <c r="O2" s="1">
        <v>0</v>
      </c>
      <c r="P2" s="1">
        <f t="shared" ref="P2:P37" si="0">-LOG(0.33, EXP(1))</f>
        <v>1.1086626245216111</v>
      </c>
    </row>
    <row r="3" spans="1:16" x14ac:dyDescent="0.2">
      <c r="A3" s="1" t="s">
        <v>6</v>
      </c>
      <c r="B3" s="1" t="s">
        <v>7</v>
      </c>
      <c r="C3" s="1" t="s">
        <v>9</v>
      </c>
      <c r="D3" s="1">
        <v>0.66549999999999998</v>
      </c>
      <c r="E3" s="1">
        <v>0.16200000000000001</v>
      </c>
      <c r="F3" s="1">
        <v>0.17249999999999999</v>
      </c>
      <c r="G3" s="1"/>
      <c r="H3" s="1"/>
      <c r="I3" s="1"/>
      <c r="J3" s="1">
        <f>-LOG(Table1[[#This Row],[A Wins]],EXP(1))*Table1[[#This Row],[Awon]]</f>
        <v>0</v>
      </c>
      <c r="K3" s="1">
        <f>-LOG(Table1[[#This Row],[B Wins]],EXP(1))*Table1[[#This Row],[Bwon]]</f>
        <v>0</v>
      </c>
      <c r="L3" s="1">
        <f>-LOG(Table1[[#This Row],[Draw]],EXP(1))*Table1[[#This Row],[DrawHappened]]</f>
        <v>0</v>
      </c>
      <c r="M3" s="1">
        <f>SUM(Table1[[#This Row],[LossA]:[LossDraw]])</f>
        <v>0</v>
      </c>
      <c r="N3" s="1">
        <v>1</v>
      </c>
      <c r="O3" s="1">
        <v>1</v>
      </c>
      <c r="P3" s="1">
        <f t="shared" si="0"/>
        <v>1.1086626245216111</v>
      </c>
    </row>
    <row r="4" spans="1:16" x14ac:dyDescent="0.2">
      <c r="A4" s="1" t="s">
        <v>6</v>
      </c>
      <c r="B4" s="1" t="s">
        <v>7</v>
      </c>
      <c r="C4" s="1" t="s">
        <v>10</v>
      </c>
      <c r="D4" s="1">
        <v>0.74099999999999999</v>
      </c>
      <c r="E4" s="1">
        <v>0.11774999999999999</v>
      </c>
      <c r="F4" s="1">
        <v>0.14124999999999999</v>
      </c>
      <c r="G4" s="1"/>
      <c r="H4" s="1"/>
      <c r="I4" s="1"/>
      <c r="J4" s="1">
        <f>-LOG(Table1[[#This Row],[A Wins]],EXP(1))*Table1[[#This Row],[Awon]]</f>
        <v>0</v>
      </c>
      <c r="K4" s="1">
        <f>-LOG(Table1[[#This Row],[B Wins]],EXP(1))*Table1[[#This Row],[Bwon]]</f>
        <v>0</v>
      </c>
      <c r="L4" s="1">
        <f>-LOG(Table1[[#This Row],[Draw]],EXP(1))*Table1[[#This Row],[DrawHappened]]</f>
        <v>0</v>
      </c>
      <c r="M4" s="1">
        <f>SUM(Table1[[#This Row],[LossA]:[LossDraw]])</f>
        <v>0</v>
      </c>
      <c r="N4" s="1"/>
      <c r="O4" s="1"/>
      <c r="P4" s="1">
        <f t="shared" si="0"/>
        <v>1.1086626245216111</v>
      </c>
    </row>
    <row r="5" spans="1:16" x14ac:dyDescent="0.2">
      <c r="A5" s="1" t="s">
        <v>6</v>
      </c>
      <c r="B5" s="1" t="s">
        <v>8</v>
      </c>
      <c r="C5" s="1" t="s">
        <v>9</v>
      </c>
      <c r="D5" s="1">
        <v>0.42749999999999999</v>
      </c>
      <c r="E5" s="1">
        <v>0.35549999999999998</v>
      </c>
      <c r="F5" s="1">
        <v>0.217</v>
      </c>
      <c r="G5" s="1"/>
      <c r="H5" s="1"/>
      <c r="I5" s="1"/>
      <c r="J5" s="1">
        <f>-LOG(Table1[[#This Row],[A Wins]],EXP(1))*Table1[[#This Row],[Awon]]</f>
        <v>0</v>
      </c>
      <c r="K5" s="1">
        <f>-LOG(Table1[[#This Row],[B Wins]],EXP(1))*Table1[[#This Row],[Bwon]]</f>
        <v>0</v>
      </c>
      <c r="L5" s="1">
        <f>-LOG(Table1[[#This Row],[Draw]],EXP(1))*Table1[[#This Row],[DrawHappened]]</f>
        <v>0</v>
      </c>
      <c r="M5" s="1">
        <f>SUM(Table1[[#This Row],[LossA]:[LossDraw]])</f>
        <v>0</v>
      </c>
      <c r="N5" s="1"/>
      <c r="O5" s="1"/>
      <c r="P5" s="1">
        <f t="shared" si="0"/>
        <v>1.1086626245216111</v>
      </c>
    </row>
    <row r="6" spans="1:16" x14ac:dyDescent="0.2">
      <c r="A6" s="1" t="s">
        <v>6</v>
      </c>
      <c r="B6" s="1" t="s">
        <v>8</v>
      </c>
      <c r="C6" s="1" t="s">
        <v>10</v>
      </c>
      <c r="D6" s="1">
        <v>0.52124999999999999</v>
      </c>
      <c r="E6" s="1">
        <v>0.27074999999999999</v>
      </c>
      <c r="F6" s="1">
        <v>0.20799999999999999</v>
      </c>
      <c r="G6" s="1">
        <v>0</v>
      </c>
      <c r="H6" s="1">
        <v>0</v>
      </c>
      <c r="I6" s="1">
        <v>1</v>
      </c>
      <c r="J6" s="1">
        <f>-LOG(Table1[[#This Row],[A Wins]],EXP(1))*Table1[[#This Row],[Awon]]</f>
        <v>0</v>
      </c>
      <c r="K6" s="1">
        <f>-LOG(Table1[[#This Row],[B Wins]],EXP(1))*Table1[[#This Row],[Bwon]]</f>
        <v>0</v>
      </c>
      <c r="L6" s="1">
        <f>-LOG(Table1[[#This Row],[Draw]],EXP(1))*Table1[[#This Row],[DrawHappened]]</f>
        <v>1.5702171992808192</v>
      </c>
      <c r="M6" s="1">
        <f>SUM(Table1[[#This Row],[LossA]:[LossDraw]])</f>
        <v>1.5702171992808192</v>
      </c>
      <c r="N6" s="1">
        <v>1</v>
      </c>
      <c r="O6" s="1">
        <v>1</v>
      </c>
      <c r="P6" s="1">
        <f t="shared" si="0"/>
        <v>1.1086626245216111</v>
      </c>
    </row>
    <row r="7" spans="1:16" x14ac:dyDescent="0.2">
      <c r="A7" s="1" t="s">
        <v>6</v>
      </c>
      <c r="B7" s="1" t="s">
        <v>9</v>
      </c>
      <c r="C7" s="1" t="s">
        <v>10</v>
      </c>
      <c r="D7" s="1">
        <v>0.49925000000000003</v>
      </c>
      <c r="E7" s="1">
        <v>0.30349999999999999</v>
      </c>
      <c r="F7" s="1">
        <v>0.19725000000000001</v>
      </c>
      <c r="G7" s="1"/>
      <c r="H7" s="1"/>
      <c r="I7" s="1"/>
      <c r="J7" s="1">
        <f>-LOG(Table1[[#This Row],[A Wins]],EXP(1))*Table1[[#This Row],[Awon]]</f>
        <v>0</v>
      </c>
      <c r="K7" s="1">
        <f>-LOG(Table1[[#This Row],[B Wins]],EXP(1))*Table1[[#This Row],[Bwon]]</f>
        <v>0</v>
      </c>
      <c r="L7" s="1">
        <f>-LOG(Table1[[#This Row],[Draw]],EXP(1))*Table1[[#This Row],[DrawHappened]]</f>
        <v>0</v>
      </c>
      <c r="M7" s="1">
        <f>SUM(Table1[[#This Row],[LossA]:[LossDraw]])</f>
        <v>0</v>
      </c>
      <c r="N7" s="1"/>
      <c r="O7" s="1"/>
      <c r="P7" s="1">
        <f t="shared" si="0"/>
        <v>1.1086626245216111</v>
      </c>
    </row>
    <row r="8" spans="1:16" x14ac:dyDescent="0.2">
      <c r="A8" s="1" t="s">
        <v>11</v>
      </c>
      <c r="B8" s="1" t="s">
        <v>12</v>
      </c>
      <c r="C8" s="1" t="s">
        <v>13</v>
      </c>
      <c r="D8" s="1">
        <v>0.6895</v>
      </c>
      <c r="E8" s="1">
        <v>0.152</v>
      </c>
      <c r="F8" s="1">
        <v>0.1585</v>
      </c>
      <c r="G8" s="1"/>
      <c r="H8" s="1"/>
      <c r="I8" s="1"/>
      <c r="J8" s="1">
        <f>-LOG(Table1[[#This Row],[A Wins]],EXP(1))*Table1[[#This Row],[Awon]]</f>
        <v>0</v>
      </c>
      <c r="K8" s="1">
        <f>-LOG(Table1[[#This Row],[B Wins]],EXP(1))*Table1[[#This Row],[Bwon]]</f>
        <v>0</v>
      </c>
      <c r="L8" s="1">
        <f>-LOG(Table1[[#This Row],[Draw]],EXP(1))*Table1[[#This Row],[DrawHappened]]</f>
        <v>0</v>
      </c>
      <c r="M8" s="1">
        <f>SUM(Table1[[#This Row],[LossA]:[LossDraw]])</f>
        <v>0</v>
      </c>
      <c r="N8" s="1"/>
      <c r="O8" s="1"/>
      <c r="P8" s="1">
        <f t="shared" si="0"/>
        <v>1.1086626245216111</v>
      </c>
    </row>
    <row r="9" spans="1:16" x14ac:dyDescent="0.2">
      <c r="A9" s="1" t="s">
        <v>11</v>
      </c>
      <c r="B9" s="1" t="s">
        <v>12</v>
      </c>
      <c r="C9" s="1" t="s">
        <v>14</v>
      </c>
      <c r="D9" s="1">
        <v>0.85124999999999995</v>
      </c>
      <c r="E9" s="1">
        <v>5.7250000000000002E-2</v>
      </c>
      <c r="F9" s="1">
        <v>9.1499999999999998E-2</v>
      </c>
      <c r="G9" s="1"/>
      <c r="H9" s="1"/>
      <c r="I9" s="1"/>
      <c r="J9" s="1">
        <f>-LOG(Table1[[#This Row],[A Wins]],EXP(1))*Table1[[#This Row],[Awon]]</f>
        <v>0</v>
      </c>
      <c r="K9" s="1">
        <f>-LOG(Table1[[#This Row],[B Wins]],EXP(1))*Table1[[#This Row],[Bwon]]</f>
        <v>0</v>
      </c>
      <c r="L9" s="1">
        <f>-LOG(Table1[[#This Row],[Draw]],EXP(1))*Table1[[#This Row],[DrawHappened]]</f>
        <v>0</v>
      </c>
      <c r="M9" s="1">
        <f>SUM(Table1[[#This Row],[LossA]:[LossDraw]])</f>
        <v>0</v>
      </c>
      <c r="N9" s="1"/>
      <c r="O9" s="1"/>
      <c r="P9" s="1">
        <f t="shared" si="0"/>
        <v>1.1086626245216111</v>
      </c>
    </row>
    <row r="10" spans="1:16" x14ac:dyDescent="0.2">
      <c r="A10" s="1" t="s">
        <v>11</v>
      </c>
      <c r="B10" s="1" t="s">
        <v>12</v>
      </c>
      <c r="C10" s="1" t="s">
        <v>15</v>
      </c>
      <c r="D10" s="1">
        <v>0.65275000000000005</v>
      </c>
      <c r="E10" s="1">
        <v>0.17050000000000001</v>
      </c>
      <c r="F10" s="1">
        <v>0.17674999999999999</v>
      </c>
      <c r="G10" s="1">
        <v>1</v>
      </c>
      <c r="H10" s="1">
        <v>0</v>
      </c>
      <c r="I10" s="1">
        <v>0</v>
      </c>
      <c r="J10" s="1">
        <f>-LOG(Table1[[#This Row],[A Wins]],EXP(1))*Table1[[#This Row],[Awon]]</f>
        <v>0.42656107140289873</v>
      </c>
      <c r="K10" s="1">
        <f>-LOG(Table1[[#This Row],[B Wins]],EXP(1))*Table1[[#This Row],[Bwon]]</f>
        <v>0</v>
      </c>
      <c r="L10" s="1">
        <f>-LOG(Table1[[#This Row],[Draw]],EXP(1))*Table1[[#This Row],[DrawHappened]]</f>
        <v>0</v>
      </c>
      <c r="M10" s="1">
        <f>SUM(Table1[[#This Row],[LossA]:[LossDraw]])</f>
        <v>0.42656107140289873</v>
      </c>
      <c r="N10" s="1">
        <v>3</v>
      </c>
      <c r="O10" s="1">
        <v>0</v>
      </c>
      <c r="P10" s="1">
        <f t="shared" si="0"/>
        <v>1.1086626245216111</v>
      </c>
    </row>
    <row r="11" spans="1:16" x14ac:dyDescent="0.2">
      <c r="A11" s="1" t="s">
        <v>11</v>
      </c>
      <c r="B11" s="1" t="s">
        <v>13</v>
      </c>
      <c r="C11" s="1" t="s">
        <v>14</v>
      </c>
      <c r="D11" s="1">
        <v>0.62450000000000006</v>
      </c>
      <c r="E11" s="1">
        <v>0.19575000000000001</v>
      </c>
      <c r="F11" s="1">
        <v>0.17974999999999999</v>
      </c>
      <c r="G11" s="1">
        <v>0</v>
      </c>
      <c r="H11" s="1">
        <v>1</v>
      </c>
      <c r="I11" s="1">
        <v>0</v>
      </c>
      <c r="J11" s="1">
        <f>-LOG(Table1[[#This Row],[A Wins]],EXP(1))*Table1[[#This Row],[Awon]]</f>
        <v>0</v>
      </c>
      <c r="K11" s="1">
        <f>-LOG(Table1[[#This Row],[B Wins]],EXP(1))*Table1[[#This Row],[Bwon]]</f>
        <v>1.6309169441112246</v>
      </c>
      <c r="L11" s="1">
        <f>-LOG(Table1[[#This Row],[Draw]],EXP(1))*Table1[[#This Row],[DrawHappened]]</f>
        <v>0</v>
      </c>
      <c r="M11" s="1">
        <f>SUM(Table1[[#This Row],[LossA]:[LossDraw]])</f>
        <v>1.6309169441112246</v>
      </c>
      <c r="N11" s="1">
        <v>0</v>
      </c>
      <c r="O11" s="1">
        <v>1</v>
      </c>
      <c r="P11" s="1">
        <f t="shared" si="0"/>
        <v>1.1086626245216111</v>
      </c>
    </row>
    <row r="12" spans="1:16" x14ac:dyDescent="0.2">
      <c r="A12" s="1" t="s">
        <v>11</v>
      </c>
      <c r="B12" s="1" t="s">
        <v>13</v>
      </c>
      <c r="C12" s="1" t="s">
        <v>15</v>
      </c>
      <c r="D12" s="1">
        <v>0.33150000000000002</v>
      </c>
      <c r="E12" s="1">
        <v>0.44874999999999998</v>
      </c>
      <c r="F12" s="1">
        <v>0.21975</v>
      </c>
      <c r="G12" s="1"/>
      <c r="H12" s="1"/>
      <c r="I12" s="1"/>
      <c r="J12" s="1">
        <f>-LOG(Table1[[#This Row],[A Wins]],EXP(1))*Table1[[#This Row],[Awon]]</f>
        <v>0</v>
      </c>
      <c r="K12" s="1">
        <f>-LOG(Table1[[#This Row],[B Wins]],EXP(1))*Table1[[#This Row],[Bwon]]</f>
        <v>0</v>
      </c>
      <c r="L12" s="1">
        <f>-LOG(Table1[[#This Row],[Draw]],EXP(1))*Table1[[#This Row],[DrawHappened]]</f>
        <v>0</v>
      </c>
      <c r="M12" s="1">
        <f>SUM(Table1[[#This Row],[LossA]:[LossDraw]])</f>
        <v>0</v>
      </c>
      <c r="N12" s="1"/>
      <c r="O12" s="1"/>
      <c r="P12" s="1">
        <f t="shared" si="0"/>
        <v>1.1086626245216111</v>
      </c>
    </row>
    <row r="13" spans="1:16" x14ac:dyDescent="0.2">
      <c r="A13" s="1" t="s">
        <v>11</v>
      </c>
      <c r="B13" s="1" t="s">
        <v>14</v>
      </c>
      <c r="C13" s="1" t="s">
        <v>15</v>
      </c>
      <c r="D13" s="1">
        <v>0.15125</v>
      </c>
      <c r="E13" s="1">
        <v>0.67125000000000001</v>
      </c>
      <c r="F13" s="1">
        <v>0.17749999999999999</v>
      </c>
      <c r="G13" s="1"/>
      <c r="H13" s="1"/>
      <c r="I13" s="1"/>
      <c r="J13" s="1">
        <f>-LOG(Table1[[#This Row],[A Wins]],EXP(1))*Table1[[#This Row],[Awon]]</f>
        <v>0</v>
      </c>
      <c r="K13" s="1">
        <f>-LOG(Table1[[#This Row],[B Wins]],EXP(1))*Table1[[#This Row],[Bwon]]</f>
        <v>0</v>
      </c>
      <c r="L13" s="1">
        <f>-LOG(Table1[[#This Row],[Draw]],EXP(1))*Table1[[#This Row],[DrawHappened]]</f>
        <v>0</v>
      </c>
      <c r="M13" s="1">
        <f>SUM(Table1[[#This Row],[LossA]:[LossDraw]])</f>
        <v>0</v>
      </c>
      <c r="N13" s="1"/>
      <c r="O13" s="1"/>
      <c r="P13" s="1">
        <f t="shared" si="0"/>
        <v>1.1086626245216111</v>
      </c>
    </row>
    <row r="14" spans="1:16" x14ac:dyDescent="0.2">
      <c r="A14" s="1" t="s">
        <v>16</v>
      </c>
      <c r="B14" s="1" t="s">
        <v>17</v>
      </c>
      <c r="C14" s="1" t="s">
        <v>18</v>
      </c>
      <c r="D14" s="1">
        <v>0.28075</v>
      </c>
      <c r="E14" s="1">
        <v>0.52324999999999999</v>
      </c>
      <c r="F14" s="1">
        <v>0.19600000000000001</v>
      </c>
      <c r="G14" s="1"/>
      <c r="H14" s="1"/>
      <c r="I14" s="1"/>
      <c r="J14" s="1">
        <f>-LOG(Table1[[#This Row],[A Wins]],EXP(1))*Table1[[#This Row],[Awon]]</f>
        <v>0</v>
      </c>
      <c r="K14" s="1">
        <f>-LOG(Table1[[#This Row],[B Wins]],EXP(1))*Table1[[#This Row],[Bwon]]</f>
        <v>0</v>
      </c>
      <c r="L14" s="1">
        <f>-LOG(Table1[[#This Row],[Draw]],EXP(1))*Table1[[#This Row],[DrawHappened]]</f>
        <v>0</v>
      </c>
      <c r="M14" s="1">
        <f>SUM(Table1[[#This Row],[LossA]:[LossDraw]])</f>
        <v>0</v>
      </c>
      <c r="N14" s="1"/>
      <c r="O14" s="1"/>
      <c r="P14" s="1">
        <f t="shared" si="0"/>
        <v>1.1086626245216111</v>
      </c>
    </row>
    <row r="15" spans="1:16" x14ac:dyDescent="0.2">
      <c r="A15" s="1" t="s">
        <v>16</v>
      </c>
      <c r="B15" s="1" t="s">
        <v>17</v>
      </c>
      <c r="C15" s="1" t="s">
        <v>19</v>
      </c>
      <c r="D15" s="1">
        <v>0.59325000000000006</v>
      </c>
      <c r="E15" s="1">
        <v>0.20499999999999999</v>
      </c>
      <c r="F15" s="1">
        <v>0.20175000000000001</v>
      </c>
      <c r="G15" s="1"/>
      <c r="H15" s="1"/>
      <c r="I15" s="1"/>
      <c r="J15" s="1">
        <f>-LOG(Table1[[#This Row],[A Wins]],EXP(1))*Table1[[#This Row],[Awon]]</f>
        <v>0</v>
      </c>
      <c r="K15" s="1">
        <f>-LOG(Table1[[#This Row],[B Wins]],EXP(1))*Table1[[#This Row],[Bwon]]</f>
        <v>0</v>
      </c>
      <c r="L15" s="1">
        <f>-LOG(Table1[[#This Row],[Draw]],EXP(1))*Table1[[#This Row],[DrawHappened]]</f>
        <v>0</v>
      </c>
      <c r="M15" s="1">
        <f>SUM(Table1[[#This Row],[LossA]:[LossDraw]])</f>
        <v>0</v>
      </c>
      <c r="N15" s="1"/>
      <c r="O15" s="1"/>
      <c r="P15" s="1">
        <f t="shared" si="0"/>
        <v>1.1086626245216111</v>
      </c>
    </row>
    <row r="16" spans="1:16" x14ac:dyDescent="0.2">
      <c r="A16" s="1" t="s">
        <v>16</v>
      </c>
      <c r="B16" s="1" t="s">
        <v>17</v>
      </c>
      <c r="C16" s="1" t="s">
        <v>20</v>
      </c>
      <c r="D16" s="1">
        <v>0.36125000000000002</v>
      </c>
      <c r="E16" s="1">
        <v>0.42599999999999999</v>
      </c>
      <c r="F16" s="1">
        <v>0.21274999999999999</v>
      </c>
      <c r="G16" s="1"/>
      <c r="H16" s="1"/>
      <c r="I16" s="1"/>
      <c r="J16" s="1">
        <f>-LOG(Table1[[#This Row],[A Wins]],EXP(1))*Table1[[#This Row],[Awon]]</f>
        <v>0</v>
      </c>
      <c r="K16" s="1">
        <f>-LOG(Table1[[#This Row],[B Wins]],EXP(1))*Table1[[#This Row],[Bwon]]</f>
        <v>0</v>
      </c>
      <c r="L16" s="1">
        <f>-LOG(Table1[[#This Row],[Draw]],EXP(1))*Table1[[#This Row],[DrawHappened]]</f>
        <v>0</v>
      </c>
      <c r="M16" s="1">
        <f>SUM(Table1[[#This Row],[LossA]:[LossDraw]])</f>
        <v>0</v>
      </c>
      <c r="N16" s="1"/>
      <c r="O16" s="1"/>
      <c r="P16" s="1">
        <f t="shared" si="0"/>
        <v>1.1086626245216111</v>
      </c>
    </row>
    <row r="17" spans="1:16" x14ac:dyDescent="0.2">
      <c r="A17" s="1" t="s">
        <v>16</v>
      </c>
      <c r="B17" s="1" t="s">
        <v>18</v>
      </c>
      <c r="C17" s="1" t="s">
        <v>19</v>
      </c>
      <c r="D17" s="1">
        <v>0.70474999999999999</v>
      </c>
      <c r="E17" s="1">
        <v>0.14074999999999999</v>
      </c>
      <c r="F17" s="1">
        <v>0.1545</v>
      </c>
      <c r="G17" s="1"/>
      <c r="H17" s="1"/>
      <c r="I17" s="1"/>
      <c r="J17" s="1">
        <f>-LOG(Table1[[#This Row],[A Wins]],EXP(1))*Table1[[#This Row],[Awon]]</f>
        <v>0</v>
      </c>
      <c r="K17" s="1">
        <f>-LOG(Table1[[#This Row],[B Wins]],EXP(1))*Table1[[#This Row],[Bwon]]</f>
        <v>0</v>
      </c>
      <c r="L17" s="1">
        <f>-LOG(Table1[[#This Row],[Draw]],EXP(1))*Table1[[#This Row],[DrawHappened]]</f>
        <v>0</v>
      </c>
      <c r="M17" s="1">
        <f>SUM(Table1[[#This Row],[LossA]:[LossDraw]])</f>
        <v>0</v>
      </c>
      <c r="N17" s="1"/>
      <c r="O17" s="1"/>
      <c r="P17" s="1">
        <f t="shared" si="0"/>
        <v>1.1086626245216111</v>
      </c>
    </row>
    <row r="18" spans="1:16" x14ac:dyDescent="0.2">
      <c r="A18" s="1" t="s">
        <v>16</v>
      </c>
      <c r="B18" s="1" t="s">
        <v>18</v>
      </c>
      <c r="C18" s="1" t="s">
        <v>20</v>
      </c>
      <c r="D18" s="1">
        <v>0.48725000000000002</v>
      </c>
      <c r="E18" s="1">
        <v>0.31924999999999998</v>
      </c>
      <c r="F18" s="1">
        <v>0.19350000000000001</v>
      </c>
      <c r="G18" s="1"/>
      <c r="H18" s="1"/>
      <c r="I18" s="1"/>
      <c r="J18" s="1">
        <f>-LOG(Table1[[#This Row],[A Wins]],EXP(1))*Table1[[#This Row],[Awon]]</f>
        <v>0</v>
      </c>
      <c r="K18" s="1">
        <f>-LOG(Table1[[#This Row],[B Wins]],EXP(1))*Table1[[#This Row],[Bwon]]</f>
        <v>0</v>
      </c>
      <c r="L18" s="1">
        <f>-LOG(Table1[[#This Row],[Draw]],EXP(1))*Table1[[#This Row],[DrawHappened]]</f>
        <v>0</v>
      </c>
      <c r="M18" s="1">
        <f>SUM(Table1[[#This Row],[LossA]:[LossDraw]])</f>
        <v>0</v>
      </c>
      <c r="N18" s="1"/>
      <c r="O18" s="1"/>
      <c r="P18" s="1">
        <f t="shared" si="0"/>
        <v>1.1086626245216111</v>
      </c>
    </row>
    <row r="19" spans="1:16" x14ac:dyDescent="0.2">
      <c r="A19" s="1" t="s">
        <v>16</v>
      </c>
      <c r="B19" s="1" t="s">
        <v>19</v>
      </c>
      <c r="C19" s="1" t="s">
        <v>20</v>
      </c>
      <c r="D19" s="1">
        <v>0.20624999999999999</v>
      </c>
      <c r="E19" s="1">
        <v>0.60675000000000001</v>
      </c>
      <c r="F19" s="1">
        <v>0.187</v>
      </c>
      <c r="G19" s="1"/>
      <c r="H19" s="1"/>
      <c r="I19" s="1"/>
      <c r="J19" s="1">
        <f>-LOG(Table1[[#This Row],[A Wins]],EXP(1))*Table1[[#This Row],[Awon]]</f>
        <v>0</v>
      </c>
      <c r="K19" s="1">
        <f>-LOG(Table1[[#This Row],[B Wins]],EXP(1))*Table1[[#This Row],[Bwon]]</f>
        <v>0</v>
      </c>
      <c r="L19" s="1">
        <f>-LOG(Table1[[#This Row],[Draw]],EXP(1))*Table1[[#This Row],[DrawHappened]]</f>
        <v>0</v>
      </c>
      <c r="M19" s="1">
        <f>SUM(Table1[[#This Row],[LossA]:[LossDraw]])</f>
        <v>0</v>
      </c>
      <c r="N19" s="1"/>
      <c r="O19" s="1"/>
      <c r="P19" s="1">
        <f t="shared" si="0"/>
        <v>1.1086626245216111</v>
      </c>
    </row>
    <row r="20" spans="1:16" x14ac:dyDescent="0.2">
      <c r="A20" s="1" t="s">
        <v>21</v>
      </c>
      <c r="B20" s="1" t="s">
        <v>22</v>
      </c>
      <c r="C20" s="1" t="s">
        <v>23</v>
      </c>
      <c r="D20" s="1">
        <v>0.65175000000000005</v>
      </c>
      <c r="E20" s="1">
        <v>0.17674999999999999</v>
      </c>
      <c r="F20" s="1">
        <v>0.17150000000000001</v>
      </c>
      <c r="G20" s="1"/>
      <c r="H20" s="1"/>
      <c r="I20" s="1"/>
      <c r="J20" s="1">
        <f>-LOG(Table1[[#This Row],[A Wins]],EXP(1))*Table1[[#This Row],[Awon]]</f>
        <v>0</v>
      </c>
      <c r="K20" s="1">
        <f>-LOG(Table1[[#This Row],[B Wins]],EXP(1))*Table1[[#This Row],[Bwon]]</f>
        <v>0</v>
      </c>
      <c r="L20" s="1">
        <f>-LOG(Table1[[#This Row],[Draw]],EXP(1))*Table1[[#This Row],[DrawHappened]]</f>
        <v>0</v>
      </c>
      <c r="M20" s="1">
        <f>SUM(Table1[[#This Row],[LossA]:[LossDraw]])</f>
        <v>0</v>
      </c>
      <c r="N20" s="1"/>
      <c r="O20" s="1"/>
      <c r="P20" s="1">
        <f t="shared" si="0"/>
        <v>1.1086626245216111</v>
      </c>
    </row>
    <row r="21" spans="1:16" x14ac:dyDescent="0.2">
      <c r="A21" s="1" t="s">
        <v>21</v>
      </c>
      <c r="B21" s="1" t="s">
        <v>22</v>
      </c>
      <c r="C21" s="1" t="s">
        <v>24</v>
      </c>
      <c r="D21" s="1">
        <v>0.13975000000000001</v>
      </c>
      <c r="E21" s="1">
        <v>0.71050000000000002</v>
      </c>
      <c r="F21" s="1">
        <v>0.14974999999999999</v>
      </c>
      <c r="G21" s="1"/>
      <c r="H21" s="1"/>
      <c r="I21" s="1"/>
      <c r="J21" s="1">
        <f>-LOG(Table1[[#This Row],[A Wins]],EXP(1))*Table1[[#This Row],[Awon]]</f>
        <v>0</v>
      </c>
      <c r="K21" s="1">
        <f>-LOG(Table1[[#This Row],[B Wins]],EXP(1))*Table1[[#This Row],[Bwon]]</f>
        <v>0</v>
      </c>
      <c r="L21" s="1">
        <f>-LOG(Table1[[#This Row],[Draw]],EXP(1))*Table1[[#This Row],[DrawHappened]]</f>
        <v>0</v>
      </c>
      <c r="M21" s="1">
        <f>SUM(Table1[[#This Row],[LossA]:[LossDraw]])</f>
        <v>0</v>
      </c>
      <c r="N21" s="1"/>
      <c r="O21" s="1"/>
      <c r="P21" s="1">
        <f t="shared" si="0"/>
        <v>1.1086626245216111</v>
      </c>
    </row>
    <row r="22" spans="1:16" x14ac:dyDescent="0.2">
      <c r="A22" s="1" t="s">
        <v>21</v>
      </c>
      <c r="B22" s="1" t="s">
        <v>22</v>
      </c>
      <c r="C22" s="1" t="s">
        <v>25</v>
      </c>
      <c r="D22" s="1">
        <v>0.66100000000000003</v>
      </c>
      <c r="E22" s="1">
        <v>0.17424999999999999</v>
      </c>
      <c r="F22" s="1">
        <v>0.16475000000000001</v>
      </c>
      <c r="G22" s="1"/>
      <c r="H22" s="1"/>
      <c r="I22" s="1"/>
      <c r="J22" s="1">
        <f>-LOG(Table1[[#This Row],[A Wins]],EXP(1))*Table1[[#This Row],[Awon]]</f>
        <v>0</v>
      </c>
      <c r="K22" s="1">
        <f>-LOG(Table1[[#This Row],[B Wins]],EXP(1))*Table1[[#This Row],[Bwon]]</f>
        <v>0</v>
      </c>
      <c r="L22" s="1">
        <f>-LOG(Table1[[#This Row],[Draw]],EXP(1))*Table1[[#This Row],[DrawHappened]]</f>
        <v>0</v>
      </c>
      <c r="M22" s="1">
        <f>SUM(Table1[[#This Row],[LossA]:[LossDraw]])</f>
        <v>0</v>
      </c>
      <c r="N22" s="1"/>
      <c r="O22" s="1"/>
      <c r="P22" s="1">
        <f t="shared" si="0"/>
        <v>1.1086626245216111</v>
      </c>
    </row>
    <row r="23" spans="1:16" x14ac:dyDescent="0.2">
      <c r="A23" s="1" t="s">
        <v>21</v>
      </c>
      <c r="B23" s="1" t="s">
        <v>23</v>
      </c>
      <c r="C23" s="1" t="s">
        <v>24</v>
      </c>
      <c r="D23" s="1">
        <v>3.7749999999999999E-2</v>
      </c>
      <c r="E23" s="1">
        <v>0.89875000000000005</v>
      </c>
      <c r="F23" s="1">
        <v>6.3500000000000001E-2</v>
      </c>
      <c r="G23" s="1"/>
      <c r="H23" s="1"/>
      <c r="I23" s="1"/>
      <c r="J23" s="1">
        <f>-LOG(Table1[[#This Row],[A Wins]],EXP(1))*Table1[[#This Row],[Awon]]</f>
        <v>0</v>
      </c>
      <c r="K23" s="1">
        <f>-LOG(Table1[[#This Row],[B Wins]],EXP(1))*Table1[[#This Row],[Bwon]]</f>
        <v>0</v>
      </c>
      <c r="L23" s="1">
        <f>-LOG(Table1[[#This Row],[Draw]],EXP(1))*Table1[[#This Row],[DrawHappened]]</f>
        <v>0</v>
      </c>
      <c r="M23" s="1">
        <f>SUM(Table1[[#This Row],[LossA]:[LossDraw]])</f>
        <v>0</v>
      </c>
      <c r="N23" s="1"/>
      <c r="O23" s="1"/>
      <c r="P23" s="1">
        <f t="shared" si="0"/>
        <v>1.1086626245216111</v>
      </c>
    </row>
    <row r="24" spans="1:16" x14ac:dyDescent="0.2">
      <c r="A24" s="1" t="s">
        <v>21</v>
      </c>
      <c r="B24" s="1" t="s">
        <v>23</v>
      </c>
      <c r="C24" s="1" t="s">
        <v>25</v>
      </c>
      <c r="D24" s="1">
        <v>0.39974999999999999</v>
      </c>
      <c r="E24" s="1">
        <v>0.3755</v>
      </c>
      <c r="F24" s="1">
        <v>0.22475000000000001</v>
      </c>
      <c r="G24" s="1"/>
      <c r="H24" s="1"/>
      <c r="I24" s="1"/>
      <c r="J24" s="1">
        <f>-LOG(Table1[[#This Row],[A Wins]],EXP(1))*Table1[[#This Row],[Awon]]</f>
        <v>0</v>
      </c>
      <c r="K24" s="1">
        <f>-LOG(Table1[[#This Row],[B Wins]],EXP(1))*Table1[[#This Row],[Bwon]]</f>
        <v>0</v>
      </c>
      <c r="L24" s="1">
        <f>-LOG(Table1[[#This Row],[Draw]],EXP(1))*Table1[[#This Row],[DrawHappened]]</f>
        <v>0</v>
      </c>
      <c r="M24" s="1">
        <f>SUM(Table1[[#This Row],[LossA]:[LossDraw]])</f>
        <v>0</v>
      </c>
      <c r="N24" s="1"/>
      <c r="O24" s="1"/>
      <c r="P24" s="1">
        <f t="shared" si="0"/>
        <v>1.1086626245216111</v>
      </c>
    </row>
    <row r="25" spans="1:16" x14ac:dyDescent="0.2">
      <c r="A25" s="1" t="s">
        <v>21</v>
      </c>
      <c r="B25" s="1" t="s">
        <v>24</v>
      </c>
      <c r="C25" s="1" t="s">
        <v>25</v>
      </c>
      <c r="D25" s="1">
        <v>0.88549999999999995</v>
      </c>
      <c r="E25" s="1">
        <v>4.65E-2</v>
      </c>
      <c r="F25" s="1">
        <v>6.8000000000000005E-2</v>
      </c>
      <c r="G25" s="1"/>
      <c r="H25" s="1"/>
      <c r="I25" s="1"/>
      <c r="J25" s="1">
        <f>-LOG(Table1[[#This Row],[A Wins]],EXP(1))*Table1[[#This Row],[Awon]]</f>
        <v>0</v>
      </c>
      <c r="K25" s="1">
        <f>-LOG(Table1[[#This Row],[B Wins]],EXP(1))*Table1[[#This Row],[Bwon]]</f>
        <v>0</v>
      </c>
      <c r="L25" s="1">
        <f>-LOG(Table1[[#This Row],[Draw]],EXP(1))*Table1[[#This Row],[DrawHappened]]</f>
        <v>0</v>
      </c>
      <c r="M25" s="1">
        <f>SUM(Table1[[#This Row],[LossA]:[LossDraw]])</f>
        <v>0</v>
      </c>
      <c r="N25" s="1"/>
      <c r="O25" s="1"/>
      <c r="P25" s="1">
        <f t="shared" si="0"/>
        <v>1.1086626245216111</v>
      </c>
    </row>
    <row r="26" spans="1:16" x14ac:dyDescent="0.2">
      <c r="A26" s="1" t="s">
        <v>26</v>
      </c>
      <c r="B26" s="1" t="s">
        <v>27</v>
      </c>
      <c r="C26" s="1" t="s">
        <v>28</v>
      </c>
      <c r="D26" s="1">
        <v>0.53374999999999995</v>
      </c>
      <c r="E26" s="1">
        <v>0.25950000000000001</v>
      </c>
      <c r="F26" s="1">
        <v>0.20674999999999999</v>
      </c>
      <c r="G26" s="1"/>
      <c r="H26" s="1"/>
      <c r="I26" s="1"/>
      <c r="J26" s="1">
        <f>-LOG(Table1[[#This Row],[A Wins]],EXP(1))*Table1[[#This Row],[Awon]]</f>
        <v>0</v>
      </c>
      <c r="K26" s="1">
        <f>-LOG(Table1[[#This Row],[B Wins]],EXP(1))*Table1[[#This Row],[Bwon]]</f>
        <v>0</v>
      </c>
      <c r="L26" s="1">
        <f>-LOG(Table1[[#This Row],[Draw]],EXP(1))*Table1[[#This Row],[DrawHappened]]</f>
        <v>0</v>
      </c>
      <c r="M26" s="1">
        <f>SUM(Table1[[#This Row],[LossA]:[LossDraw]])</f>
        <v>0</v>
      </c>
      <c r="N26" s="1"/>
      <c r="O26" s="1"/>
      <c r="P26" s="1">
        <f t="shared" si="0"/>
        <v>1.1086626245216111</v>
      </c>
    </row>
    <row r="27" spans="1:16" x14ac:dyDescent="0.2">
      <c r="A27" s="1" t="s">
        <v>26</v>
      </c>
      <c r="B27" s="1" t="s">
        <v>27</v>
      </c>
      <c r="C27" s="1" t="s">
        <v>29</v>
      </c>
      <c r="D27" s="1">
        <v>0.35375000000000001</v>
      </c>
      <c r="E27" s="1">
        <v>0.42475000000000002</v>
      </c>
      <c r="F27" s="1">
        <v>0.2215</v>
      </c>
      <c r="G27" s="1"/>
      <c r="H27" s="1"/>
      <c r="I27" s="1"/>
      <c r="J27" s="1">
        <f>-LOG(Table1[[#This Row],[A Wins]],EXP(1))*Table1[[#This Row],[Awon]]</f>
        <v>0</v>
      </c>
      <c r="K27" s="1">
        <f>-LOG(Table1[[#This Row],[B Wins]],EXP(1))*Table1[[#This Row],[Bwon]]</f>
        <v>0</v>
      </c>
      <c r="L27" s="1">
        <f>-LOG(Table1[[#This Row],[Draw]],EXP(1))*Table1[[#This Row],[DrawHappened]]</f>
        <v>0</v>
      </c>
      <c r="M27" s="1">
        <f>SUM(Table1[[#This Row],[LossA]:[LossDraw]])</f>
        <v>0</v>
      </c>
      <c r="N27" s="1"/>
      <c r="O27" s="1"/>
      <c r="P27" s="1">
        <f t="shared" si="0"/>
        <v>1.1086626245216111</v>
      </c>
    </row>
    <row r="28" spans="1:16" x14ac:dyDescent="0.2">
      <c r="A28" s="1" t="s">
        <v>26</v>
      </c>
      <c r="B28" s="1" t="s">
        <v>27</v>
      </c>
      <c r="C28" s="1" t="s">
        <v>30</v>
      </c>
      <c r="D28" s="1">
        <v>0.44324999999999998</v>
      </c>
      <c r="E28" s="1">
        <v>0.33424999999999999</v>
      </c>
      <c r="F28" s="1">
        <v>0.2225</v>
      </c>
      <c r="G28" s="1"/>
      <c r="H28" s="1"/>
      <c r="I28" s="1"/>
      <c r="J28" s="1">
        <f>-LOG(Table1[[#This Row],[A Wins]],EXP(1))*Table1[[#This Row],[Awon]]</f>
        <v>0</v>
      </c>
      <c r="K28" s="1">
        <f>-LOG(Table1[[#This Row],[B Wins]],EXP(1))*Table1[[#This Row],[Bwon]]</f>
        <v>0</v>
      </c>
      <c r="L28" s="1">
        <f>-LOG(Table1[[#This Row],[Draw]],EXP(1))*Table1[[#This Row],[DrawHappened]]</f>
        <v>0</v>
      </c>
      <c r="M28" s="1">
        <f>SUM(Table1[[#This Row],[LossA]:[LossDraw]])</f>
        <v>0</v>
      </c>
      <c r="N28" s="1"/>
      <c r="O28" s="1"/>
      <c r="P28" s="1">
        <f t="shared" si="0"/>
        <v>1.1086626245216111</v>
      </c>
    </row>
    <row r="29" spans="1:16" x14ac:dyDescent="0.2">
      <c r="A29" s="1" t="s">
        <v>26</v>
      </c>
      <c r="B29" s="1" t="s">
        <v>28</v>
      </c>
      <c r="C29" s="1" t="s">
        <v>29</v>
      </c>
      <c r="D29" s="1">
        <v>0.23824999999999999</v>
      </c>
      <c r="E29" s="1">
        <v>0.56200000000000006</v>
      </c>
      <c r="F29" s="1">
        <v>0.19975000000000001</v>
      </c>
      <c r="G29" s="1"/>
      <c r="H29" s="1"/>
      <c r="I29" s="1"/>
      <c r="J29" s="1">
        <f>-LOG(Table1[[#This Row],[A Wins]],EXP(1))*Table1[[#This Row],[Awon]]</f>
        <v>0</v>
      </c>
      <c r="K29" s="1">
        <f>-LOG(Table1[[#This Row],[B Wins]],EXP(1))*Table1[[#This Row],[Bwon]]</f>
        <v>0</v>
      </c>
      <c r="L29" s="1">
        <f>-LOG(Table1[[#This Row],[Draw]],EXP(1))*Table1[[#This Row],[DrawHappened]]</f>
        <v>0</v>
      </c>
      <c r="M29" s="1">
        <f>SUM(Table1[[#This Row],[LossA]:[LossDraw]])</f>
        <v>0</v>
      </c>
      <c r="N29" s="1"/>
      <c r="O29" s="1"/>
      <c r="P29" s="1">
        <f t="shared" si="0"/>
        <v>1.1086626245216111</v>
      </c>
    </row>
    <row r="30" spans="1:16" x14ac:dyDescent="0.2">
      <c r="A30" s="1" t="s">
        <v>26</v>
      </c>
      <c r="B30" s="1" t="s">
        <v>28</v>
      </c>
      <c r="C30" s="1" t="s">
        <v>30</v>
      </c>
      <c r="D30" s="1">
        <v>0.31774999999999998</v>
      </c>
      <c r="E30" s="1">
        <v>0.45874999999999999</v>
      </c>
      <c r="F30" s="1">
        <v>0.2235</v>
      </c>
      <c r="G30" s="1"/>
      <c r="H30" s="1"/>
      <c r="I30" s="1"/>
      <c r="J30" s="1">
        <f>-LOG(Table1[[#This Row],[A Wins]],EXP(1))*Table1[[#This Row],[Awon]]</f>
        <v>0</v>
      </c>
      <c r="K30" s="1">
        <f>-LOG(Table1[[#This Row],[B Wins]],EXP(1))*Table1[[#This Row],[Bwon]]</f>
        <v>0</v>
      </c>
      <c r="L30" s="1">
        <f>-LOG(Table1[[#This Row],[Draw]],EXP(1))*Table1[[#This Row],[DrawHappened]]</f>
        <v>0</v>
      </c>
      <c r="M30" s="1">
        <f>SUM(Table1[[#This Row],[LossA]:[LossDraw]])</f>
        <v>0</v>
      </c>
      <c r="N30" s="1"/>
      <c r="O30" s="1"/>
      <c r="P30" s="1">
        <f t="shared" si="0"/>
        <v>1.1086626245216111</v>
      </c>
    </row>
    <row r="31" spans="1:16" x14ac:dyDescent="0.2">
      <c r="A31" s="1" t="s">
        <v>26</v>
      </c>
      <c r="B31" s="1" t="s">
        <v>29</v>
      </c>
      <c r="C31" s="1" t="s">
        <v>30</v>
      </c>
      <c r="D31" s="1">
        <v>0.49475000000000002</v>
      </c>
      <c r="E31" s="1">
        <v>0.28549999999999998</v>
      </c>
      <c r="F31" s="1">
        <v>0.21975</v>
      </c>
      <c r="G31" s="1"/>
      <c r="H31" s="1"/>
      <c r="I31" s="1"/>
      <c r="J31" s="1">
        <f>-LOG(Table1[[#This Row],[A Wins]],EXP(1))*Table1[[#This Row],[Awon]]</f>
        <v>0</v>
      </c>
      <c r="K31" s="1">
        <f>-LOG(Table1[[#This Row],[B Wins]],EXP(1))*Table1[[#This Row],[Bwon]]</f>
        <v>0</v>
      </c>
      <c r="L31" s="1">
        <f>-LOG(Table1[[#This Row],[Draw]],EXP(1))*Table1[[#This Row],[DrawHappened]]</f>
        <v>0</v>
      </c>
      <c r="M31" s="1">
        <f>SUM(Table1[[#This Row],[LossA]:[LossDraw]])</f>
        <v>0</v>
      </c>
      <c r="N31" s="1"/>
      <c r="O31" s="1"/>
      <c r="P31" s="1">
        <f t="shared" si="0"/>
        <v>1.1086626245216111</v>
      </c>
    </row>
    <row r="32" spans="1:16" x14ac:dyDescent="0.2">
      <c r="A32" s="1" t="s">
        <v>31</v>
      </c>
      <c r="B32" s="1" t="s">
        <v>32</v>
      </c>
      <c r="C32" s="1" t="s">
        <v>33</v>
      </c>
      <c r="D32" s="1">
        <v>0.28775000000000001</v>
      </c>
      <c r="E32" s="1">
        <v>0.50649999999999995</v>
      </c>
      <c r="F32" s="1">
        <v>0.20574999999999999</v>
      </c>
      <c r="G32" s="1"/>
      <c r="H32" s="1"/>
      <c r="I32" s="1"/>
      <c r="J32" s="1">
        <f>-LOG(Table1[[#This Row],[A Wins]],EXP(1))*Table1[[#This Row],[Awon]]</f>
        <v>0</v>
      </c>
      <c r="K32" s="1">
        <f>-LOG(Table1[[#This Row],[B Wins]],EXP(1))*Table1[[#This Row],[Bwon]]</f>
        <v>0</v>
      </c>
      <c r="L32" s="1">
        <f>-LOG(Table1[[#This Row],[Draw]],EXP(1))*Table1[[#This Row],[DrawHappened]]</f>
        <v>0</v>
      </c>
      <c r="M32" s="1">
        <f>SUM(Table1[[#This Row],[LossA]:[LossDraw]])</f>
        <v>0</v>
      </c>
      <c r="N32" s="1"/>
      <c r="O32" s="1"/>
      <c r="P32" s="1">
        <f t="shared" si="0"/>
        <v>1.1086626245216111</v>
      </c>
    </row>
    <row r="33" spans="1:16" x14ac:dyDescent="0.2">
      <c r="A33" s="1" t="s">
        <v>31</v>
      </c>
      <c r="B33" s="1" t="s">
        <v>32</v>
      </c>
      <c r="C33" s="1" t="s">
        <v>34</v>
      </c>
      <c r="D33" s="1">
        <v>0.66474999999999995</v>
      </c>
      <c r="E33" s="1">
        <v>0.16900000000000001</v>
      </c>
      <c r="F33" s="1">
        <v>0.16625000000000001</v>
      </c>
      <c r="G33" s="1"/>
      <c r="H33" s="1"/>
      <c r="I33" s="1"/>
      <c r="J33" s="1">
        <f>-LOG(Table1[[#This Row],[A Wins]],EXP(1))*Table1[[#This Row],[Awon]]</f>
        <v>0</v>
      </c>
      <c r="K33" s="1">
        <f>-LOG(Table1[[#This Row],[B Wins]],EXP(1))*Table1[[#This Row],[Bwon]]</f>
        <v>0</v>
      </c>
      <c r="L33" s="1">
        <f>-LOG(Table1[[#This Row],[Draw]],EXP(1))*Table1[[#This Row],[DrawHappened]]</f>
        <v>0</v>
      </c>
      <c r="M33" s="1">
        <f>SUM(Table1[[#This Row],[LossA]:[LossDraw]])</f>
        <v>0</v>
      </c>
      <c r="N33" s="1"/>
      <c r="O33" s="1"/>
      <c r="P33" s="1">
        <f t="shared" si="0"/>
        <v>1.1086626245216111</v>
      </c>
    </row>
    <row r="34" spans="1:16" x14ac:dyDescent="0.2">
      <c r="A34" s="1" t="s">
        <v>31</v>
      </c>
      <c r="B34" s="1" t="s">
        <v>32</v>
      </c>
      <c r="C34" s="1" t="s">
        <v>35</v>
      </c>
      <c r="D34" s="1">
        <v>0.36325000000000002</v>
      </c>
      <c r="E34" s="1">
        <v>0.42775000000000002</v>
      </c>
      <c r="F34" s="1">
        <v>0.20899999999999999</v>
      </c>
      <c r="G34" s="1"/>
      <c r="H34" s="1"/>
      <c r="I34" s="1"/>
      <c r="J34" s="1">
        <f>-LOG(Table1[[#This Row],[A Wins]],EXP(1))*Table1[[#This Row],[Awon]]</f>
        <v>0</v>
      </c>
      <c r="K34" s="1">
        <f>-LOG(Table1[[#This Row],[B Wins]],EXP(1))*Table1[[#This Row],[Bwon]]</f>
        <v>0</v>
      </c>
      <c r="L34" s="1">
        <f>-LOG(Table1[[#This Row],[Draw]],EXP(1))*Table1[[#This Row],[DrawHappened]]</f>
        <v>0</v>
      </c>
      <c r="M34" s="1">
        <f>SUM(Table1[[#This Row],[LossA]:[LossDraw]])</f>
        <v>0</v>
      </c>
      <c r="N34" s="1"/>
      <c r="O34" s="1"/>
      <c r="P34" s="1">
        <f t="shared" si="0"/>
        <v>1.1086626245216111</v>
      </c>
    </row>
    <row r="35" spans="1:16" x14ac:dyDescent="0.2">
      <c r="A35" s="1" t="s">
        <v>31</v>
      </c>
      <c r="B35" s="1" t="s">
        <v>33</v>
      </c>
      <c r="C35" s="1" t="s">
        <v>34</v>
      </c>
      <c r="D35" s="1">
        <v>0.77</v>
      </c>
      <c r="E35" s="1">
        <v>0.105</v>
      </c>
      <c r="F35" s="1">
        <v>0.125</v>
      </c>
      <c r="G35" s="1"/>
      <c r="H35" s="1"/>
      <c r="I35" s="1"/>
      <c r="J35" s="1">
        <f>-LOG(Table1[[#This Row],[A Wins]],EXP(1))*Table1[[#This Row],[Awon]]</f>
        <v>0</v>
      </c>
      <c r="K35" s="1">
        <f>-LOG(Table1[[#This Row],[B Wins]],EXP(1))*Table1[[#This Row],[Bwon]]</f>
        <v>0</v>
      </c>
      <c r="L35" s="1">
        <f>-LOG(Table1[[#This Row],[Draw]],EXP(1))*Table1[[#This Row],[DrawHappened]]</f>
        <v>0</v>
      </c>
      <c r="M35" s="1">
        <f>SUM(Table1[[#This Row],[LossA]:[LossDraw]])</f>
        <v>0</v>
      </c>
      <c r="N35" s="1"/>
      <c r="O35" s="1"/>
      <c r="P35" s="1">
        <f t="shared" si="0"/>
        <v>1.1086626245216111</v>
      </c>
    </row>
    <row r="36" spans="1:16" x14ac:dyDescent="0.2">
      <c r="A36" s="1" t="s">
        <v>31</v>
      </c>
      <c r="B36" s="1" t="s">
        <v>33</v>
      </c>
      <c r="C36" s="1" t="s">
        <v>35</v>
      </c>
      <c r="D36" s="1">
        <v>0.48325000000000001</v>
      </c>
      <c r="E36" s="1">
        <v>0.30675000000000002</v>
      </c>
      <c r="F36" s="1">
        <v>0.21</v>
      </c>
      <c r="G36" s="1"/>
      <c r="H36" s="1"/>
      <c r="I36" s="1"/>
      <c r="J36" s="1">
        <f>-LOG(Table1[[#This Row],[A Wins]],EXP(1))*Table1[[#This Row],[Awon]]</f>
        <v>0</v>
      </c>
      <c r="K36" s="1">
        <f>-LOG(Table1[[#This Row],[B Wins]],EXP(1))*Table1[[#This Row],[Bwon]]</f>
        <v>0</v>
      </c>
      <c r="L36" s="1">
        <f>-LOG(Table1[[#This Row],[Draw]],EXP(1))*Table1[[#This Row],[DrawHappened]]</f>
        <v>0</v>
      </c>
      <c r="M36" s="1">
        <f>SUM(Table1[[#This Row],[LossA]:[LossDraw]])</f>
        <v>0</v>
      </c>
      <c r="N36" s="1"/>
      <c r="O36" s="1"/>
      <c r="P36" s="1">
        <f t="shared" si="0"/>
        <v>1.1086626245216111</v>
      </c>
    </row>
    <row r="37" spans="1:16" x14ac:dyDescent="0.2">
      <c r="A37" s="1" t="s">
        <v>31</v>
      </c>
      <c r="B37" s="1" t="s">
        <v>34</v>
      </c>
      <c r="C37" s="1" t="s">
        <v>35</v>
      </c>
      <c r="D37" s="1">
        <v>0.157</v>
      </c>
      <c r="E37" s="1">
        <v>0.67800000000000005</v>
      </c>
      <c r="F37" s="1">
        <v>0.16500000000000001</v>
      </c>
      <c r="G37" s="1"/>
      <c r="H37" s="1"/>
      <c r="I37" s="1"/>
      <c r="J37" s="1">
        <f>-LOG(Table1[[#This Row],[A Wins]],EXP(1))*Table1[[#This Row],[Awon]]</f>
        <v>0</v>
      </c>
      <c r="K37" s="1">
        <f>-LOG(Table1[[#This Row],[B Wins]],EXP(1))*Table1[[#This Row],[Bwon]]</f>
        <v>0</v>
      </c>
      <c r="L37" s="1">
        <f>-LOG(Table1[[#This Row],[Draw]],EXP(1))*Table1[[#This Row],[DrawHappened]]</f>
        <v>0</v>
      </c>
      <c r="M37" s="1">
        <f>SUM(Table1[[#This Row],[LossA]:[LossDraw]])</f>
        <v>0</v>
      </c>
      <c r="N37" s="1"/>
      <c r="O37" s="1"/>
      <c r="P37" s="1">
        <f t="shared" si="0"/>
        <v>1.1086626245216111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Demetri Pananos</dc:creator>
  <cp:lastModifiedBy>Athanasios Demetri Pananos</cp:lastModifiedBy>
  <dcterms:created xsi:type="dcterms:W3CDTF">2021-06-11T20:12:42Z</dcterms:created>
  <dcterms:modified xsi:type="dcterms:W3CDTF">2021-06-12T20:56:36Z</dcterms:modified>
</cp:coreProperties>
</file>