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1_{B6125F1D-4B01-A843-AB41-4E4DE00EE005}" xr6:coauthVersionLast="47" xr6:coauthVersionMax="47" xr10:uidLastSave="{00000000-0000-0000-0000-000000000000}"/>
  <bookViews>
    <workbookView xWindow="21380" yWindow="2060" windowWidth="28040" windowHeight="17440" xr2:uid="{00000000-000D-0000-FFFF-FFFF00000000}"/>
  </bookViews>
  <sheets>
    <sheet name="predictions_day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M2" i="1"/>
  <c r="M3" i="1"/>
  <c r="O3" i="1" s="1"/>
  <c r="N3" i="1"/>
  <c r="M4" i="1"/>
  <c r="N4" i="1"/>
  <c r="M5" i="1"/>
  <c r="N5" i="1"/>
  <c r="M6" i="1"/>
  <c r="N6" i="1"/>
  <c r="M7" i="1"/>
  <c r="O7" i="1" s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L3" i="1"/>
  <c r="L4" i="1"/>
  <c r="L5" i="1"/>
  <c r="L6" i="1"/>
  <c r="L7" i="1"/>
  <c r="L8" i="1"/>
  <c r="O8" i="1" s="1"/>
  <c r="L9" i="1"/>
  <c r="L10" i="1"/>
  <c r="L11" i="1"/>
  <c r="L12" i="1"/>
  <c r="L13" i="1"/>
  <c r="L2" i="1"/>
  <c r="O12" i="1" l="1"/>
  <c r="O11" i="1"/>
  <c r="O6" i="1"/>
  <c r="O4" i="1"/>
  <c r="O9" i="1"/>
  <c r="O5" i="1"/>
  <c r="O13" i="1"/>
  <c r="O10" i="1"/>
</calcChain>
</file>

<file path=xl/sharedStrings.xml><?xml version="1.0" encoding="utf-8"?>
<sst xmlns="http://schemas.openxmlformats.org/spreadsheetml/2006/main" count="39" uniqueCount="38">
  <si>
    <t>team1</t>
  </si>
  <si>
    <t>team2</t>
  </si>
  <si>
    <t>matchday</t>
  </si>
  <si>
    <t>draw</t>
  </si>
  <si>
    <t>team1wins</t>
  </si>
  <si>
    <t>team2wins</t>
  </si>
  <si>
    <t>Italy</t>
  </si>
  <si>
    <t>Wales</t>
  </si>
  <si>
    <t>Switzerland</t>
  </si>
  <si>
    <t>Turkey</t>
  </si>
  <si>
    <t>Ukraine</t>
  </si>
  <si>
    <t>Austria</t>
  </si>
  <si>
    <t>North Macedonia</t>
  </si>
  <si>
    <t>Netherlands</t>
  </si>
  <si>
    <t>Russia</t>
  </si>
  <si>
    <t>Denmark</t>
  </si>
  <si>
    <t>Finland</t>
  </si>
  <si>
    <t>Belgium</t>
  </si>
  <si>
    <t>Croatia</t>
  </si>
  <si>
    <t>Scotland</t>
  </si>
  <si>
    <t>Czech</t>
  </si>
  <si>
    <t>England</t>
  </si>
  <si>
    <t>Sweden</t>
  </si>
  <si>
    <t>Poland</t>
  </si>
  <si>
    <t>Slovakia</t>
  </si>
  <si>
    <t>Spain</t>
  </si>
  <si>
    <t>Portugal</t>
  </si>
  <si>
    <t>Germany</t>
  </si>
  <si>
    <t>Hungary</t>
  </si>
  <si>
    <t>noteamwon</t>
  </si>
  <si>
    <t>score1</t>
  </si>
  <si>
    <t>score2</t>
  </si>
  <si>
    <t>team1won</t>
  </si>
  <si>
    <t>team2won</t>
  </si>
  <si>
    <t>lossteam1</t>
  </si>
  <si>
    <t>lossteam2</t>
  </si>
  <si>
    <t>lossdraw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</si>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</sst>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3" totalsRowShown="0">
  <autoFilter ref="A1:O13" xr:uid="{00000000-0009-0000-0100-000001000000}"/>
  <tableColumns count="15">
    <tableColumn id="1" xr3:uid="{00000000-0010-0000-0000-000001000000}" name="team1"/>
    <tableColumn id="2" xr3:uid="{00000000-0010-0000-0000-000002000000}" name="team2"/>
    <tableColumn id="3" xr3:uid="{00000000-0010-0000-0000-000003000000}" name="matchday"/>
    <tableColumn id="4" xr3:uid="{00000000-0010-0000-0000-000004000000}" name="draw" dataCellStyle="Percent"/>
    <tableColumn id="5" xr3:uid="{00000000-0010-0000-0000-000005000000}" name="team1wins" dataCellStyle="Percent"/>
    <tableColumn id="6" xr3:uid="{00000000-0010-0000-0000-000006000000}" name="team2wins" dataCellStyle="Percent"/>
    <tableColumn id="7" xr3:uid="{00000000-0010-0000-0000-000007000000}" name="score1"/>
    <tableColumn id="8" xr3:uid="{00000000-0010-0000-0000-000008000000}" name="score2"/>
    <tableColumn id="9" xr3:uid="{00000000-0010-0000-0000-000009000000}" name="noteamwon"/>
    <tableColumn id="10" xr3:uid="{00000000-0010-0000-0000-00000A000000}" name="team1won"/>
    <tableColumn id="11" xr3:uid="{00000000-0010-0000-0000-00000B000000}" name="team2won"/>
    <tableColumn id="12" xr3:uid="{00000000-0010-0000-0000-00000C000000}" name="lossdraw" dataDxfId="2">
      <calculatedColumnFormula>-LOG(Table1[[#This Row],[draw]], EXP(1))*Table1[[#This Row],[noteamwon]]</calculatedColumnFormula>
    </tableColumn>
    <tableColumn id="13" xr3:uid="{00000000-0010-0000-0000-00000D000000}" name="lossteam1" dataDxfId="1">
      <calculatedColumnFormula>-LOG(Table1[[#This Row],[team1wins]], EXP(1))*Table1[[#This Row],[team1won]]</calculatedColumnFormula>
    </tableColumn>
    <tableColumn id="14" xr3:uid="{00000000-0010-0000-0000-00000E000000}" name="lossteam2">
      <calculatedColumnFormula>-LOG(Table1[[#This Row],[team2wins]], EXP(1))*Table1[[#This Row],[team2won]]</calculatedColumnFormula>
    </tableColumn>
    <tableColumn id="15" xr3:uid="{00000000-0010-0000-0000-00000F000000}" name="loss" dataDxfId="0">
      <calculatedColumnFormula>SUM(Table1[[#This Row],[lossdraw]:[lossteam2]])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O2" sqref="O2:O13"/>
    </sheetView>
  </sheetViews>
  <sheetFormatPr baseColWidth="10" defaultRowHeight="16" x14ac:dyDescent="0.2"/>
  <cols>
    <col min="3" max="3" width="11.6640625" customWidth="1"/>
    <col min="5" max="6" width="12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31</v>
      </c>
      <c r="I1" t="s">
        <v>29</v>
      </c>
      <c r="J1" t="s">
        <v>32</v>
      </c>
      <c r="K1" t="s">
        <v>33</v>
      </c>
      <c r="L1" t="s">
        <v>36</v>
      </c>
      <c r="M1" t="s">
        <v>34</v>
      </c>
      <c r="N1" t="s">
        <v>35</v>
      </c>
      <c r="O1" t="s">
        <v>37</v>
      </c>
    </row>
    <row r="2" spans="1:15" x14ac:dyDescent="0.2">
      <c r="A2" t="s">
        <v>6</v>
      </c>
      <c r="B2" t="s">
        <v>7</v>
      </c>
      <c r="C2">
        <v>3</v>
      </c>
      <c r="D2" s="1">
        <v>0.14050000000000001</v>
      </c>
      <c r="E2" s="1">
        <v>0.76375000000000004</v>
      </c>
      <c r="F2" s="1">
        <v>9.5750000000000002E-2</v>
      </c>
      <c r="G2">
        <v>1</v>
      </c>
      <c r="H2">
        <v>0</v>
      </c>
      <c r="I2">
        <v>0</v>
      </c>
      <c r="J2">
        <v>1</v>
      </c>
      <c r="K2">
        <v>0</v>
      </c>
      <c r="L2">
        <f>-LOG(Table1[[#This Row],[draw]], EXP(1))*Table1[[#This Row],[noteamwon]]</f>
        <v>0</v>
      </c>
      <c r="M2">
        <f>-LOG(Table1[[#This Row],[team1wins]], EXP(1))*Table1[[#This Row],[team1won]]</f>
        <v>0.26951476849633194</v>
      </c>
      <c r="N2">
        <f>-LOG(Table1[[#This Row],[team2wins]], EXP(1))*Table1[[#This Row],[team2won]]</f>
        <v>0</v>
      </c>
      <c r="O2">
        <f>SUM(Table1[[#This Row],[lossdraw]:[lossteam2]])</f>
        <v>0.26951476849633194</v>
      </c>
    </row>
    <row r="3" spans="1:15" x14ac:dyDescent="0.2">
      <c r="A3" t="s">
        <v>8</v>
      </c>
      <c r="B3" t="s">
        <v>9</v>
      </c>
      <c r="C3">
        <v>3</v>
      </c>
      <c r="D3" s="1">
        <v>0.24349999999999999</v>
      </c>
      <c r="E3" s="1">
        <v>0.50775000000000003</v>
      </c>
      <c r="F3" s="1">
        <v>0.24875</v>
      </c>
      <c r="G3">
        <v>3</v>
      </c>
      <c r="H3">
        <v>1</v>
      </c>
      <c r="I3">
        <v>0</v>
      </c>
      <c r="J3">
        <v>1</v>
      </c>
      <c r="L3">
        <f>-LOG(Table1[[#This Row],[draw]], EXP(1))*Table1[[#This Row],[noteamwon]]</f>
        <v>0</v>
      </c>
      <c r="M3">
        <f>-LOG(Table1[[#This Row],[team1wins]], EXP(1))*Table1[[#This Row],[team1won]]</f>
        <v>0.67776607852164295</v>
      </c>
      <c r="N3">
        <f>-LOG(Table1[[#This Row],[team2wins]], EXP(1))*Table1[[#This Row],[team2won]]</f>
        <v>0</v>
      </c>
      <c r="O3">
        <f>SUM(Table1[[#This Row],[lossdraw]:[lossteam2]])</f>
        <v>0.67776607852164295</v>
      </c>
    </row>
    <row r="4" spans="1:15" x14ac:dyDescent="0.2">
      <c r="A4" t="s">
        <v>10</v>
      </c>
      <c r="B4" t="s">
        <v>11</v>
      </c>
      <c r="C4">
        <v>3</v>
      </c>
      <c r="D4" s="1">
        <v>0.26474999999999999</v>
      </c>
      <c r="E4" s="1">
        <v>0.42725000000000002</v>
      </c>
      <c r="F4" s="1">
        <v>0.308</v>
      </c>
      <c r="G4">
        <v>0</v>
      </c>
      <c r="H4">
        <v>1</v>
      </c>
      <c r="I4">
        <v>0</v>
      </c>
      <c r="J4">
        <v>0</v>
      </c>
      <c r="K4">
        <v>1</v>
      </c>
      <c r="L4">
        <f>-LOG(Table1[[#This Row],[draw]], EXP(1))*Table1[[#This Row],[noteamwon]]</f>
        <v>0</v>
      </c>
      <c r="M4">
        <f>-LOG(Table1[[#This Row],[team1wins]], EXP(1))*Table1[[#This Row],[team1won]]</f>
        <v>0</v>
      </c>
      <c r="N4">
        <f>-LOG(Table1[[#This Row],[team2wins]], EXP(1))*Table1[[#This Row],[team2won]]</f>
        <v>1.1776554960085626</v>
      </c>
      <c r="O4">
        <f>SUM(Table1[[#This Row],[lossdraw]:[lossteam2]])</f>
        <v>1.1776554960085626</v>
      </c>
    </row>
    <row r="5" spans="1:15" x14ac:dyDescent="0.2">
      <c r="A5" t="s">
        <v>12</v>
      </c>
      <c r="B5" t="s">
        <v>13</v>
      </c>
      <c r="C5">
        <v>3</v>
      </c>
      <c r="D5" s="1">
        <v>0.1045</v>
      </c>
      <c r="E5" s="1">
        <v>5.6250000000000001E-2</v>
      </c>
      <c r="F5" s="1">
        <v>0.83925000000000005</v>
      </c>
      <c r="G5">
        <v>0</v>
      </c>
      <c r="H5">
        <v>3</v>
      </c>
      <c r="I5">
        <v>0</v>
      </c>
      <c r="J5">
        <v>0</v>
      </c>
      <c r="K5">
        <v>1</v>
      </c>
      <c r="L5">
        <f>-LOG(Table1[[#This Row],[draw]], EXP(1))*Table1[[#This Row],[noteamwon]]</f>
        <v>0</v>
      </c>
      <c r="M5">
        <f>-LOG(Table1[[#This Row],[team1wins]], EXP(1))*Table1[[#This Row],[team1won]]</f>
        <v>0</v>
      </c>
      <c r="N5">
        <f>-LOG(Table1[[#This Row],[team2wins]], EXP(1))*Table1[[#This Row],[team2won]]</f>
        <v>0.17524664312199267</v>
      </c>
      <c r="O5">
        <f>SUM(Table1[[#This Row],[lossdraw]:[lossteam2]])</f>
        <v>0.17524664312199267</v>
      </c>
    </row>
    <row r="6" spans="1:15" x14ac:dyDescent="0.2">
      <c r="A6" t="s">
        <v>14</v>
      </c>
      <c r="B6" t="s">
        <v>15</v>
      </c>
      <c r="C6">
        <v>3</v>
      </c>
      <c r="D6" s="1">
        <v>0.26300000000000001</v>
      </c>
      <c r="E6" s="1">
        <v>0.28225</v>
      </c>
      <c r="F6" s="1">
        <v>0.45474999999999999</v>
      </c>
      <c r="G6">
        <v>1</v>
      </c>
      <c r="H6">
        <v>4</v>
      </c>
      <c r="I6">
        <v>0</v>
      </c>
      <c r="J6">
        <v>0</v>
      </c>
      <c r="K6">
        <v>1</v>
      </c>
      <c r="L6">
        <f>-LOG(Table1[[#This Row],[draw]], EXP(1))*Table1[[#This Row],[noteamwon]]</f>
        <v>0</v>
      </c>
      <c r="M6">
        <f>-LOG(Table1[[#This Row],[team1wins]], EXP(1))*Table1[[#This Row],[team1won]]</f>
        <v>0</v>
      </c>
      <c r="N6">
        <f>-LOG(Table1[[#This Row],[team2wins]], EXP(1))*Table1[[#This Row],[team2won]]</f>
        <v>0.78800746158390544</v>
      </c>
      <c r="O6">
        <f>SUM(Table1[[#This Row],[lossdraw]:[lossteam2]])</f>
        <v>0.78800746158390544</v>
      </c>
    </row>
    <row r="7" spans="1:15" x14ac:dyDescent="0.2">
      <c r="A7" t="s">
        <v>16</v>
      </c>
      <c r="B7" t="s">
        <v>17</v>
      </c>
      <c r="C7">
        <v>3</v>
      </c>
      <c r="D7" s="1">
        <v>9.7500000000000003E-2</v>
      </c>
      <c r="E7" s="1">
        <v>5.0999999999999997E-2</v>
      </c>
      <c r="F7" s="1">
        <v>0.85150000000000003</v>
      </c>
      <c r="G7">
        <v>0</v>
      </c>
      <c r="H7">
        <v>2</v>
      </c>
      <c r="I7">
        <v>0</v>
      </c>
      <c r="J7">
        <v>0</v>
      </c>
      <c r="K7">
        <v>1</v>
      </c>
      <c r="L7">
        <f>-LOG(Table1[[#This Row],[draw]], EXP(1))*Table1[[#This Row],[noteamwon]]</f>
        <v>0</v>
      </c>
      <c r="M7">
        <f>-LOG(Table1[[#This Row],[team1wins]], EXP(1))*Table1[[#This Row],[team1won]]</f>
        <v>0</v>
      </c>
      <c r="N7">
        <f>-LOG(Table1[[#This Row],[team2wins]], EXP(1))*Table1[[#This Row],[team2won]]</f>
        <v>0.16075577887939405</v>
      </c>
      <c r="O7">
        <f>SUM(Table1[[#This Row],[lossdraw]:[lossteam2]])</f>
        <v>0.16075577887939405</v>
      </c>
    </row>
    <row r="8" spans="1:15" x14ac:dyDescent="0.2">
      <c r="A8" t="s">
        <v>18</v>
      </c>
      <c r="B8" t="s">
        <v>19</v>
      </c>
      <c r="C8">
        <v>3</v>
      </c>
      <c r="D8" s="1">
        <v>0.20924999999999999</v>
      </c>
      <c r="E8" s="1">
        <v>0.60024999999999995</v>
      </c>
      <c r="F8" s="1">
        <v>0.1905</v>
      </c>
      <c r="G8">
        <v>3</v>
      </c>
      <c r="H8">
        <v>1</v>
      </c>
      <c r="I8">
        <v>0</v>
      </c>
      <c r="J8">
        <v>1</v>
      </c>
      <c r="K8">
        <v>0</v>
      </c>
      <c r="L8">
        <f>-LOG(Table1[[#This Row],[draw]], EXP(1))*Table1[[#This Row],[noteamwon]]</f>
        <v>0</v>
      </c>
      <c r="M8">
        <f>-LOG(Table1[[#This Row],[team1wins]], EXP(1))*Table1[[#This Row],[team1won]]</f>
        <v>0.51040904388077457</v>
      </c>
      <c r="N8">
        <f>-LOG(Table1[[#This Row],[team2wins]], EXP(1))*Table1[[#This Row],[team2won]]</f>
        <v>0</v>
      </c>
      <c r="O8">
        <f>SUM(Table1[[#This Row],[lossdraw]:[lossteam2]])</f>
        <v>0.51040904388077457</v>
      </c>
    </row>
    <row r="9" spans="1:15" x14ac:dyDescent="0.2">
      <c r="A9" t="s">
        <v>20</v>
      </c>
      <c r="B9" t="s">
        <v>21</v>
      </c>
      <c r="C9">
        <v>3</v>
      </c>
      <c r="D9" s="1">
        <v>0.13975000000000001</v>
      </c>
      <c r="E9" s="1">
        <v>0.09</v>
      </c>
      <c r="F9" s="1">
        <v>0.77024999999999999</v>
      </c>
      <c r="G9">
        <v>0</v>
      </c>
      <c r="H9">
        <v>1</v>
      </c>
      <c r="I9">
        <v>0</v>
      </c>
      <c r="J9">
        <v>0</v>
      </c>
      <c r="K9">
        <v>1</v>
      </c>
      <c r="L9">
        <f>-LOG(Table1[[#This Row],[draw]], EXP(1))*Table1[[#This Row],[noteamwon]]</f>
        <v>0</v>
      </c>
      <c r="M9">
        <f>-LOG(Table1[[#This Row],[team1wins]], EXP(1))*Table1[[#This Row],[team1won]]</f>
        <v>0</v>
      </c>
      <c r="N9">
        <f>-LOG(Table1[[#This Row],[team2wins]], EXP(1))*Table1[[#This Row],[team2won]]</f>
        <v>0.26104014150535976</v>
      </c>
      <c r="O9">
        <f>SUM(Table1[[#This Row],[lossdraw]:[lossteam2]])</f>
        <v>0.26104014150535976</v>
      </c>
    </row>
    <row r="10" spans="1:15" x14ac:dyDescent="0.2">
      <c r="A10" t="s">
        <v>22</v>
      </c>
      <c r="B10" t="s">
        <v>23</v>
      </c>
      <c r="C10">
        <v>3</v>
      </c>
      <c r="D10" s="1">
        <v>0.26150000000000001</v>
      </c>
      <c r="E10" s="1">
        <v>0.317</v>
      </c>
      <c r="F10" s="1">
        <v>0.42149999999999999</v>
      </c>
      <c r="G10">
        <v>3</v>
      </c>
      <c r="H10">
        <v>2</v>
      </c>
      <c r="I10">
        <v>0</v>
      </c>
      <c r="J10">
        <v>1</v>
      </c>
      <c r="K10">
        <v>0</v>
      </c>
      <c r="L10">
        <f>-LOG(Table1[[#This Row],[draw]], EXP(1))*Table1[[#This Row],[noteamwon]]</f>
        <v>0</v>
      </c>
      <c r="M10">
        <f>-LOG(Table1[[#This Row],[team1wins]], EXP(1))*Table1[[#This Row],[team1won]]</f>
        <v>1.1488535051048565</v>
      </c>
      <c r="N10">
        <f>-LOG(Table1[[#This Row],[team2wins]], EXP(1))*Table1[[#This Row],[team2won]]</f>
        <v>0</v>
      </c>
      <c r="O10">
        <f>SUM(Table1[[#This Row],[lossdraw]:[lossteam2]])</f>
        <v>1.1488535051048565</v>
      </c>
    </row>
    <row r="11" spans="1:15" x14ac:dyDescent="0.2">
      <c r="A11" t="s">
        <v>24</v>
      </c>
      <c r="B11" t="s">
        <v>25</v>
      </c>
      <c r="C11">
        <v>3</v>
      </c>
      <c r="D11" s="1">
        <v>0.16625000000000001</v>
      </c>
      <c r="E11" s="1">
        <v>0.11550000000000001</v>
      </c>
      <c r="F11" s="1">
        <v>0.71825000000000006</v>
      </c>
      <c r="G11">
        <v>0</v>
      </c>
      <c r="H11">
        <v>5</v>
      </c>
      <c r="I11">
        <v>0</v>
      </c>
      <c r="J11">
        <v>0</v>
      </c>
      <c r="K11">
        <v>1</v>
      </c>
      <c r="L11">
        <f>-LOG(Table1[[#This Row],[draw]], EXP(1))*Table1[[#This Row],[noteamwon]]</f>
        <v>0</v>
      </c>
      <c r="M11">
        <f>-LOG(Table1[[#This Row],[team1wins]], EXP(1))*Table1[[#This Row],[team1won]]</f>
        <v>0</v>
      </c>
      <c r="N11">
        <f>-LOG(Table1[[#This Row],[team2wins]], EXP(1))*Table1[[#This Row],[team2won]]</f>
        <v>0.33093758112273802</v>
      </c>
      <c r="O11">
        <f>SUM(Table1[[#This Row],[lossdraw]:[lossteam2]])</f>
        <v>0.33093758112273802</v>
      </c>
    </row>
    <row r="12" spans="1:15" x14ac:dyDescent="0.2">
      <c r="A12" t="s">
        <v>26</v>
      </c>
      <c r="B12" t="s">
        <v>23</v>
      </c>
      <c r="C12">
        <v>3</v>
      </c>
      <c r="D12" s="1">
        <v>0.22475000000000001</v>
      </c>
      <c r="E12" s="1">
        <v>0.58299999999999996</v>
      </c>
      <c r="F12" s="1">
        <v>0.19225</v>
      </c>
      <c r="G12">
        <v>2</v>
      </c>
      <c r="H12">
        <v>2</v>
      </c>
      <c r="I12">
        <v>1</v>
      </c>
      <c r="J12">
        <v>0</v>
      </c>
      <c r="K12">
        <v>0</v>
      </c>
      <c r="L12">
        <f>-LOG(Table1[[#This Row],[draw]], EXP(1))*Table1[[#This Row],[noteamwon]]</f>
        <v>1.4927666056304074</v>
      </c>
      <c r="M12">
        <f>-LOG(Table1[[#This Row],[team1wins]], EXP(1))*Table1[[#This Row],[team1won]]</f>
        <v>0</v>
      </c>
      <c r="N12">
        <f>-LOG(Table1[[#This Row],[team2wins]], EXP(1))*Table1[[#This Row],[team2won]]</f>
        <v>0</v>
      </c>
      <c r="O12">
        <f>SUM(Table1[[#This Row],[lossdraw]:[lossteam2]])</f>
        <v>1.4927666056304074</v>
      </c>
    </row>
    <row r="13" spans="1:15" x14ac:dyDescent="0.2">
      <c r="A13" t="s">
        <v>27</v>
      </c>
      <c r="B13" t="s">
        <v>28</v>
      </c>
      <c r="C13">
        <v>3</v>
      </c>
      <c r="D13" s="1">
        <v>0.17199999999999999</v>
      </c>
      <c r="E13" s="1">
        <v>0.70225000000000004</v>
      </c>
      <c r="F13" s="1">
        <v>0.12575</v>
      </c>
      <c r="G13">
        <v>2</v>
      </c>
      <c r="H13">
        <v>2</v>
      </c>
      <c r="I13">
        <v>1</v>
      </c>
      <c r="J13">
        <v>0</v>
      </c>
      <c r="K13">
        <v>0</v>
      </c>
      <c r="L13">
        <f>-LOG(Table1[[#This Row],[draw]], EXP(1))*Table1[[#This Row],[noteamwon]]</f>
        <v>1.7602608021686841</v>
      </c>
      <c r="M13">
        <f>-LOG(Table1[[#This Row],[team1wins]], EXP(1))*Table1[[#This Row],[team1won]]</f>
        <v>0</v>
      </c>
      <c r="N13">
        <f>-LOG(Table1[[#This Row],[team2wins]], EXP(1))*Table1[[#This Row],[team2won]]</f>
        <v>0</v>
      </c>
      <c r="O13">
        <f>SUM(Table1[[#This Row],[lossdraw]:[lossteam2]])</f>
        <v>1.7602608021686841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predictions_day_3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2021-06-20T13:46:09Z</dcterms:created>
  <dcterms:modified xsi:type="dcterms:W3CDTF">2021-06-23T21:24:28Z</dcterms:modified>
</cp:coreProperties>
</file>