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etri/gitrepos/Euro2020/predictions/"/>
    </mc:Choice>
  </mc:AlternateContent>
  <xr:revisionPtr revIDLastSave="0" documentId="13_ncr:40009_{596B6C42-BA6A-1640-A2D6-EE163804C152}" xr6:coauthVersionLast="47" xr6:coauthVersionMax="47" xr10:uidLastSave="{00000000-0000-0000-0000-000000000000}"/>
  <bookViews>
    <workbookView xWindow="20120" yWindow="9900" windowWidth="27640" windowHeight="16940"/>
  </bookViews>
  <sheets>
    <sheet name="predi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N3" i="1"/>
  <c r="N4" i="1"/>
  <c r="N5" i="1"/>
  <c r="N6" i="1"/>
  <c r="N7" i="1"/>
  <c r="N8" i="1"/>
  <c r="N9" i="1"/>
  <c r="N10" i="1"/>
  <c r="N11" i="1"/>
  <c r="N12" i="1"/>
  <c r="N13" i="1"/>
  <c r="M2" i="1"/>
  <c r="N2" i="1"/>
  <c r="L2" i="1"/>
  <c r="O2" i="1" s="1"/>
  <c r="L3" i="1"/>
  <c r="O3" i="1" s="1"/>
  <c r="L4" i="1"/>
  <c r="O4" i="1" s="1"/>
  <c r="L5" i="1"/>
  <c r="O5" i="1" s="1"/>
  <c r="L6" i="1"/>
  <c r="O6" i="1" s="1"/>
  <c r="L7" i="1"/>
  <c r="O7" i="1" s="1"/>
  <c r="L8" i="1"/>
  <c r="O8" i="1" s="1"/>
  <c r="L9" i="1"/>
  <c r="O9" i="1" s="1"/>
  <c r="L10" i="1"/>
  <c r="O10" i="1" s="1"/>
  <c r="L11" i="1"/>
  <c r="O11" i="1" s="1"/>
  <c r="L12" i="1"/>
  <c r="O12" i="1" s="1"/>
  <c r="L13" i="1"/>
  <c r="O13" i="1" s="1"/>
</calcChain>
</file>

<file path=xl/sharedStrings.xml><?xml version="1.0" encoding="utf-8"?>
<sst xmlns="http://schemas.openxmlformats.org/spreadsheetml/2006/main" count="39" uniqueCount="39">
  <si>
    <t>team1</t>
  </si>
  <si>
    <t>team2</t>
  </si>
  <si>
    <t>matchday</t>
  </si>
  <si>
    <t>A Wins</t>
  </si>
  <si>
    <t>B Wins</t>
  </si>
  <si>
    <t>Draw</t>
  </si>
  <si>
    <t>Turkey</t>
  </si>
  <si>
    <t>Italy</t>
  </si>
  <si>
    <t>Wales</t>
  </si>
  <si>
    <t>Switzerland</t>
  </si>
  <si>
    <t>Denmark</t>
  </si>
  <si>
    <t>Finland</t>
  </si>
  <si>
    <t>Belgium</t>
  </si>
  <si>
    <t>Russia</t>
  </si>
  <si>
    <t>England</t>
  </si>
  <si>
    <t>Croatia</t>
  </si>
  <si>
    <t>Austria</t>
  </si>
  <si>
    <t>North Macedonia</t>
  </si>
  <si>
    <t>Netherlands</t>
  </si>
  <si>
    <t>Ukraine</t>
  </si>
  <si>
    <t>Scotland</t>
  </si>
  <si>
    <t>Czech</t>
  </si>
  <si>
    <t>Poland</t>
  </si>
  <si>
    <t>Slovakia</t>
  </si>
  <si>
    <t>Spain</t>
  </si>
  <si>
    <t>Sweden</t>
  </si>
  <si>
    <t>Hungary</t>
  </si>
  <si>
    <t>Portugal</t>
  </si>
  <si>
    <t>France</t>
  </si>
  <si>
    <t>Germany</t>
  </si>
  <si>
    <t>Awon</t>
  </si>
  <si>
    <t>score1</t>
  </si>
  <si>
    <t>score2</t>
  </si>
  <si>
    <t>LossA</t>
  </si>
  <si>
    <t>LossB</t>
  </si>
  <si>
    <t>Bwon</t>
  </si>
  <si>
    <t>NeitherWon</t>
  </si>
  <si>
    <t>Loss</t>
  </si>
  <si>
    <t>LossDraw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</si>
</sst>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O13" totalsRowShown="0">
  <autoFilter ref="A1:O13"/>
  <tableColumns count="15">
    <tableColumn id="1" name="team1"/>
    <tableColumn id="2" name="team2"/>
    <tableColumn id="3" name="matchday"/>
    <tableColumn id="4" name="A Wins"/>
    <tableColumn id="5" name="B Wins"/>
    <tableColumn id="6" name="Draw"/>
    <tableColumn id="7" name="score1"/>
    <tableColumn id="8" name="score2"/>
    <tableColumn id="9" name="Awon"/>
    <tableColumn id="10" name="Bwon"/>
    <tableColumn id="11" name="NeitherWon"/>
    <tableColumn id="12" name="LossA" dataDxfId="1">
      <calculatedColumnFormula>-LOG(Table2[[#This Row],[A Wins]], EXP(1))*Table2[[#This Row],[Awon]]</calculatedColumnFormula>
    </tableColumn>
    <tableColumn id="13" name="LossB">
      <calculatedColumnFormula>-LOG(Table2[[#This Row],[B Wins]], EXP(1))*Table2[[#This Row],[Bwon]]</calculatedColumnFormula>
    </tableColumn>
    <tableColumn id="14" name="LossDraw">
      <calculatedColumnFormula>-LOG(Table2[[#This Row],[Draw]], EXP(1))*Table2[[#This Row],[NeitherWon]]</calculatedColumnFormula>
    </tableColumn>
    <tableColumn id="15" name="Loss" dataDxfId="0">
      <calculatedColumnFormula>SUM(Table2[[#This Row],[LossA]:[LossDraw]])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E25" sqref="E25"/>
    </sheetView>
  </sheetViews>
  <sheetFormatPr baseColWidth="10" defaultRowHeight="16" x14ac:dyDescent="0.2"/>
  <cols>
    <col min="3" max="3" width="11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  <c r="H1" t="s">
        <v>32</v>
      </c>
      <c r="I1" t="s">
        <v>30</v>
      </c>
      <c r="J1" t="s">
        <v>35</v>
      </c>
      <c r="K1" t="s">
        <v>36</v>
      </c>
      <c r="L1" t="s">
        <v>33</v>
      </c>
      <c r="M1" t="s">
        <v>34</v>
      </c>
      <c r="N1" t="s">
        <v>38</v>
      </c>
      <c r="O1" t="s">
        <v>37</v>
      </c>
    </row>
    <row r="2" spans="1:15" x14ac:dyDescent="0.2">
      <c r="A2" t="s">
        <v>6</v>
      </c>
      <c r="B2" t="s">
        <v>7</v>
      </c>
      <c r="C2">
        <v>1</v>
      </c>
      <c r="D2">
        <v>0.17924999999999999</v>
      </c>
      <c r="E2">
        <v>0.64700000000000002</v>
      </c>
      <c r="F2">
        <v>0.17374999999999999</v>
      </c>
      <c r="G2">
        <v>3</v>
      </c>
      <c r="H2">
        <v>0</v>
      </c>
      <c r="I2">
        <v>1</v>
      </c>
      <c r="J2">
        <v>0</v>
      </c>
      <c r="K2">
        <v>0</v>
      </c>
      <c r="L2">
        <f>-LOG(Table2[[#This Row],[A Wins]], EXP(1))*Table2[[#This Row],[Awon]]</f>
        <v>1.7189737995024073</v>
      </c>
      <c r="M2">
        <f>-LOG(Table2[[#This Row],[B Wins]], EXP(1))*Table2[[#This Row],[Bwon]]</f>
        <v>0</v>
      </c>
      <c r="N2">
        <f>-LOG(Table2[[#This Row],[Draw]], EXP(1))*Table2[[#This Row],[NeitherWon]]</f>
        <v>0</v>
      </c>
      <c r="O2">
        <f>SUM(Table2[[#This Row],[LossA]:[LossDraw]])</f>
        <v>1.7189737995024073</v>
      </c>
    </row>
    <row r="3" spans="1:15" x14ac:dyDescent="0.2">
      <c r="A3" t="s">
        <v>8</v>
      </c>
      <c r="B3" t="s">
        <v>9</v>
      </c>
      <c r="C3">
        <v>1</v>
      </c>
      <c r="D3">
        <v>0.29775000000000001</v>
      </c>
      <c r="E3">
        <v>0.495</v>
      </c>
      <c r="F3">
        <v>0.20724999999999999</v>
      </c>
      <c r="G3">
        <v>1</v>
      </c>
      <c r="H3">
        <v>1</v>
      </c>
      <c r="I3">
        <v>0</v>
      </c>
      <c r="J3">
        <v>0</v>
      </c>
      <c r="K3">
        <v>1</v>
      </c>
      <c r="L3">
        <f>-LOG(Table2[[#This Row],[A Wins]], EXP(1))*Table2[[#This Row],[Awon]]</f>
        <v>0</v>
      </c>
      <c r="M3">
        <f>-LOG(Table2[[#This Row],[B Wins]], EXP(1))*Table2[[#This Row],[Bwon]]</f>
        <v>0</v>
      </c>
      <c r="N3">
        <f>-LOG(Table2[[#This Row],[Draw]], EXP(1))*Table2[[#This Row],[NeitherWon]]</f>
        <v>1.5738294849667327</v>
      </c>
      <c r="O3">
        <f>SUM(Table2[[#This Row],[LossA]:[LossDraw]])</f>
        <v>1.5738294849667327</v>
      </c>
    </row>
    <row r="4" spans="1:15" x14ac:dyDescent="0.2">
      <c r="A4" t="s">
        <v>10</v>
      </c>
      <c r="B4" t="s">
        <v>11</v>
      </c>
      <c r="C4">
        <v>1</v>
      </c>
      <c r="D4">
        <v>0.63300000000000001</v>
      </c>
      <c r="E4">
        <v>0.19525000000000001</v>
      </c>
      <c r="F4">
        <v>0.17175000000000001</v>
      </c>
      <c r="G4">
        <v>0</v>
      </c>
      <c r="H4">
        <v>1</v>
      </c>
      <c r="I4">
        <v>0</v>
      </c>
      <c r="J4">
        <v>1</v>
      </c>
      <c r="K4">
        <v>0</v>
      </c>
      <c r="L4">
        <f>-LOG(Table2[[#This Row],[A Wins]], EXP(1))*Table2[[#This Row],[Awon]]</f>
        <v>0</v>
      </c>
      <c r="M4">
        <f>-LOG(Table2[[#This Row],[B Wins]], EXP(1))*Table2[[#This Row],[Bwon]]</f>
        <v>1.6334744902623417</v>
      </c>
      <c r="N4">
        <f>-LOG(Table2[[#This Row],[Draw]], EXP(1))*Table2[[#This Row],[NeitherWon]]</f>
        <v>0</v>
      </c>
      <c r="O4">
        <f>SUM(Table2[[#This Row],[LossA]:[LossDraw]])</f>
        <v>1.6334744902623417</v>
      </c>
    </row>
    <row r="5" spans="1:15" x14ac:dyDescent="0.2">
      <c r="A5" t="s">
        <v>12</v>
      </c>
      <c r="B5" t="s">
        <v>13</v>
      </c>
      <c r="C5">
        <v>1</v>
      </c>
      <c r="D5">
        <v>0.64524999999999999</v>
      </c>
      <c r="E5">
        <v>0.17025000000000001</v>
      </c>
      <c r="F5">
        <v>0.1845</v>
      </c>
      <c r="G5">
        <v>3</v>
      </c>
      <c r="H5">
        <v>0</v>
      </c>
      <c r="I5">
        <v>1</v>
      </c>
      <c r="J5">
        <v>0</v>
      </c>
      <c r="K5">
        <v>0</v>
      </c>
      <c r="L5">
        <f>-LOG(Table2[[#This Row],[A Wins]], EXP(1))*Table2[[#This Row],[Awon]]</f>
        <v>0.43811744038341383</v>
      </c>
      <c r="M5">
        <f>-LOG(Table2[[#This Row],[B Wins]], EXP(1))*Table2[[#This Row],[Bwon]]</f>
        <v>0</v>
      </c>
      <c r="N5">
        <f>-LOG(Table2[[#This Row],[Draw]], EXP(1))*Table2[[#This Row],[NeitherWon]]</f>
        <v>0</v>
      </c>
      <c r="O5">
        <f>SUM(Table2[[#This Row],[LossA]:[LossDraw]])</f>
        <v>0.43811744038341383</v>
      </c>
    </row>
    <row r="6" spans="1:15" x14ac:dyDescent="0.2">
      <c r="A6" t="s">
        <v>14</v>
      </c>
      <c r="B6" t="s">
        <v>15</v>
      </c>
      <c r="C6">
        <v>1</v>
      </c>
      <c r="D6">
        <v>0.71799999999999997</v>
      </c>
      <c r="E6">
        <v>0.13550000000000001</v>
      </c>
      <c r="F6">
        <v>0.14649999999999999</v>
      </c>
      <c r="G6">
        <v>1</v>
      </c>
      <c r="H6">
        <v>0</v>
      </c>
      <c r="I6">
        <v>1</v>
      </c>
      <c r="J6">
        <v>0</v>
      </c>
      <c r="K6">
        <v>0</v>
      </c>
      <c r="L6">
        <f>-LOG(Table2[[#This Row],[A Wins]], EXP(1))*Table2[[#This Row],[Awon]]</f>
        <v>0.33128570993391293</v>
      </c>
      <c r="M6">
        <f>-LOG(Table2[[#This Row],[B Wins]], EXP(1))*Table2[[#This Row],[Bwon]]</f>
        <v>0</v>
      </c>
      <c r="N6">
        <f>-LOG(Table2[[#This Row],[Draw]], EXP(1))*Table2[[#This Row],[NeitherWon]]</f>
        <v>0</v>
      </c>
      <c r="O6">
        <f>SUM(Table2[[#This Row],[LossA]:[LossDraw]])</f>
        <v>0.33128570993391293</v>
      </c>
    </row>
    <row r="7" spans="1:15" x14ac:dyDescent="0.2">
      <c r="A7" t="s">
        <v>16</v>
      </c>
      <c r="B7" t="s">
        <v>17</v>
      </c>
      <c r="C7">
        <v>1</v>
      </c>
      <c r="D7">
        <v>0.59175</v>
      </c>
      <c r="E7">
        <v>0.20424999999999999</v>
      </c>
      <c r="F7">
        <v>0.20399999999999999</v>
      </c>
      <c r="G7">
        <v>3</v>
      </c>
      <c r="H7">
        <v>1</v>
      </c>
      <c r="I7">
        <v>1</v>
      </c>
      <c r="J7">
        <v>0</v>
      </c>
      <c r="K7">
        <v>0</v>
      </c>
      <c r="L7">
        <f>-LOG(Table2[[#This Row],[A Wins]], EXP(1))*Table2[[#This Row],[Awon]]</f>
        <v>0.52467103058804376</v>
      </c>
      <c r="M7">
        <f>-LOG(Table2[[#This Row],[B Wins]], EXP(1))*Table2[[#This Row],[Bwon]]</f>
        <v>0</v>
      </c>
      <c r="N7">
        <f>-LOG(Table2[[#This Row],[Draw]], EXP(1))*Table2[[#This Row],[NeitherWon]]</f>
        <v>0</v>
      </c>
      <c r="O7">
        <f>SUM(Table2[[#This Row],[LossA]:[LossDraw]])</f>
        <v>0.52467103058804376</v>
      </c>
    </row>
    <row r="8" spans="1:15" x14ac:dyDescent="0.2">
      <c r="A8" t="s">
        <v>18</v>
      </c>
      <c r="B8" t="s">
        <v>19</v>
      </c>
      <c r="C8">
        <v>1</v>
      </c>
      <c r="D8">
        <v>0.48525000000000001</v>
      </c>
      <c r="E8">
        <v>0.30975000000000003</v>
      </c>
      <c r="F8">
        <v>0.20499999999999999</v>
      </c>
      <c r="G8">
        <v>3</v>
      </c>
      <c r="H8">
        <v>2</v>
      </c>
      <c r="I8">
        <v>1</v>
      </c>
      <c r="J8">
        <v>0</v>
      </c>
      <c r="K8">
        <v>0</v>
      </c>
      <c r="L8">
        <f>-LOG(Table2[[#This Row],[A Wins]], EXP(1))*Table2[[#This Row],[Awon]]</f>
        <v>0.72309105693301734</v>
      </c>
      <c r="M8">
        <f>-LOG(Table2[[#This Row],[B Wins]], EXP(1))*Table2[[#This Row],[Bwon]]</f>
        <v>0</v>
      </c>
      <c r="N8">
        <f>-LOG(Table2[[#This Row],[Draw]], EXP(1))*Table2[[#This Row],[NeitherWon]]</f>
        <v>0</v>
      </c>
      <c r="O8">
        <f>SUM(Table2[[#This Row],[LossA]:[LossDraw]])</f>
        <v>0.72309105693301734</v>
      </c>
    </row>
    <row r="9" spans="1:15" x14ac:dyDescent="0.2">
      <c r="A9" t="s">
        <v>20</v>
      </c>
      <c r="B9" t="s">
        <v>21</v>
      </c>
      <c r="C9">
        <v>1</v>
      </c>
      <c r="D9">
        <v>0.38950000000000001</v>
      </c>
      <c r="E9">
        <v>0.38600000000000001</v>
      </c>
      <c r="F9">
        <v>0.22450000000000001</v>
      </c>
      <c r="L9">
        <f>-LOG(Table2[[#This Row],[A Wins]], EXP(1))*Table2[[#This Row],[Awon]]</f>
        <v>0</v>
      </c>
      <c r="M9">
        <f>-LOG(Table2[[#This Row],[B Wins]], EXP(1))*Table2[[#This Row],[Bwon]]</f>
        <v>0</v>
      </c>
      <c r="N9">
        <f>-LOG(Table2[[#This Row],[Draw]], EXP(1))*Table2[[#This Row],[NeitherWon]]</f>
        <v>0</v>
      </c>
      <c r="O9">
        <f>SUM(Table2[[#This Row],[LossA]:[LossDraw]])</f>
        <v>0</v>
      </c>
    </row>
    <row r="10" spans="1:15" x14ac:dyDescent="0.2">
      <c r="A10" t="s">
        <v>22</v>
      </c>
      <c r="B10" t="s">
        <v>23</v>
      </c>
      <c r="C10">
        <v>1</v>
      </c>
      <c r="D10">
        <v>0.53075000000000006</v>
      </c>
      <c r="E10">
        <v>0.26450000000000001</v>
      </c>
      <c r="F10">
        <v>0.20474999999999999</v>
      </c>
      <c r="L10">
        <f>-LOG(Table2[[#This Row],[A Wins]], EXP(1))*Table2[[#This Row],[Awon]]</f>
        <v>0</v>
      </c>
      <c r="M10">
        <f>-LOG(Table2[[#This Row],[B Wins]], EXP(1))*Table2[[#This Row],[Bwon]]</f>
        <v>0</v>
      </c>
      <c r="N10">
        <f>-LOG(Table2[[#This Row],[Draw]], EXP(1))*Table2[[#This Row],[NeitherWon]]</f>
        <v>0</v>
      </c>
      <c r="O10">
        <f>SUM(Table2[[#This Row],[LossA]:[LossDraw]])</f>
        <v>0</v>
      </c>
    </row>
    <row r="11" spans="1:15" x14ac:dyDescent="0.2">
      <c r="A11" t="s">
        <v>24</v>
      </c>
      <c r="B11" t="s">
        <v>25</v>
      </c>
      <c r="C11">
        <v>1</v>
      </c>
      <c r="D11">
        <v>0.48225000000000001</v>
      </c>
      <c r="E11">
        <v>0.27675</v>
      </c>
      <c r="F11">
        <v>0.24099999999999999</v>
      </c>
      <c r="L11">
        <f>-LOG(Table2[[#This Row],[A Wins]], EXP(1))*Table2[[#This Row],[Awon]]</f>
        <v>0</v>
      </c>
      <c r="M11">
        <f>-LOG(Table2[[#This Row],[B Wins]], EXP(1))*Table2[[#This Row],[Bwon]]</f>
        <v>0</v>
      </c>
      <c r="N11">
        <f>-LOG(Table2[[#This Row],[Draw]], EXP(1))*Table2[[#This Row],[NeitherWon]]</f>
        <v>0</v>
      </c>
      <c r="O11">
        <f>SUM(Table2[[#This Row],[LossA]:[LossDraw]])</f>
        <v>0</v>
      </c>
    </row>
    <row r="12" spans="1:15" x14ac:dyDescent="0.2">
      <c r="A12" t="s">
        <v>26</v>
      </c>
      <c r="B12" t="s">
        <v>27</v>
      </c>
      <c r="C12">
        <v>1</v>
      </c>
      <c r="D12">
        <v>0.15925</v>
      </c>
      <c r="E12">
        <v>0.67349999999999999</v>
      </c>
      <c r="F12">
        <v>0.16725000000000001</v>
      </c>
      <c r="L12">
        <f>-LOG(Table2[[#This Row],[A Wins]], EXP(1))*Table2[[#This Row],[Awon]]</f>
        <v>0</v>
      </c>
      <c r="M12">
        <f>-LOG(Table2[[#This Row],[B Wins]], EXP(1))*Table2[[#This Row],[Bwon]]</f>
        <v>0</v>
      </c>
      <c r="N12">
        <f>-LOG(Table2[[#This Row],[Draw]], EXP(1))*Table2[[#This Row],[NeitherWon]]</f>
        <v>0</v>
      </c>
      <c r="O12">
        <f>SUM(Table2[[#This Row],[LossA]:[LossDraw]])</f>
        <v>0</v>
      </c>
    </row>
    <row r="13" spans="1:15" x14ac:dyDescent="0.2">
      <c r="A13" t="s">
        <v>28</v>
      </c>
      <c r="B13" t="s">
        <v>29</v>
      </c>
      <c r="C13">
        <v>1</v>
      </c>
      <c r="D13">
        <v>0.28599999999999998</v>
      </c>
      <c r="E13">
        <v>0.50049999999999994</v>
      </c>
      <c r="F13">
        <v>0.2135</v>
      </c>
      <c r="L13">
        <f>-LOG(Table2[[#This Row],[A Wins]], EXP(1))*Table2[[#This Row],[Awon]]</f>
        <v>0</v>
      </c>
      <c r="M13">
        <f>-LOG(Table2[[#This Row],[B Wins]], EXP(1))*Table2[[#This Row],[Bwon]]</f>
        <v>0</v>
      </c>
      <c r="N13">
        <f>-LOG(Table2[[#This Row],[Draw]], EXP(1))*Table2[[#This Row],[NeitherWon]]</f>
        <v>0</v>
      </c>
      <c r="O13">
        <f>SUM(Table2[[#This Row],[LossA]:[LossDraw]])</f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Athanasios Demetri Pananos</dc:creator>
  <cp:lastModifiedBy>Athanasios Demetri Pananos</cp:lastModifiedBy>
  <dcterms:created xsi:type="dcterms:W3CDTF">2021-06-13T21:22:44Z</dcterms:created>
  <dcterms:modified xsi:type="dcterms:W3CDTF">2021-06-13T21:23:14Z</dcterms:modified>
</cp:coreProperties>
</file>