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son.budke\Desktop\AFRI\Data Organization\Data4R\"/>
    </mc:Choice>
  </mc:AlternateContent>
  <xr:revisionPtr revIDLastSave="0" documentId="13_ncr:1_{D3BE7C00-D735-4A25-9FE8-BDB8165AF94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om" sheetId="1" r:id="rId1"/>
    <sheet name="Pups" sheetId="3" r:id="rId2"/>
    <sheet name="ControlMom" sheetId="4" r:id="rId3"/>
    <sheet name="ControlPups" sheetId="5" r:id="rId4"/>
  </sheets>
  <definedNames>
    <definedName name="_xlnm._FilterDatabase" localSheetId="2" hidden="1">ControlMom!$A$1:$AG$62</definedName>
    <definedName name="_xlnm._FilterDatabase" localSheetId="3" hidden="1">ControlPups!$A$1:$AL$135</definedName>
    <definedName name="_xlnm._FilterDatabase" localSheetId="0" hidden="1">Mom!$A$1:$AH$107</definedName>
    <definedName name="_xlnm._FilterDatabase" localSheetId="1" hidden="1">Pups!$A$1:$AM$340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25" i="3" l="1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AC321" i="3"/>
  <c r="AC322" i="3"/>
  <c r="AC323" i="3"/>
  <c r="AC324" i="3"/>
  <c r="AC33" i="5"/>
  <c r="AC34" i="5"/>
  <c r="AC35" i="5"/>
  <c r="AC36" i="5"/>
  <c r="AC37" i="5"/>
  <c r="AC38" i="5"/>
  <c r="AC39" i="5"/>
  <c r="AC40" i="5"/>
  <c r="AC314" i="3"/>
  <c r="AC315" i="3"/>
  <c r="AC316" i="3"/>
  <c r="AC317" i="3"/>
  <c r="AC318" i="3"/>
  <c r="AC319" i="3"/>
  <c r="AC320" i="3"/>
  <c r="U314" i="3"/>
  <c r="U315" i="3"/>
  <c r="U316" i="3"/>
  <c r="U317" i="3"/>
  <c r="U318" i="3"/>
  <c r="U319" i="3"/>
  <c r="U320" i="3"/>
  <c r="U321" i="3"/>
  <c r="U322" i="3"/>
  <c r="U323" i="3"/>
  <c r="U324" i="3"/>
  <c r="U33" i="5"/>
  <c r="U34" i="5"/>
  <c r="U35" i="5"/>
  <c r="U36" i="5"/>
  <c r="U37" i="5"/>
  <c r="U38" i="5"/>
  <c r="U39" i="5"/>
  <c r="U40" i="5"/>
  <c r="AC134" i="5"/>
  <c r="AC135" i="5"/>
  <c r="AC32" i="5"/>
  <c r="AC257" i="3"/>
  <c r="AC258" i="3"/>
  <c r="AC259" i="3"/>
  <c r="AC260" i="3"/>
  <c r="AC261" i="3"/>
  <c r="AC262" i="3"/>
  <c r="AC233" i="3"/>
  <c r="U23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U132" i="5" l="1"/>
  <c r="AC132" i="5"/>
  <c r="U109" i="5"/>
  <c r="AC109" i="5"/>
  <c r="U84" i="5"/>
  <c r="AC84" i="5"/>
  <c r="U115" i="3"/>
  <c r="AC115" i="3"/>
  <c r="U131" i="3"/>
  <c r="AC131" i="3"/>
  <c r="U132" i="3"/>
  <c r="AC132" i="3"/>
  <c r="A42" i="3"/>
  <c r="U42" i="3"/>
  <c r="AC42" i="3"/>
  <c r="U208" i="3"/>
  <c r="AC208" i="3"/>
  <c r="U23" i="5" l="1"/>
  <c r="U24" i="5"/>
  <c r="U25" i="5"/>
  <c r="U26" i="5"/>
  <c r="U27" i="5"/>
  <c r="U28" i="5"/>
  <c r="U29" i="5"/>
  <c r="U30" i="5"/>
  <c r="U31" i="5"/>
  <c r="U32" i="5"/>
  <c r="U134" i="5"/>
  <c r="U135" i="5"/>
  <c r="AC23" i="5"/>
  <c r="AC24" i="5"/>
  <c r="AC25" i="5"/>
  <c r="AC26" i="5"/>
  <c r="AC27" i="5"/>
  <c r="AC28" i="5"/>
  <c r="AC29" i="5"/>
  <c r="AC30" i="5"/>
  <c r="AC31" i="5"/>
  <c r="AC256" i="3"/>
  <c r="AC255" i="3"/>
  <c r="AC254" i="3"/>
  <c r="AC253" i="3"/>
  <c r="AC252" i="3"/>
  <c r="AC251" i="3"/>
  <c r="AC248" i="3"/>
  <c r="AC247" i="3"/>
  <c r="AC246" i="3"/>
  <c r="AC245" i="3"/>
  <c r="AC244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48" i="3"/>
  <c r="U247" i="3"/>
  <c r="U246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AC268" i="3"/>
  <c r="AC269" i="3"/>
  <c r="AC270" i="3"/>
  <c r="AC271" i="3"/>
  <c r="AC272" i="3"/>
  <c r="AC273" i="3"/>
  <c r="AC274" i="3"/>
  <c r="AC137" i="3"/>
  <c r="AC138" i="3"/>
  <c r="AC139" i="3"/>
  <c r="AC140" i="3"/>
  <c r="AC141" i="3"/>
  <c r="AC142" i="3"/>
  <c r="AC263" i="3"/>
  <c r="AC264" i="3"/>
  <c r="AC265" i="3"/>
  <c r="AC266" i="3"/>
  <c r="AC267" i="3"/>
  <c r="U245" i="3"/>
  <c r="U137" i="3"/>
  <c r="U138" i="3"/>
  <c r="U139" i="3"/>
  <c r="U140" i="3"/>
  <c r="U141" i="3"/>
  <c r="U14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AC124" i="5"/>
  <c r="AC77" i="5"/>
  <c r="AC78" i="5"/>
  <c r="AC79" i="5"/>
  <c r="AC80" i="5"/>
  <c r="AC81" i="5"/>
  <c r="AC82" i="5"/>
  <c r="AC83" i="5"/>
  <c r="AC85" i="5"/>
  <c r="AC86" i="5"/>
  <c r="AC87" i="5"/>
  <c r="AC88" i="5"/>
  <c r="AC89" i="5"/>
  <c r="AC90" i="5"/>
  <c r="AC91" i="5"/>
  <c r="AC93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10" i="5"/>
  <c r="AC111" i="5"/>
  <c r="AC112" i="5"/>
  <c r="AC113" i="5"/>
  <c r="AC114" i="5"/>
  <c r="AC116" i="5"/>
  <c r="AC119" i="5"/>
  <c r="AC121" i="5"/>
  <c r="AC122" i="5"/>
  <c r="AC123" i="5"/>
  <c r="U119" i="5"/>
  <c r="U120" i="5"/>
  <c r="U121" i="5"/>
  <c r="U122" i="5"/>
  <c r="U123" i="5"/>
  <c r="U124" i="5"/>
  <c r="AC135" i="3"/>
  <c r="AC134" i="3"/>
  <c r="AC136" i="3"/>
  <c r="AC130" i="3"/>
  <c r="AC127" i="3"/>
  <c r="AC133" i="3"/>
  <c r="AC53" i="5"/>
  <c r="AC55" i="5"/>
  <c r="AC57" i="5"/>
  <c r="AC58" i="5"/>
  <c r="AC59" i="5"/>
  <c r="AC60" i="5"/>
  <c r="AC61" i="5"/>
  <c r="AC62" i="5"/>
  <c r="AC63" i="5"/>
  <c r="AC64" i="5"/>
  <c r="AC65" i="5"/>
  <c r="AC66" i="5"/>
  <c r="AC68" i="5"/>
  <c r="AC69" i="5"/>
  <c r="AC71" i="5"/>
  <c r="AC72" i="5"/>
  <c r="AC73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10" i="5"/>
  <c r="U111" i="5"/>
  <c r="U112" i="5"/>
  <c r="U113" i="5"/>
  <c r="U114" i="5"/>
  <c r="U115" i="5"/>
  <c r="U116" i="5"/>
  <c r="U117" i="5"/>
  <c r="U118" i="5"/>
  <c r="AC238" i="3"/>
  <c r="AC239" i="3"/>
  <c r="AC240" i="3"/>
  <c r="AC241" i="3"/>
  <c r="AC242" i="3"/>
  <c r="AC243" i="3"/>
  <c r="U238" i="3"/>
  <c r="U239" i="3"/>
  <c r="U240" i="3"/>
  <c r="U241" i="3"/>
  <c r="U242" i="3"/>
  <c r="U243" i="3"/>
  <c r="U244" i="3"/>
  <c r="AC209" i="3"/>
  <c r="AC210" i="3"/>
  <c r="AC211" i="3"/>
  <c r="AC212" i="3"/>
  <c r="AC215" i="3"/>
  <c r="AC216" i="3"/>
  <c r="AC217" i="3"/>
  <c r="AC218" i="3"/>
  <c r="AC219" i="3"/>
  <c r="AC220" i="3"/>
  <c r="AC221" i="3"/>
  <c r="AC222" i="3"/>
  <c r="AC223" i="3"/>
  <c r="AC224" i="3"/>
  <c r="AC227" i="3"/>
  <c r="AC228" i="3"/>
  <c r="AC232" i="3"/>
  <c r="AC235" i="3"/>
  <c r="AC236" i="3"/>
  <c r="AC237" i="3"/>
  <c r="U133" i="3"/>
  <c r="U134" i="3"/>
  <c r="U135" i="3"/>
  <c r="U136" i="3"/>
  <c r="U209" i="3"/>
  <c r="U210" i="3"/>
  <c r="U211" i="3"/>
  <c r="U212" i="3"/>
  <c r="U215" i="3"/>
  <c r="U216" i="3"/>
  <c r="U217" i="3"/>
  <c r="U218" i="3"/>
  <c r="U219" i="3"/>
  <c r="U220" i="3"/>
  <c r="U221" i="3"/>
  <c r="U222" i="3"/>
  <c r="U223" i="3"/>
  <c r="U224" i="3"/>
  <c r="U227" i="3"/>
  <c r="U228" i="3"/>
  <c r="U232" i="3"/>
  <c r="U235" i="3"/>
  <c r="U236" i="3"/>
  <c r="U237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6" i="3"/>
  <c r="AC117" i="3"/>
  <c r="AC118" i="3"/>
  <c r="AC119" i="3"/>
  <c r="AC120" i="3"/>
  <c r="AC124" i="3"/>
  <c r="AC125" i="3"/>
  <c r="AC126" i="3"/>
  <c r="AC128" i="3"/>
  <c r="AC129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6" i="3"/>
  <c r="U117" i="3"/>
  <c r="U118" i="3"/>
  <c r="U119" i="3"/>
  <c r="U120" i="3"/>
  <c r="U124" i="3"/>
  <c r="U125" i="3"/>
  <c r="U126" i="3"/>
  <c r="U127" i="3"/>
  <c r="U128" i="3"/>
  <c r="U129" i="3"/>
  <c r="U130" i="3"/>
  <c r="AC42" i="5"/>
  <c r="AC43" i="5"/>
  <c r="AC44" i="5"/>
  <c r="AC45" i="5"/>
  <c r="AC46" i="5"/>
  <c r="AC47" i="5"/>
  <c r="AC129" i="5"/>
  <c r="AC130" i="5"/>
  <c r="AC133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127" i="5"/>
  <c r="AC128" i="5"/>
  <c r="AC41" i="5"/>
  <c r="AC125" i="5"/>
  <c r="U52" i="5"/>
  <c r="U129" i="5"/>
  <c r="U130" i="5"/>
  <c r="U131" i="5"/>
  <c r="U133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48" i="5"/>
  <c r="U49" i="5"/>
  <c r="U50" i="5"/>
  <c r="U51" i="5"/>
  <c r="U126" i="5"/>
  <c r="U127" i="5"/>
  <c r="U128" i="5"/>
  <c r="U41" i="5"/>
  <c r="U42" i="5"/>
  <c r="U43" i="5"/>
  <c r="U44" i="5"/>
  <c r="U45" i="5"/>
  <c r="U46" i="5"/>
  <c r="U47" i="5"/>
  <c r="U125" i="5"/>
  <c r="U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3"/>
  <c r="AC204" i="3"/>
  <c r="AC205" i="3"/>
  <c r="AC206" i="3"/>
  <c r="AC207" i="3"/>
  <c r="AC176" i="3"/>
  <c r="AC177" i="3"/>
  <c r="AC178" i="3"/>
  <c r="AC179" i="3"/>
  <c r="AC180" i="3"/>
  <c r="AC181" i="3"/>
  <c r="AC182" i="3"/>
  <c r="AC183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45" i="3"/>
  <c r="AC146" i="3"/>
  <c r="AC147" i="3"/>
  <c r="AC148" i="3"/>
  <c r="AC149" i="3"/>
  <c r="AC150" i="3"/>
  <c r="AC151" i="3"/>
  <c r="AC152" i="3"/>
  <c r="AC153" i="3"/>
  <c r="AC154" i="3"/>
  <c r="AC144" i="3"/>
  <c r="U205" i="3"/>
  <c r="U206" i="3"/>
  <c r="U207" i="3"/>
  <c r="U204" i="3"/>
  <c r="U185" i="3" l="1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1" i="3"/>
  <c r="U184" i="3"/>
  <c r="AC93" i="3"/>
  <c r="AC96" i="3"/>
  <c r="AC92" i="3"/>
  <c r="AC87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44" i="3"/>
  <c r="U145" i="3"/>
  <c r="U146" i="3"/>
  <c r="U147" i="3"/>
  <c r="U148" i="3"/>
  <c r="U149" i="3"/>
  <c r="U150" i="3"/>
  <c r="U151" i="3"/>
  <c r="U152" i="3"/>
  <c r="U153" i="3"/>
  <c r="U154" i="3"/>
  <c r="U93" i="3"/>
  <c r="U96" i="3"/>
  <c r="U92" i="3"/>
  <c r="AC73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43" i="3"/>
  <c r="AC44" i="3"/>
  <c r="AC45" i="3"/>
  <c r="AC46" i="3"/>
  <c r="AC48" i="3"/>
  <c r="AC49" i="3"/>
  <c r="AC50" i="3"/>
  <c r="AC51" i="3"/>
  <c r="AC54" i="3"/>
  <c r="AC55" i="3"/>
  <c r="AC56" i="3"/>
  <c r="AC57" i="3"/>
  <c r="AC58" i="3"/>
  <c r="AC59" i="3"/>
  <c r="AC60" i="3"/>
  <c r="AC61" i="3"/>
  <c r="AC62" i="3"/>
  <c r="AC63" i="3"/>
  <c r="AC64" i="3"/>
  <c r="AC69" i="3"/>
  <c r="AC70" i="3"/>
  <c r="AC71" i="3"/>
  <c r="AC72" i="3"/>
  <c r="AC37" i="3"/>
  <c r="AC38" i="3"/>
  <c r="AC39" i="3"/>
  <c r="AC40" i="3"/>
  <c r="AC41" i="3"/>
  <c r="A36" i="1"/>
  <c r="A37" i="1"/>
  <c r="A39" i="1"/>
  <c r="A35" i="1"/>
  <c r="A38" i="1"/>
  <c r="A34" i="1"/>
  <c r="A21" i="1"/>
  <c r="A3" i="1"/>
  <c r="A4" i="1"/>
  <c r="A6" i="1"/>
  <c r="A13" i="1"/>
  <c r="A31" i="1"/>
  <c r="A32" i="1"/>
  <c r="A33" i="1"/>
  <c r="A49" i="1"/>
  <c r="A50" i="1"/>
  <c r="A54" i="1"/>
  <c r="A55" i="1"/>
  <c r="A56" i="1"/>
  <c r="A57" i="1"/>
  <c r="A59" i="1"/>
  <c r="A61" i="1"/>
  <c r="A62" i="1"/>
  <c r="A63" i="1"/>
  <c r="A67" i="1"/>
  <c r="A68" i="1"/>
  <c r="A69" i="1"/>
  <c r="A75" i="1"/>
  <c r="A76" i="1"/>
  <c r="A17" i="1"/>
  <c r="A18" i="1"/>
  <c r="A19" i="1"/>
  <c r="A20" i="1"/>
  <c r="A10" i="1"/>
  <c r="A11" i="1"/>
  <c r="A14" i="1"/>
  <c r="A16" i="1"/>
  <c r="A15" i="1"/>
  <c r="A7" i="1"/>
  <c r="A12" i="1"/>
  <c r="A2" i="1"/>
  <c r="A5" i="1"/>
  <c r="A2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C21" i="3"/>
  <c r="AC22" i="3"/>
  <c r="AC23" i="3"/>
  <c r="AC24" i="3"/>
  <c r="AC25" i="3"/>
  <c r="AC27" i="3"/>
  <c r="AC28" i="3"/>
  <c r="AC29" i="3"/>
  <c r="AC30" i="3"/>
  <c r="AC31" i="3"/>
  <c r="AC32" i="3"/>
  <c r="AC33" i="3"/>
  <c r="AC34" i="3"/>
  <c r="AC35" i="3"/>
  <c r="AC36" i="3"/>
  <c r="U73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43" i="3"/>
  <c r="U44" i="3"/>
  <c r="U45" i="3"/>
  <c r="U46" i="3"/>
  <c r="U48" i="3"/>
  <c r="U49" i="3"/>
  <c r="U50" i="3"/>
  <c r="U51" i="3"/>
  <c r="U54" i="3"/>
  <c r="U55" i="3"/>
  <c r="U56" i="3"/>
  <c r="U57" i="3"/>
  <c r="U58" i="3"/>
  <c r="U59" i="3"/>
  <c r="U60" i="3"/>
  <c r="U61" i="3"/>
  <c r="U62" i="3"/>
  <c r="U63" i="3"/>
  <c r="U64" i="3"/>
  <c r="U69" i="3"/>
  <c r="U70" i="3"/>
  <c r="U71" i="3"/>
  <c r="U7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" i="3"/>
</calcChain>
</file>

<file path=xl/sharedStrings.xml><?xml version="1.0" encoding="utf-8"?>
<sst xmlns="http://schemas.openxmlformats.org/spreadsheetml/2006/main" count="5391" uniqueCount="469">
  <si>
    <t xml:space="preserve">Breeding No. </t>
  </si>
  <si>
    <t>Breeding batch</t>
  </si>
  <si>
    <t>Sire.line</t>
  </si>
  <si>
    <t>COLONY</t>
  </si>
  <si>
    <t>Batch</t>
  </si>
  <si>
    <t>Date of Birth</t>
  </si>
  <si>
    <t>Mouse ID</t>
  </si>
  <si>
    <t>BW_w8</t>
  </si>
  <si>
    <t>BW_w10</t>
  </si>
  <si>
    <t>BW_w12</t>
  </si>
  <si>
    <t>BW_w16</t>
  </si>
  <si>
    <t>BW_NX</t>
  </si>
  <si>
    <t>CC019</t>
  </si>
  <si>
    <t>CC001</t>
  </si>
  <si>
    <t>AIN-93G</t>
  </si>
  <si>
    <t>F</t>
  </si>
  <si>
    <t>F 13</t>
  </si>
  <si>
    <t>F 27</t>
  </si>
  <si>
    <t>F 25</t>
  </si>
  <si>
    <t>Low Protein</t>
  </si>
  <si>
    <t>F 14</t>
  </si>
  <si>
    <t>F 18</t>
  </si>
  <si>
    <t>F 10</t>
  </si>
  <si>
    <t>F 9</t>
  </si>
  <si>
    <t>F 11</t>
  </si>
  <si>
    <t>F 12</t>
  </si>
  <si>
    <t>F 31</t>
  </si>
  <si>
    <t>F 32</t>
  </si>
  <si>
    <t>F 33</t>
  </si>
  <si>
    <t>F 28</t>
  </si>
  <si>
    <t>F 29</t>
  </si>
  <si>
    <t>F 34</t>
  </si>
  <si>
    <t>F 35</t>
  </si>
  <si>
    <t>F 36</t>
  </si>
  <si>
    <t>F 37</t>
  </si>
  <si>
    <t>F 40</t>
  </si>
  <si>
    <t>F 42</t>
  </si>
  <si>
    <t>F 43</t>
  </si>
  <si>
    <t>F 44</t>
  </si>
  <si>
    <t>F 45</t>
  </si>
  <si>
    <t>F 47</t>
  </si>
  <si>
    <t>F 68</t>
  </si>
  <si>
    <t>F 69</t>
  </si>
  <si>
    <t>CC040</t>
  </si>
  <si>
    <t>F 63</t>
  </si>
  <si>
    <t>F 67</t>
  </si>
  <si>
    <t>F 16</t>
  </si>
  <si>
    <t>F 17</t>
  </si>
  <si>
    <t>F 73</t>
  </si>
  <si>
    <t>F 77</t>
  </si>
  <si>
    <t>F 74</t>
  </si>
  <si>
    <t>F 80</t>
  </si>
  <si>
    <t>F 75</t>
  </si>
  <si>
    <t>F 76</t>
  </si>
  <si>
    <t>F 26</t>
  </si>
  <si>
    <t>F 21</t>
  </si>
  <si>
    <t>F 20</t>
  </si>
  <si>
    <t>D</t>
  </si>
  <si>
    <t>F 102</t>
  </si>
  <si>
    <t>F 104</t>
  </si>
  <si>
    <t>F 105</t>
  </si>
  <si>
    <t>F 106</t>
  </si>
  <si>
    <t>F 110</t>
  </si>
  <si>
    <t>F 30</t>
  </si>
  <si>
    <t>A</t>
  </si>
  <si>
    <t>F 79</t>
  </si>
  <si>
    <t>F 85</t>
  </si>
  <si>
    <t>C</t>
  </si>
  <si>
    <t>F 127</t>
  </si>
  <si>
    <t>F 130</t>
  </si>
  <si>
    <t>F 136</t>
  </si>
  <si>
    <t>F 140</t>
  </si>
  <si>
    <t>F 128</t>
  </si>
  <si>
    <t>F 138</t>
  </si>
  <si>
    <t>F 48</t>
  </si>
  <si>
    <t>F 49</t>
  </si>
  <si>
    <t>F 50</t>
  </si>
  <si>
    <t>F 51</t>
  </si>
  <si>
    <t>F 150</t>
  </si>
  <si>
    <t>F 151</t>
  </si>
  <si>
    <t>F 54</t>
  </si>
  <si>
    <t xml:space="preserve">Animal ID </t>
  </si>
  <si>
    <t>Colony</t>
  </si>
  <si>
    <t>D.O.B.</t>
  </si>
  <si>
    <t>Sex</t>
  </si>
  <si>
    <t>Coat Color</t>
  </si>
  <si>
    <t>Date Weaned</t>
  </si>
  <si>
    <t>CC Mom ID</t>
  </si>
  <si>
    <t>CC Mom Strain</t>
  </si>
  <si>
    <t>CC Dad ID</t>
  </si>
  <si>
    <t>CC Dad Strain</t>
  </si>
  <si>
    <t>Diet</t>
  </si>
  <si>
    <t>Extra</t>
  </si>
  <si>
    <t>w4MRI.Date</t>
  </si>
  <si>
    <t>Fat4w</t>
  </si>
  <si>
    <t>Lean4w</t>
  </si>
  <si>
    <t>FreeWater4w</t>
  </si>
  <si>
    <t>TotalWater4w</t>
  </si>
  <si>
    <t>BodyWeight4w</t>
  </si>
  <si>
    <t>BodyFatPercent4w</t>
  </si>
  <si>
    <t>w8MRI.Date</t>
  </si>
  <si>
    <t>Fat8w</t>
  </si>
  <si>
    <t>Lean8w</t>
  </si>
  <si>
    <t>FreeWater8w</t>
  </si>
  <si>
    <t>TotalWater8w</t>
  </si>
  <si>
    <t>BodyWeight8w</t>
  </si>
  <si>
    <t>BodyFatPercent8w</t>
  </si>
  <si>
    <t>female</t>
  </si>
  <si>
    <t>agouti</t>
  </si>
  <si>
    <t>F25</t>
  </si>
  <si>
    <t>M17</t>
  </si>
  <si>
    <t>N</t>
  </si>
  <si>
    <t>male</t>
  </si>
  <si>
    <t>F18</t>
  </si>
  <si>
    <t>M19</t>
  </si>
  <si>
    <t>F12</t>
  </si>
  <si>
    <t>F13</t>
  </si>
  <si>
    <t>M16</t>
  </si>
  <si>
    <t>F10</t>
  </si>
  <si>
    <t>F9</t>
  </si>
  <si>
    <t>M21</t>
  </si>
  <si>
    <t>F27</t>
  </si>
  <si>
    <t>M15</t>
  </si>
  <si>
    <t>F33</t>
  </si>
  <si>
    <t>M31</t>
  </si>
  <si>
    <t>F42</t>
  </si>
  <si>
    <t>M35</t>
  </si>
  <si>
    <t>F34</t>
  </si>
  <si>
    <t>M37</t>
  </si>
  <si>
    <t>Y</t>
  </si>
  <si>
    <t>F40</t>
  </si>
  <si>
    <t>M38</t>
  </si>
  <si>
    <t>F28</t>
  </si>
  <si>
    <t>M48</t>
  </si>
  <si>
    <t>F43</t>
  </si>
  <si>
    <t>M50</t>
  </si>
  <si>
    <t>M51</t>
  </si>
  <si>
    <t>F35</t>
  </si>
  <si>
    <t>M52</t>
  </si>
  <si>
    <t>M 50</t>
  </si>
  <si>
    <t>M 52</t>
  </si>
  <si>
    <t>M 51</t>
  </si>
  <si>
    <t>F69</t>
  </si>
  <si>
    <t>M70</t>
  </si>
  <si>
    <t>F68</t>
  </si>
  <si>
    <t>M71</t>
  </si>
  <si>
    <t>M 19</t>
  </si>
  <si>
    <t>M 64</t>
  </si>
  <si>
    <t>M 24</t>
  </si>
  <si>
    <t>M 23</t>
  </si>
  <si>
    <t>M 86</t>
  </si>
  <si>
    <t>M 83</t>
  </si>
  <si>
    <t>M 39</t>
  </si>
  <si>
    <t>M 38</t>
  </si>
  <si>
    <t>M 35</t>
  </si>
  <si>
    <t>M 40</t>
  </si>
  <si>
    <t>M 34</t>
  </si>
  <si>
    <t>M 114</t>
  </si>
  <si>
    <t>F77</t>
  </si>
  <si>
    <t>M133</t>
  </si>
  <si>
    <t>F128</t>
  </si>
  <si>
    <t>M87</t>
  </si>
  <si>
    <t>F130</t>
  </si>
  <si>
    <t>M86</t>
  </si>
  <si>
    <t>F136</t>
  </si>
  <si>
    <t>M82</t>
  </si>
  <si>
    <t>F140</t>
  </si>
  <si>
    <t>F79</t>
  </si>
  <si>
    <t>M142</t>
  </si>
  <si>
    <t>Control</t>
  </si>
  <si>
    <t>F 41</t>
  </si>
  <si>
    <t>F 83</t>
  </si>
  <si>
    <t>F 78</t>
  </si>
  <si>
    <t>F 84</t>
  </si>
  <si>
    <t>F 134</t>
  </si>
  <si>
    <t>F 139</t>
  </si>
  <si>
    <t>F 135</t>
  </si>
  <si>
    <t>F 137</t>
  </si>
  <si>
    <t>7/7/2022*</t>
  </si>
  <si>
    <t>F44</t>
  </si>
  <si>
    <t>M 131</t>
  </si>
  <si>
    <t>M 132</t>
  </si>
  <si>
    <t>F 70</t>
  </si>
  <si>
    <t>F 71</t>
  </si>
  <si>
    <t>F 97</t>
  </si>
  <si>
    <t>F 98</t>
  </si>
  <si>
    <t>F 99</t>
  </si>
  <si>
    <t>F 100</t>
  </si>
  <si>
    <t>F 101</t>
  </si>
  <si>
    <t>F 107</t>
  </si>
  <si>
    <t>F 186</t>
  </si>
  <si>
    <t>F 187</t>
  </si>
  <si>
    <t>F 192</t>
  </si>
  <si>
    <t>F 193</t>
  </si>
  <si>
    <t>F 194</t>
  </si>
  <si>
    <t>F 198</t>
  </si>
  <si>
    <t>F 199</t>
  </si>
  <si>
    <t>F 210</t>
  </si>
  <si>
    <t>F 211</t>
  </si>
  <si>
    <t>F 215</t>
  </si>
  <si>
    <t>F 216</t>
  </si>
  <si>
    <t>F 218</t>
  </si>
  <si>
    <t>F 219</t>
  </si>
  <si>
    <t>F 222</t>
  </si>
  <si>
    <t>F 228</t>
  </si>
  <si>
    <t>F 229</t>
  </si>
  <si>
    <t>F 230</t>
  </si>
  <si>
    <t>F 236</t>
  </si>
  <si>
    <t>F 237</t>
  </si>
  <si>
    <t>F 242</t>
  </si>
  <si>
    <t>F 248</t>
  </si>
  <si>
    <t>F 249</t>
  </si>
  <si>
    <t>white</t>
  </si>
  <si>
    <t>F70</t>
  </si>
  <si>
    <t>M78</t>
  </si>
  <si>
    <t>F71</t>
  </si>
  <si>
    <t>black</t>
  </si>
  <si>
    <t>F99</t>
  </si>
  <si>
    <t>M103</t>
  </si>
  <si>
    <t>F102</t>
  </si>
  <si>
    <t>M104</t>
  </si>
  <si>
    <t>F107</t>
  </si>
  <si>
    <t>M108</t>
  </si>
  <si>
    <t>F100</t>
  </si>
  <si>
    <t>F138</t>
  </si>
  <si>
    <t>F 86</t>
  </si>
  <si>
    <t>M 145</t>
  </si>
  <si>
    <t>M 146</t>
  </si>
  <si>
    <t>M 147</t>
  </si>
  <si>
    <t>M 56</t>
  </si>
  <si>
    <t>M 55</t>
  </si>
  <si>
    <t>M 152</t>
  </si>
  <si>
    <t xml:space="preserve">M 189 </t>
  </si>
  <si>
    <t>M 188</t>
  </si>
  <si>
    <t>F 235</t>
  </si>
  <si>
    <t>F 243</t>
  </si>
  <si>
    <t>F 142</t>
  </si>
  <si>
    <t>M 139</t>
  </si>
  <si>
    <t>M 200</t>
  </si>
  <si>
    <t>M 197</t>
  </si>
  <si>
    <t>M 190</t>
  </si>
  <si>
    <t>M 196</t>
  </si>
  <si>
    <t>M 213</t>
  </si>
  <si>
    <t>M 214</t>
  </si>
  <si>
    <t>M 220</t>
  </si>
  <si>
    <t>M 224</t>
  </si>
  <si>
    <t>M 231</t>
  </si>
  <si>
    <t>M 232</t>
  </si>
  <si>
    <t>M 227</t>
  </si>
  <si>
    <t>288C</t>
  </si>
  <si>
    <t>289C</t>
  </si>
  <si>
    <t>290C</t>
  </si>
  <si>
    <t>291C</t>
  </si>
  <si>
    <t>292C</t>
  </si>
  <si>
    <t>293C</t>
  </si>
  <si>
    <t>294C</t>
  </si>
  <si>
    <t>295C</t>
  </si>
  <si>
    <t>296C</t>
  </si>
  <si>
    <t>297C</t>
  </si>
  <si>
    <t>298C</t>
  </si>
  <si>
    <t>299C</t>
  </si>
  <si>
    <t>300C</t>
  </si>
  <si>
    <t>301C</t>
  </si>
  <si>
    <t>302C</t>
  </si>
  <si>
    <t>303C</t>
  </si>
  <si>
    <t>304C</t>
  </si>
  <si>
    <t>305C</t>
  </si>
  <si>
    <t>306C</t>
  </si>
  <si>
    <t>307C</t>
  </si>
  <si>
    <t>308C</t>
  </si>
  <si>
    <t>309C</t>
  </si>
  <si>
    <t>310C</t>
  </si>
  <si>
    <t>311C</t>
  </si>
  <si>
    <t>322C</t>
  </si>
  <si>
    <t>323C</t>
  </si>
  <si>
    <t>324C</t>
  </si>
  <si>
    <t>325C</t>
  </si>
  <si>
    <t>326C</t>
  </si>
  <si>
    <t>327C</t>
  </si>
  <si>
    <t>328C</t>
  </si>
  <si>
    <t>329C</t>
  </si>
  <si>
    <t>330C</t>
  </si>
  <si>
    <t>331C</t>
  </si>
  <si>
    <t>332C</t>
  </si>
  <si>
    <t>333C</t>
  </si>
  <si>
    <t>334C</t>
  </si>
  <si>
    <t>335C</t>
  </si>
  <si>
    <t>336C</t>
  </si>
  <si>
    <t>340C</t>
  </si>
  <si>
    <t>341C</t>
  </si>
  <si>
    <t>342C</t>
  </si>
  <si>
    <t>343C</t>
  </si>
  <si>
    <t>344C</t>
  </si>
  <si>
    <t>345C</t>
  </si>
  <si>
    <t>346C</t>
  </si>
  <si>
    <t>347C</t>
  </si>
  <si>
    <t>348C</t>
  </si>
  <si>
    <t>349C</t>
  </si>
  <si>
    <t>350C</t>
  </si>
  <si>
    <t>351C</t>
  </si>
  <si>
    <t>368C</t>
  </si>
  <si>
    <t>369C</t>
  </si>
  <si>
    <t>370C</t>
  </si>
  <si>
    <t>371C</t>
  </si>
  <si>
    <t>372C</t>
  </si>
  <si>
    <t>373C</t>
  </si>
  <si>
    <t>374C</t>
  </si>
  <si>
    <t>375C</t>
  </si>
  <si>
    <t>376C</t>
  </si>
  <si>
    <t>377C</t>
  </si>
  <si>
    <t>378C</t>
  </si>
  <si>
    <t>379C</t>
  </si>
  <si>
    <t>380C</t>
  </si>
  <si>
    <t>381C</t>
  </si>
  <si>
    <t>382C</t>
  </si>
  <si>
    <t>BodyWeightNX</t>
  </si>
  <si>
    <t>M 313</t>
  </si>
  <si>
    <t>F 119</t>
  </si>
  <si>
    <t>F 120</t>
  </si>
  <si>
    <t>F 141</t>
  </si>
  <si>
    <t>F 143</t>
  </si>
  <si>
    <t>F 158</t>
  </si>
  <si>
    <t>F 159</t>
  </si>
  <si>
    <t>F 160</t>
  </si>
  <si>
    <t>B</t>
  </si>
  <si>
    <t>F 166</t>
  </si>
  <si>
    <t>F 168</t>
  </si>
  <si>
    <t>F 167</t>
  </si>
  <si>
    <t>F 169</t>
  </si>
  <si>
    <t>F 170</t>
  </si>
  <si>
    <t>391C</t>
  </si>
  <si>
    <t>M 245</t>
  </si>
  <si>
    <t>392C</t>
  </si>
  <si>
    <t>393C</t>
  </si>
  <si>
    <t>M 240</t>
  </si>
  <si>
    <t>394C</t>
  </si>
  <si>
    <t>M240</t>
  </si>
  <si>
    <t>395C</t>
  </si>
  <si>
    <t>396C</t>
  </si>
  <si>
    <t>M 238</t>
  </si>
  <si>
    <t>Litter</t>
  </si>
  <si>
    <t>Dam.line</t>
  </si>
  <si>
    <t>ALB2_w10</t>
  </si>
  <si>
    <t>ALTPL_w10</t>
  </si>
  <si>
    <t>CHOL2_w10</t>
  </si>
  <si>
    <t>CRE2_w10</t>
  </si>
  <si>
    <t>GLUC3_w10</t>
  </si>
  <si>
    <t>HDLC4_w10</t>
  </si>
  <si>
    <t>TRIGL_w10</t>
  </si>
  <si>
    <t>UREL_w10</t>
  </si>
  <si>
    <t>ALB2_w16</t>
  </si>
  <si>
    <t>ALTPL_w16</t>
  </si>
  <si>
    <t>CHOL2_w16</t>
  </si>
  <si>
    <t>CRE2_w16</t>
  </si>
  <si>
    <t>GLUC3_w16</t>
  </si>
  <si>
    <t>HDLC4_w16</t>
  </si>
  <si>
    <t>TRIGL_w16</t>
  </si>
  <si>
    <t>UREL_w16</t>
  </si>
  <si>
    <t>57C</t>
  </si>
  <si>
    <t>58C</t>
  </si>
  <si>
    <t>59C</t>
  </si>
  <si>
    <t>60C</t>
  </si>
  <si>
    <t>167C</t>
  </si>
  <si>
    <t>168C</t>
  </si>
  <si>
    <t>169C</t>
  </si>
  <si>
    <t>170C</t>
  </si>
  <si>
    <t>171C</t>
  </si>
  <si>
    <t>172C</t>
  </si>
  <si>
    <t>173C</t>
  </si>
  <si>
    <t>174C</t>
  </si>
  <si>
    <t>175C</t>
  </si>
  <si>
    <t>176C</t>
  </si>
  <si>
    <t>177C</t>
  </si>
  <si>
    <t>178C</t>
  </si>
  <si>
    <t>89C</t>
  </si>
  <si>
    <t>90C</t>
  </si>
  <si>
    <t>91C</t>
  </si>
  <si>
    <t>92C</t>
  </si>
  <si>
    <t>93C</t>
  </si>
  <si>
    <t>113C</t>
  </si>
  <si>
    <t>114C</t>
  </si>
  <si>
    <t>115C</t>
  </si>
  <si>
    <t>116C</t>
  </si>
  <si>
    <t>117C</t>
  </si>
  <si>
    <t>118C</t>
  </si>
  <si>
    <t>119C</t>
  </si>
  <si>
    <t>120C</t>
  </si>
  <si>
    <t>121C</t>
  </si>
  <si>
    <t>122C</t>
  </si>
  <si>
    <t>123C</t>
  </si>
  <si>
    <t>124C</t>
  </si>
  <si>
    <t>125C</t>
  </si>
  <si>
    <t>126C</t>
  </si>
  <si>
    <t>127C</t>
  </si>
  <si>
    <t>128C</t>
  </si>
  <si>
    <t>129C</t>
  </si>
  <si>
    <t>130C</t>
  </si>
  <si>
    <t>131C</t>
  </si>
  <si>
    <t>132C</t>
  </si>
  <si>
    <t>133C</t>
  </si>
  <si>
    <t>Agouti</t>
  </si>
  <si>
    <t>F141</t>
  </si>
  <si>
    <t>F143</t>
  </si>
  <si>
    <t>M105</t>
  </si>
  <si>
    <t>M 118</t>
  </si>
  <si>
    <t>M 116</t>
  </si>
  <si>
    <t>M 386</t>
  </si>
  <si>
    <t>M 385</t>
  </si>
  <si>
    <t>mtDNA_CN</t>
  </si>
  <si>
    <t>F 177</t>
  </si>
  <si>
    <t>F 179</t>
  </si>
  <si>
    <t>F 178</t>
  </si>
  <si>
    <t>F 180</t>
  </si>
  <si>
    <t>F 133</t>
  </si>
  <si>
    <t>E</t>
  </si>
  <si>
    <t>M 125</t>
  </si>
  <si>
    <t>M 127</t>
  </si>
  <si>
    <t>M 123</t>
  </si>
  <si>
    <t>F 121</t>
  </si>
  <si>
    <t>F 126</t>
  </si>
  <si>
    <t>M 414</t>
  </si>
  <si>
    <t>M 423</t>
  </si>
  <si>
    <t>M 430</t>
  </si>
  <si>
    <t>F 131</t>
  </si>
  <si>
    <t>F 132</t>
  </si>
  <si>
    <t>F 201</t>
  </si>
  <si>
    <t>F 202</t>
  </si>
  <si>
    <t>185C</t>
  </si>
  <si>
    <t>M 171</t>
  </si>
  <si>
    <t>186C</t>
  </si>
  <si>
    <t>187C</t>
  </si>
  <si>
    <t>188C</t>
  </si>
  <si>
    <t>189C</t>
  </si>
  <si>
    <t>190C</t>
  </si>
  <si>
    <t>191C</t>
  </si>
  <si>
    <t>192C</t>
  </si>
  <si>
    <t>193C</t>
  </si>
  <si>
    <t>194C</t>
  </si>
  <si>
    <t>153C</t>
  </si>
  <si>
    <t>M 135</t>
  </si>
  <si>
    <t>154C</t>
  </si>
  <si>
    <t>ALB2</t>
  </si>
  <si>
    <t>ALTPL</t>
  </si>
  <si>
    <t>CHOL2</t>
  </si>
  <si>
    <t>GLUC3</t>
  </si>
  <si>
    <t>HDLC4</t>
  </si>
  <si>
    <t>TRIGL</t>
  </si>
  <si>
    <t>UREL</t>
  </si>
  <si>
    <t>F 196</t>
  </si>
  <si>
    <t>F 197</t>
  </si>
  <si>
    <t>F 200</t>
  </si>
  <si>
    <t>F 213</t>
  </si>
  <si>
    <t>F 214</t>
  </si>
  <si>
    <t>F 157</t>
  </si>
  <si>
    <t>219C</t>
  </si>
  <si>
    <t>M 204</t>
  </si>
  <si>
    <t>220C</t>
  </si>
  <si>
    <t>221C</t>
  </si>
  <si>
    <t>222C</t>
  </si>
  <si>
    <t>223C</t>
  </si>
  <si>
    <t>224C</t>
  </si>
  <si>
    <t>225C</t>
  </si>
  <si>
    <t>226C</t>
  </si>
  <si>
    <t>M 148</t>
  </si>
  <si>
    <t>M 210</t>
  </si>
  <si>
    <t>M 211</t>
  </si>
  <si>
    <t>M 208</t>
  </si>
  <si>
    <t>mtDNACN_1</t>
  </si>
  <si>
    <t>mtDNACN_2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</si>
</sst>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yy"/>
    <numFmt numFmtId="165" formatCode="m/d/yy;@"/>
    <numFmt numFmtId="166" formatCode="m/d/yyyy;@"/>
    <numFmt numFmtId="167" formatCode="mm/dd/yy;@"/>
    <numFmt numFmtId="168" formatCode="0.000"/>
  </numFmts>
  <fonts count="2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Genev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MS Sans Serif"/>
    </font>
    <font>
      <b/>
      <sz val="9"/>
      <name val="Geneva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Geneva"/>
      <family val="2"/>
    </font>
    <font>
      <b/>
      <sz val="9"/>
      <color rgb="FFFF0000"/>
      <name val="Geneva"/>
      <family val="2"/>
    </font>
    <font>
      <sz val="9"/>
      <color rgb="FFFF0000"/>
      <name val="Geneva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E5B9B7"/>
      </patternFill>
    </fill>
    <fill>
      <patternFill patternType="solid">
        <f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29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5" fillId="0" borderId="0" xfId="1" applyNumberFormat="1" applyFont="1" applyAlignment="1">
      <alignment horizontal="center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8" xfId="1" applyFont="1" applyBorder="1" applyAlignment="1">
      <alignment horizontal="center" wrapText="1"/>
    </xf>
    <xf numFmtId="0" fontId="7" fillId="0" borderId="9" xfId="1" applyFont="1" applyBorder="1" applyAlignment="1">
      <alignment horizontal="center" wrapText="1"/>
    </xf>
    <xf numFmtId="0" fontId="4" fillId="0" borderId="0" xfId="1"/>
    <xf numFmtId="0" fontId="5" fillId="0" borderId="0" xfId="1" applyFont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5" fillId="0" borderId="0" xfId="2" applyNumberFormat="1" applyFont="1" applyAlignment="1">
      <alignment horizontal="right"/>
    </xf>
    <xf numFmtId="2" fontId="8" fillId="0" borderId="0" xfId="2" applyNumberFormat="1" applyFont="1" applyAlignment="1">
      <alignment horizontal="center"/>
    </xf>
    <xf numFmtId="2" fontId="0" fillId="0" borderId="0" xfId="0" applyNumberFormat="1"/>
    <xf numFmtId="2" fontId="3" fillId="0" borderId="1" xfId="0" applyNumberFormat="1" applyFont="1" applyBorder="1" applyAlignment="1">
      <alignment horizontal="center"/>
    </xf>
    <xf numFmtId="14" fontId="5" fillId="0" borderId="9" xfId="1" applyNumberFormat="1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14" fontId="5" fillId="0" borderId="12" xfId="1" applyNumberFormat="1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13" fillId="0" borderId="0" xfId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14" fontId="13" fillId="0" borderId="12" xfId="1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4" fontId="5" fillId="0" borderId="15" xfId="1" applyNumberFormat="1" applyFont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12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2" xfId="0" applyFill="1" applyBorder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6" xfId="0" applyBorder="1" applyAlignment="1">
      <alignment horizontal="center"/>
    </xf>
    <xf numFmtId="0" fontId="15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4" fontId="13" fillId="0" borderId="0" xfId="1" applyNumberFormat="1" applyFont="1" applyAlignment="1">
      <alignment horizontal="center"/>
    </xf>
    <xf numFmtId="0" fontId="13" fillId="0" borderId="13" xfId="1" applyFont="1" applyBorder="1" applyAlignment="1">
      <alignment horizontal="center"/>
    </xf>
    <xf numFmtId="0" fontId="13" fillId="0" borderId="11" xfId="1" applyFont="1" applyBorder="1" applyAlignment="1">
      <alignment horizontal="center"/>
    </xf>
    <xf numFmtId="14" fontId="13" fillId="0" borderId="11" xfId="1" applyNumberFormat="1" applyFont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0" borderId="10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6" fontId="5" fillId="0" borderId="11" xfId="1" applyNumberFormat="1" applyFont="1" applyBorder="1" applyAlignment="1">
      <alignment horizontal="center"/>
    </xf>
    <xf numFmtId="14" fontId="5" fillId="0" borderId="11" xfId="1" applyNumberFormat="1" applyFont="1" applyBorder="1" applyAlignment="1">
      <alignment horizontal="center"/>
    </xf>
    <xf numFmtId="166" fontId="5" fillId="0" borderId="0" xfId="1" applyNumberFormat="1" applyFont="1" applyAlignment="1">
      <alignment horizontal="center"/>
    </xf>
    <xf numFmtId="166" fontId="5" fillId="0" borderId="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1" applyAlignment="1">
      <alignment horizontal="center"/>
    </xf>
    <xf numFmtId="0" fontId="4" fillId="0" borderId="2" xfId="1" applyBorder="1" applyAlignment="1">
      <alignment horizontal="center"/>
    </xf>
    <xf numFmtId="0" fontId="4" fillId="0" borderId="11" xfId="1" applyBorder="1" applyAlignment="1">
      <alignment horizontal="center"/>
    </xf>
    <xf numFmtId="0" fontId="5" fillId="3" borderId="0" xfId="1" applyFont="1" applyFill="1" applyAlignment="1">
      <alignment horizontal="center"/>
    </xf>
    <xf numFmtId="2" fontId="5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5" fillId="3" borderId="2" xfId="1" applyFont="1" applyFill="1" applyBorder="1" applyAlignment="1">
      <alignment horizontal="center"/>
    </xf>
    <xf numFmtId="1" fontId="5" fillId="0" borderId="0" xfId="1" applyNumberFormat="1" applyFont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5" fillId="0" borderId="1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5" borderId="1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5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8" fillId="0" borderId="0" xfId="2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8" fillId="0" borderId="0" xfId="1" applyFont="1"/>
    <xf numFmtId="0" fontId="8" fillId="0" borderId="0" xfId="1" applyFont="1" applyAlignment="1">
      <alignment horizontal="center" wrapText="1"/>
    </xf>
    <xf numFmtId="0" fontId="7" fillId="0" borderId="0" xfId="1" applyFont="1" applyAlignment="1">
      <alignment horizontal="right" wrapText="1"/>
    </xf>
    <xf numFmtId="14" fontId="5" fillId="0" borderId="2" xfId="1" applyNumberFormat="1" applyFont="1" applyBorder="1" applyAlignment="1">
      <alignment horizontal="right"/>
    </xf>
    <xf numFmtId="14" fontId="5" fillId="0" borderId="11" xfId="1" applyNumberFormat="1" applyFon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7" borderId="2" xfId="0" applyNumberFormat="1" applyFont="1" applyFill="1" applyBorder="1" applyAlignment="1">
      <alignment horizontal="center"/>
    </xf>
    <xf numFmtId="2" fontId="18" fillId="0" borderId="0" xfId="1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1" applyNumberFormat="1" applyFont="1" applyAlignment="1">
      <alignment horizontal="center"/>
    </xf>
    <xf numFmtId="14" fontId="1" fillId="0" borderId="2" xfId="1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5" fillId="0" borderId="16" xfId="1" applyNumberFormat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1" fillId="0" borderId="2" xfId="0" applyNumberFormat="1" applyFont="1" applyBorder="1"/>
    <xf numFmtId="0" fontId="1" fillId="4" borderId="16" xfId="0" applyFont="1" applyFill="1" applyBorder="1" applyAlignment="1">
      <alignment horizontal="center"/>
    </xf>
    <xf numFmtId="0" fontId="18" fillId="3" borderId="0" xfId="1" applyFont="1" applyFill="1" applyAlignment="1">
      <alignment horizontal="center"/>
    </xf>
    <xf numFmtId="2" fontId="5" fillId="0" borderId="2" xfId="1" applyNumberFormat="1" applyFont="1" applyBorder="1" applyAlignment="1">
      <alignment horizontal="center"/>
    </xf>
    <xf numFmtId="14" fontId="1" fillId="0" borderId="0" xfId="0" applyNumberFormat="1" applyFont="1"/>
    <xf numFmtId="0" fontId="0" fillId="7" borderId="0" xfId="0" applyFill="1" applyAlignment="1">
      <alignment horizontal="center"/>
    </xf>
    <xf numFmtId="0" fontId="20" fillId="10" borderId="17" xfId="0" applyFont="1" applyFill="1" applyBorder="1" applyAlignment="1">
      <alignment vertical="center"/>
    </xf>
    <xf numFmtId="2" fontId="3" fillId="0" borderId="0" xfId="0" applyNumberFormat="1" applyFont="1" applyAlignment="1">
      <alignment horizontal="center"/>
    </xf>
    <xf numFmtId="0" fontId="22" fillId="0" borderId="17" xfId="0" applyFont="1" applyBorder="1"/>
    <xf numFmtId="0" fontId="20" fillId="0" borderId="17" xfId="0" applyFont="1" applyBorder="1"/>
    <xf numFmtId="0" fontId="21" fillId="0" borderId="17" xfId="0" applyFont="1" applyBorder="1" applyAlignment="1">
      <alignment horizontal="center"/>
    </xf>
    <xf numFmtId="0" fontId="20" fillId="10" borderId="17" xfId="0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0" borderId="17" xfId="0" applyFont="1" applyFill="1" applyBorder="1"/>
    <xf numFmtId="0" fontId="23" fillId="0" borderId="18" xfId="0" applyFont="1" applyBorder="1"/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0" fillId="4" borderId="16" xfId="0" applyFill="1" applyBorder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right"/>
    </xf>
    <xf numFmtId="0" fontId="7" fillId="0" borderId="0" xfId="1" applyFont="1"/>
    <xf numFmtId="0" fontId="24" fillId="0" borderId="0" xfId="1" applyFont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2" applyFont="1" applyAlignment="1">
      <alignment horizontal="right"/>
    </xf>
    <xf numFmtId="0" fontId="5" fillId="0" borderId="0" xfId="2" applyFont="1"/>
    <xf numFmtId="168" fontId="0" fillId="0" borderId="0" xfId="0" applyNumberForma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" fillId="6" borderId="11" xfId="0" applyFont="1" applyFill="1" applyBorder="1" applyAlignment="1">
      <alignment horizontal="center"/>
    </xf>
    <xf numFmtId="14" fontId="1" fillId="0" borderId="11" xfId="1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right"/>
    </xf>
    <xf numFmtId="0" fontId="3" fillId="0" borderId="17" xfId="0" applyFont="1" applyBorder="1"/>
    <xf numFmtId="14" fontId="0" fillId="0" borderId="0" xfId="0" applyNumberFormat="1" applyAlignment="1">
      <alignment horizontal="right"/>
    </xf>
    <xf numFmtId="14" fontId="5" fillId="0" borderId="0" xfId="1" applyNumberFormat="1" applyFont="1" applyAlignment="1">
      <alignment horizontal="right"/>
    </xf>
    <xf numFmtId="167" fontId="5" fillId="0" borderId="16" xfId="1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8" fillId="0" borderId="2" xfId="1" applyNumberFormat="1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20" fillId="10" borderId="0" xfId="0" applyFont="1" applyFill="1"/>
    <xf numFmtId="0" fontId="20" fillId="1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/>
    </xf>
    <xf numFmtId="14" fontId="5" fillId="0" borderId="16" xfId="1" applyNumberFormat="1" applyFont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2" fontId="0" fillId="0" borderId="1" xfId="0" applyNumberFormat="1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4" borderId="0" xfId="0" applyFont="1" applyFill="1" applyAlignment="1">
      <alignment horizontal="center"/>
    </xf>
    <xf numFmtId="0" fontId="0" fillId="2" borderId="16" xfId="0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2" fontId="17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25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26" fillId="0" borderId="0" xfId="1" applyFont="1"/>
    <xf numFmtId="0" fontId="2" fillId="4" borderId="12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" fillId="4" borderId="9" xfId="0" applyFont="1" applyFill="1" applyBorder="1" applyAlignment="1">
      <alignment horizontal="center"/>
    </xf>
    <xf numFmtId="2" fontId="2" fillId="0" borderId="0" xfId="0" applyNumberFormat="1" applyFont="1"/>
    <xf numFmtId="0" fontId="13" fillId="6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3" fillId="2" borderId="12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4" fontId="13" fillId="0" borderId="2" xfId="1" applyNumberFormat="1" applyFont="1" applyBorder="1" applyAlignment="1">
      <alignment horizontal="center"/>
    </xf>
    <xf numFmtId="14" fontId="13" fillId="0" borderId="15" xfId="1" applyNumberFormat="1" applyFont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4" fontId="13" fillId="0" borderId="9" xfId="1" applyNumberFormat="1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2" fontId="2" fillId="0" borderId="16" xfId="0" applyNumberFormat="1" applyFont="1" applyBorder="1"/>
    <xf numFmtId="0" fontId="13" fillId="2" borderId="0" xfId="0" applyFont="1" applyFill="1" applyAlignment="1">
      <alignment horizontal="center"/>
    </xf>
    <xf numFmtId="0" fontId="2" fillId="0" borderId="1" xfId="0" applyFont="1" applyBorder="1"/>
    <xf numFmtId="0" fontId="13" fillId="5" borderId="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2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14" fontId="13" fillId="0" borderId="0" xfId="1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14" fontId="13" fillId="0" borderId="2" xfId="0" applyNumberFormat="1" applyFont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8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3" fillId="0" borderId="1" xfId="1" applyNumberFormat="1" applyFont="1" applyBorder="1" applyAlignment="1">
      <alignment horizontal="right"/>
    </xf>
    <xf numFmtId="14" fontId="0" fillId="0" borderId="12" xfId="0" applyNumberForma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4" fontId="0" fillId="0" borderId="15" xfId="0" applyNumberFormat="1" applyBorder="1" applyAlignment="1">
      <alignment horizontal="right"/>
    </xf>
    <xf numFmtId="14" fontId="13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14" fontId="0" fillId="0" borderId="1" xfId="0" applyNumberFormat="1" applyBorder="1"/>
    <xf numFmtId="0" fontId="2" fillId="0" borderId="1" xfId="0" applyFont="1" applyBorder="1" applyAlignment="1">
      <alignment horizontal="right"/>
    </xf>
    <xf numFmtId="2" fontId="5" fillId="0" borderId="1" xfId="1" applyNumberFormat="1" applyFont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2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7"/>
  <sheetViews>
    <sheetView workbookViewId="0">
      <pane xSplit="10" ySplit="1" topLeftCell="K79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defaultColWidth="8.85546875" defaultRowHeight="15"/>
  <cols>
    <col min="1" max="1" width="12.28515625" style="1" bestFit="1" customWidth="1"/>
    <col min="2" max="2" width="12.28515625" style="1" customWidth="1"/>
    <col min="3" max="3" width="13.140625" bestFit="1" customWidth="1"/>
    <col min="4" max="4" width="12.28515625" style="1" customWidth="1"/>
    <col min="6" max="6" width="8.85546875" customWidth="1"/>
    <col min="7" max="7" width="11.7109375" bestFit="1" customWidth="1"/>
    <col min="8" max="8" width="10.7109375" bestFit="1" customWidth="1"/>
    <col min="10" max="10" width="8.85546875" style="57"/>
    <col min="11" max="11" width="12.28515625" style="5" bestFit="1" customWidth="1"/>
    <col min="12" max="14" width="13.28515625" style="5" bestFit="1" customWidth="1"/>
    <col min="15" max="15" width="12.28515625" style="5" bestFit="1" customWidth="1"/>
    <col min="16" max="16" width="12.7109375" style="1" customWidth="1"/>
    <col min="17" max="17" width="11" bestFit="1" customWidth="1"/>
    <col min="18" max="18" width="12" bestFit="1" customWidth="1"/>
    <col min="19" max="19" width="12.42578125" bestFit="1" customWidth="1"/>
    <col min="20" max="20" width="10.85546875" bestFit="1" customWidth="1"/>
    <col min="21" max="22" width="12.28515625" bestFit="1" customWidth="1"/>
    <col min="23" max="23" width="11.5703125" bestFit="1" customWidth="1"/>
    <col min="24" max="25" width="11" bestFit="1" customWidth="1"/>
    <col min="26" max="26" width="12" bestFit="1" customWidth="1"/>
    <col min="27" max="27" width="12.42578125" bestFit="1" customWidth="1"/>
    <col min="28" max="28" width="10.85546875" bestFit="1" customWidth="1"/>
    <col min="29" max="30" width="12.28515625" bestFit="1" customWidth="1"/>
    <col min="31" max="31" width="11.5703125" bestFit="1" customWidth="1"/>
    <col min="32" max="32" width="11" bestFit="1" customWidth="1"/>
    <col min="33" max="33" width="12" bestFit="1" customWidth="1"/>
  </cols>
  <sheetData>
    <row r="1" spans="1:33" s="180" customFormat="1" ht="15.75">
      <c r="A1" s="176" t="s">
        <v>0</v>
      </c>
      <c r="B1" s="176" t="s">
        <v>1</v>
      </c>
      <c r="C1" s="177" t="s">
        <v>341</v>
      </c>
      <c r="D1" s="176" t="s">
        <v>2</v>
      </c>
      <c r="E1" s="177" t="s">
        <v>3</v>
      </c>
      <c r="F1" s="177" t="s">
        <v>4</v>
      </c>
      <c r="G1" s="177" t="s">
        <v>5</v>
      </c>
      <c r="H1" s="177" t="s">
        <v>91</v>
      </c>
      <c r="I1" s="177" t="s">
        <v>84</v>
      </c>
      <c r="J1" s="177" t="s">
        <v>6</v>
      </c>
      <c r="K1" s="178" t="s">
        <v>7</v>
      </c>
      <c r="L1" s="178" t="s">
        <v>8</v>
      </c>
      <c r="M1" s="178" t="s">
        <v>9</v>
      </c>
      <c r="N1" s="178" t="s">
        <v>10</v>
      </c>
      <c r="O1" s="178" t="s">
        <v>11</v>
      </c>
      <c r="P1" s="179" t="s">
        <v>340</v>
      </c>
      <c r="Q1" s="175" t="s">
        <v>342</v>
      </c>
      <c r="R1" s="175" t="s">
        <v>343</v>
      </c>
      <c r="S1" s="175" t="s">
        <v>344</v>
      </c>
      <c r="T1" s="175" t="s">
        <v>345</v>
      </c>
      <c r="U1" s="175" t="s">
        <v>346</v>
      </c>
      <c r="V1" s="175" t="s">
        <v>347</v>
      </c>
      <c r="W1" s="175" t="s">
        <v>348</v>
      </c>
      <c r="X1" s="175" t="s">
        <v>349</v>
      </c>
      <c r="Y1" s="175" t="s">
        <v>350</v>
      </c>
      <c r="Z1" s="175" t="s">
        <v>351</v>
      </c>
      <c r="AA1" s="175" t="s">
        <v>352</v>
      </c>
      <c r="AB1" s="175" t="s">
        <v>353</v>
      </c>
      <c r="AC1" s="175" t="s">
        <v>354</v>
      </c>
      <c r="AD1" s="175" t="s">
        <v>355</v>
      </c>
      <c r="AE1" s="175" t="s">
        <v>356</v>
      </c>
      <c r="AF1" s="175" t="s">
        <v>357</v>
      </c>
      <c r="AG1" s="180" t="s">
        <v>408</v>
      </c>
    </row>
    <row r="2" spans="1:33">
      <c r="A2" s="1" t="str">
        <f t="shared" ref="A2:A7" si="0">IF(AND(C2="CC001", D2="CC019"),"A",
IF(AND(C2="CC001", D2="CC040"),"B",
IF(AND(C2="CC019", D2="CC001"),"C",
IF(AND(C2="CC019", D2="CC040"),"D",
IF(AND(C2="CC040", D2="CC001"),"E",
"F")))))</f>
        <v>C</v>
      </c>
      <c r="B2" s="1">
        <v>1</v>
      </c>
      <c r="C2" s="7" t="s">
        <v>12</v>
      </c>
      <c r="D2" s="1" t="s">
        <v>13</v>
      </c>
      <c r="E2" s="7">
        <v>830393</v>
      </c>
      <c r="F2" s="1">
        <v>1</v>
      </c>
      <c r="G2" s="3">
        <v>44453</v>
      </c>
      <c r="H2" s="4" t="s">
        <v>14</v>
      </c>
      <c r="I2" s="1" t="s">
        <v>15</v>
      </c>
      <c r="J2" s="58" t="s">
        <v>22</v>
      </c>
      <c r="K2" s="5">
        <v>14.66</v>
      </c>
      <c r="L2" s="5">
        <v>13.18</v>
      </c>
      <c r="M2" s="5">
        <v>14.62</v>
      </c>
      <c r="N2" s="64">
        <v>19.46</v>
      </c>
      <c r="O2" s="64">
        <v>19.329999999999998</v>
      </c>
      <c r="P2" s="171">
        <v>4</v>
      </c>
      <c r="Q2">
        <v>28.11</v>
      </c>
      <c r="R2">
        <v>20.399999999999999</v>
      </c>
      <c r="S2">
        <v>64.800000000000011</v>
      </c>
      <c r="T2">
        <v>16.200000000000003</v>
      </c>
      <c r="U2">
        <v>126</v>
      </c>
      <c r="V2">
        <v>50.400000000000006</v>
      </c>
      <c r="W2">
        <v>60</v>
      </c>
      <c r="X2">
        <v>5.5500000000000007</v>
      </c>
      <c r="Y2">
        <v>42.24</v>
      </c>
      <c r="Z2">
        <v>22.799999999999997</v>
      </c>
      <c r="AA2">
        <v>120.30000000000001</v>
      </c>
      <c r="AB2">
        <v>9.3000000000000007</v>
      </c>
      <c r="AC2">
        <v>207</v>
      </c>
      <c r="AD2">
        <v>96.899999999999991</v>
      </c>
      <c r="AE2">
        <v>69</v>
      </c>
      <c r="AF2">
        <v>7.68</v>
      </c>
      <c r="AG2" s="190">
        <v>1.6515193511530233</v>
      </c>
    </row>
    <row r="3" spans="1:33">
      <c r="A3" s="1" t="str">
        <f t="shared" si="0"/>
        <v>C</v>
      </c>
      <c r="B3" s="1">
        <v>1</v>
      </c>
      <c r="C3" s="7" t="s">
        <v>12</v>
      </c>
      <c r="D3" s="1" t="s">
        <v>13</v>
      </c>
      <c r="E3" s="7">
        <v>830393</v>
      </c>
      <c r="F3" s="1">
        <v>1</v>
      </c>
      <c r="G3" s="3">
        <v>44453</v>
      </c>
      <c r="H3" s="4" t="s">
        <v>14</v>
      </c>
      <c r="I3" s="1" t="s">
        <v>15</v>
      </c>
      <c r="J3" s="58" t="s">
        <v>24</v>
      </c>
      <c r="K3" s="5">
        <v>13.34</v>
      </c>
      <c r="L3" s="5">
        <v>12.82</v>
      </c>
      <c r="M3" s="5">
        <v>12.92</v>
      </c>
      <c r="P3" s="171">
        <v>0</v>
      </c>
      <c r="Q3">
        <v>29.97</v>
      </c>
      <c r="R3">
        <v>18</v>
      </c>
      <c r="S3">
        <v>65.099999999999994</v>
      </c>
      <c r="T3">
        <v>15.600000000000001</v>
      </c>
      <c r="U3">
        <v>92.699999999999989</v>
      </c>
      <c r="V3">
        <v>50.699999999999996</v>
      </c>
      <c r="W3">
        <v>84</v>
      </c>
      <c r="X3">
        <v>9.24</v>
      </c>
      <c r="AG3" s="190"/>
    </row>
    <row r="4" spans="1:33">
      <c r="A4" s="1" t="str">
        <f t="shared" si="0"/>
        <v>C</v>
      </c>
      <c r="B4" s="1">
        <v>1</v>
      </c>
      <c r="C4" s="7" t="s">
        <v>12</v>
      </c>
      <c r="D4" s="1" t="s">
        <v>13</v>
      </c>
      <c r="E4" s="7">
        <v>830393</v>
      </c>
      <c r="F4" s="1">
        <v>1</v>
      </c>
      <c r="G4" s="3">
        <v>44453</v>
      </c>
      <c r="H4" s="6" t="s">
        <v>19</v>
      </c>
      <c r="I4" s="1" t="s">
        <v>15</v>
      </c>
      <c r="J4" s="58" t="s">
        <v>25</v>
      </c>
      <c r="K4" s="5">
        <v>13.97</v>
      </c>
      <c r="L4" s="5">
        <v>13.12</v>
      </c>
      <c r="M4" s="5">
        <v>16.28</v>
      </c>
      <c r="N4" s="5">
        <v>19.18</v>
      </c>
      <c r="O4" s="5">
        <v>18.190000000000001</v>
      </c>
      <c r="P4" s="171">
        <v>5</v>
      </c>
      <c r="Q4">
        <v>34.589999999999996</v>
      </c>
      <c r="R4">
        <v>21.299999999999997</v>
      </c>
      <c r="S4">
        <v>82.199999999999989</v>
      </c>
      <c r="T4">
        <v>21</v>
      </c>
      <c r="U4">
        <v>145.19999999999999</v>
      </c>
      <c r="V4">
        <v>73.199999999999989</v>
      </c>
      <c r="W4">
        <v>66</v>
      </c>
      <c r="X4">
        <v>4.6500000000000004</v>
      </c>
      <c r="Y4">
        <v>42.72</v>
      </c>
      <c r="Z4">
        <v>16.5</v>
      </c>
      <c r="AA4">
        <v>120.30000000000001</v>
      </c>
      <c r="AB4">
        <v>9.8999999999999986</v>
      </c>
      <c r="AC4">
        <v>309</v>
      </c>
      <c r="AD4">
        <v>89.699999999999989</v>
      </c>
      <c r="AE4">
        <v>45</v>
      </c>
      <c r="AF4">
        <v>8.31</v>
      </c>
      <c r="AG4" s="190">
        <v>2.4168067929518613</v>
      </c>
    </row>
    <row r="5" spans="1:33">
      <c r="A5" s="1" t="str">
        <f t="shared" si="0"/>
        <v>A</v>
      </c>
      <c r="B5" s="1">
        <v>1</v>
      </c>
      <c r="C5" s="1" t="s">
        <v>13</v>
      </c>
      <c r="D5" s="1" t="s">
        <v>12</v>
      </c>
      <c r="E5" s="1">
        <v>830392</v>
      </c>
      <c r="F5" s="1">
        <v>1</v>
      </c>
      <c r="G5" s="3">
        <v>44454</v>
      </c>
      <c r="H5" s="4" t="s">
        <v>14</v>
      </c>
      <c r="I5" s="1" t="s">
        <v>15</v>
      </c>
      <c r="J5" s="58" t="s">
        <v>16</v>
      </c>
      <c r="K5" s="5">
        <v>18.649999999999999</v>
      </c>
      <c r="L5" s="5">
        <v>21.02</v>
      </c>
      <c r="M5" s="5">
        <v>22.44</v>
      </c>
      <c r="N5" s="5">
        <v>25.41</v>
      </c>
      <c r="O5" s="5">
        <v>23.71</v>
      </c>
      <c r="P5" s="224">
        <v>4</v>
      </c>
      <c r="Q5">
        <v>40.799999999999997</v>
      </c>
      <c r="R5">
        <v>83.4</v>
      </c>
      <c r="S5">
        <v>125.39999999999999</v>
      </c>
      <c r="T5">
        <v>15.600000000000001</v>
      </c>
      <c r="U5">
        <v>245.70000000000002</v>
      </c>
      <c r="V5">
        <v>92.4</v>
      </c>
      <c r="W5">
        <v>129</v>
      </c>
      <c r="X5">
        <v>6.63</v>
      </c>
      <c r="Y5">
        <v>68.28</v>
      </c>
      <c r="Z5">
        <v>61.5</v>
      </c>
      <c r="AA5">
        <v>116.69999999999999</v>
      </c>
      <c r="AB5">
        <v>12.299999999999999</v>
      </c>
      <c r="AC5">
        <v>183</v>
      </c>
      <c r="AD5">
        <v>92.1</v>
      </c>
      <c r="AE5">
        <v>66</v>
      </c>
      <c r="AF5">
        <v>5.7299999999999995</v>
      </c>
      <c r="AG5" s="190">
        <v>1.8671562826472725</v>
      </c>
    </row>
    <row r="6" spans="1:33">
      <c r="A6" s="1" t="str">
        <f t="shared" si="0"/>
        <v>C</v>
      </c>
      <c r="B6" s="1">
        <v>1</v>
      </c>
      <c r="C6" s="7" t="s">
        <v>12</v>
      </c>
      <c r="D6" s="1" t="s">
        <v>13</v>
      </c>
      <c r="E6" s="7">
        <v>830393</v>
      </c>
      <c r="F6" s="1">
        <v>1</v>
      </c>
      <c r="G6" s="3">
        <v>44453</v>
      </c>
      <c r="H6" s="6" t="s">
        <v>19</v>
      </c>
      <c r="I6" s="1" t="s">
        <v>15</v>
      </c>
      <c r="J6" s="58" t="s">
        <v>16</v>
      </c>
      <c r="K6" s="5">
        <v>14.51</v>
      </c>
      <c r="L6" s="5">
        <v>13.75</v>
      </c>
      <c r="M6" s="5">
        <v>16.899999999999999</v>
      </c>
      <c r="N6" s="5">
        <v>16.96</v>
      </c>
      <c r="O6" s="5">
        <v>17.79</v>
      </c>
      <c r="P6" s="224">
        <v>0</v>
      </c>
      <c r="Q6">
        <v>40.380000000000003</v>
      </c>
      <c r="R6">
        <v>20.700000000000003</v>
      </c>
      <c r="S6">
        <v>93.6</v>
      </c>
      <c r="T6">
        <v>16.5</v>
      </c>
      <c r="U6">
        <v>165.89999999999998</v>
      </c>
      <c r="V6">
        <v>78.599999999999994</v>
      </c>
      <c r="W6">
        <v>66</v>
      </c>
      <c r="X6">
        <v>5.46</v>
      </c>
      <c r="Y6">
        <v>35.79</v>
      </c>
      <c r="Z6">
        <v>18.600000000000001</v>
      </c>
      <c r="AA6">
        <v>94.800000000000011</v>
      </c>
      <c r="AB6">
        <v>13.200000000000001</v>
      </c>
      <c r="AC6">
        <v>280.79999999999995</v>
      </c>
      <c r="AD6">
        <v>68.699999999999989</v>
      </c>
      <c r="AE6">
        <v>78</v>
      </c>
      <c r="AF6">
        <v>5.22</v>
      </c>
      <c r="AG6" s="190">
        <v>2.3323279975534232</v>
      </c>
    </row>
    <row r="7" spans="1:33">
      <c r="A7" s="1" t="str">
        <f t="shared" si="0"/>
        <v>A</v>
      </c>
      <c r="B7" s="1">
        <v>1</v>
      </c>
      <c r="C7" s="1" t="s">
        <v>13</v>
      </c>
      <c r="D7" s="1" t="s">
        <v>12</v>
      </c>
      <c r="E7" s="1">
        <v>830392</v>
      </c>
      <c r="F7" s="1">
        <v>1</v>
      </c>
      <c r="G7" s="3">
        <v>44454</v>
      </c>
      <c r="H7" s="6" t="s">
        <v>19</v>
      </c>
      <c r="I7" s="1" t="s">
        <v>15</v>
      </c>
      <c r="J7" s="58" t="s">
        <v>20</v>
      </c>
      <c r="K7" s="5">
        <v>19.760000000000002</v>
      </c>
      <c r="L7" s="5">
        <v>22.26</v>
      </c>
      <c r="M7" s="5">
        <v>24.24</v>
      </c>
      <c r="N7" s="5">
        <v>23.12</v>
      </c>
      <c r="O7" s="5">
        <v>23.54</v>
      </c>
      <c r="P7" s="172">
        <v>0</v>
      </c>
      <c r="Q7">
        <v>47.099999999999994</v>
      </c>
      <c r="R7">
        <v>67.199999999999989</v>
      </c>
      <c r="S7">
        <v>160.19999999999999</v>
      </c>
      <c r="T7">
        <v>20.100000000000001</v>
      </c>
      <c r="U7">
        <v>176.7</v>
      </c>
      <c r="V7">
        <v>119.69999999999999</v>
      </c>
      <c r="W7">
        <v>111</v>
      </c>
      <c r="X7">
        <v>4.32</v>
      </c>
      <c r="Y7">
        <v>68.010000000000005</v>
      </c>
      <c r="Z7">
        <v>74.699999999999989</v>
      </c>
      <c r="AA7">
        <v>102.89999999999999</v>
      </c>
      <c r="AB7">
        <v>14.100000000000001</v>
      </c>
      <c r="AC7">
        <v>208.79999999999998</v>
      </c>
      <c r="AD7">
        <v>84</v>
      </c>
      <c r="AE7">
        <v>87</v>
      </c>
      <c r="AF7">
        <v>5.67</v>
      </c>
      <c r="AG7" s="190">
        <v>2.0659553387011802</v>
      </c>
    </row>
    <row r="8" spans="1:33" ht="15.75">
      <c r="A8" s="1" t="s">
        <v>324</v>
      </c>
      <c r="B8" s="94">
        <v>1</v>
      </c>
      <c r="C8" s="1" t="s">
        <v>13</v>
      </c>
      <c r="D8" s="43" t="s">
        <v>43</v>
      </c>
      <c r="E8" s="1">
        <v>830392</v>
      </c>
      <c r="F8" s="1">
        <v>1</v>
      </c>
      <c r="G8" s="3">
        <v>44938</v>
      </c>
      <c r="H8" s="6" t="s">
        <v>19</v>
      </c>
      <c r="I8" s="1" t="s">
        <v>15</v>
      </c>
      <c r="J8" s="67" t="s">
        <v>319</v>
      </c>
      <c r="K8" s="5">
        <v>24.32</v>
      </c>
      <c r="L8" s="5">
        <v>23.41</v>
      </c>
      <c r="M8" s="5">
        <v>27.48</v>
      </c>
      <c r="N8" s="5">
        <v>27.01</v>
      </c>
      <c r="O8" s="5">
        <v>27.51</v>
      </c>
      <c r="P8" s="172">
        <v>6</v>
      </c>
      <c r="S8" s="211"/>
      <c r="T8" s="212"/>
      <c r="AG8" s="190">
        <v>0.86574015348831523</v>
      </c>
    </row>
    <row r="9" spans="1:33" ht="15.75">
      <c r="A9" s="1" t="s">
        <v>324</v>
      </c>
      <c r="B9" s="94">
        <v>1</v>
      </c>
      <c r="C9" s="1" t="s">
        <v>13</v>
      </c>
      <c r="D9" s="43" t="s">
        <v>43</v>
      </c>
      <c r="E9" s="1">
        <v>830392</v>
      </c>
      <c r="F9" s="1">
        <v>1</v>
      </c>
      <c r="G9" s="3">
        <v>44938</v>
      </c>
      <c r="H9" s="4" t="s">
        <v>14</v>
      </c>
      <c r="I9" s="1" t="s">
        <v>15</v>
      </c>
      <c r="J9" s="67" t="s">
        <v>320</v>
      </c>
      <c r="K9" s="5">
        <v>24.98</v>
      </c>
      <c r="L9" s="5">
        <v>23.75</v>
      </c>
      <c r="M9" s="5">
        <v>25.33</v>
      </c>
      <c r="N9" s="5">
        <v>30.35</v>
      </c>
      <c r="O9" s="5">
        <v>29.59</v>
      </c>
      <c r="P9" s="172">
        <v>7</v>
      </c>
      <c r="S9" s="174"/>
      <c r="T9" s="167"/>
      <c r="AG9" s="190">
        <v>1.0852238252422433</v>
      </c>
    </row>
    <row r="10" spans="1:33" ht="15.75">
      <c r="A10" s="1" t="str">
        <f t="shared" ref="A10:A21" si="1">IF(AND(C10="CC001", D10="CC019"),"A",
IF(AND(C10="CC001", D10="CC040"),"B",
IF(AND(C10="CC019", D10="CC001"),"C",
IF(AND(C10="CC019", D10="CC040"),"D",
IF(AND(C10="CC040", D10="CC001"),"E",
"F")))))</f>
        <v>F</v>
      </c>
      <c r="B10" s="1">
        <v>1</v>
      </c>
      <c r="C10" s="43" t="s">
        <v>43</v>
      </c>
      <c r="D10" s="1" t="s">
        <v>12</v>
      </c>
      <c r="E10" s="22">
        <v>830394</v>
      </c>
      <c r="F10" s="1">
        <v>1</v>
      </c>
      <c r="G10" s="13">
        <v>44536</v>
      </c>
      <c r="H10" s="4" t="s">
        <v>14</v>
      </c>
      <c r="I10" s="1" t="s">
        <v>15</v>
      </c>
      <c r="J10" s="120" t="s">
        <v>46</v>
      </c>
      <c r="K10" s="5">
        <v>27.76</v>
      </c>
      <c r="L10" s="5">
        <v>31.71</v>
      </c>
      <c r="M10" s="5">
        <v>31.25</v>
      </c>
      <c r="N10" s="5">
        <v>30.24</v>
      </c>
      <c r="O10" s="1">
        <v>30.17</v>
      </c>
      <c r="P10" s="172">
        <v>0</v>
      </c>
      <c r="Q10">
        <v>32.174999999999997</v>
      </c>
      <c r="R10">
        <v>33.75</v>
      </c>
      <c r="S10">
        <v>137.85</v>
      </c>
      <c r="T10">
        <v>12</v>
      </c>
      <c r="U10">
        <v>162.44999999999999</v>
      </c>
      <c r="V10">
        <v>127.35</v>
      </c>
      <c r="W10">
        <v>97.5</v>
      </c>
      <c r="X10">
        <v>6.7949999999999999</v>
      </c>
      <c r="Y10">
        <v>41.67</v>
      </c>
      <c r="Z10">
        <v>55.5</v>
      </c>
      <c r="AA10">
        <v>125.39999999999999</v>
      </c>
      <c r="AB10">
        <v>12.600000000000001</v>
      </c>
      <c r="AC10">
        <v>243</v>
      </c>
      <c r="AD10">
        <v>87</v>
      </c>
      <c r="AE10">
        <v>111</v>
      </c>
      <c r="AF10">
        <v>6.18</v>
      </c>
      <c r="AG10" s="190">
        <v>1.1925646080569658</v>
      </c>
    </row>
    <row r="11" spans="1:33" ht="15.75">
      <c r="A11" s="1" t="str">
        <f t="shared" si="1"/>
        <v>F</v>
      </c>
      <c r="B11" s="1">
        <v>1</v>
      </c>
      <c r="C11" s="43" t="s">
        <v>43</v>
      </c>
      <c r="D11" s="1" t="s">
        <v>12</v>
      </c>
      <c r="E11" s="22">
        <v>830394</v>
      </c>
      <c r="F11" s="1">
        <v>1</v>
      </c>
      <c r="G11" s="13">
        <v>44536</v>
      </c>
      <c r="H11" s="6" t="s">
        <v>19</v>
      </c>
      <c r="I11" s="1" t="s">
        <v>15</v>
      </c>
      <c r="J11" s="120" t="s">
        <v>47</v>
      </c>
      <c r="K11" s="5">
        <v>24.42</v>
      </c>
      <c r="L11" s="5">
        <v>20.41</v>
      </c>
      <c r="M11" s="5">
        <v>21.41</v>
      </c>
      <c r="N11" s="5">
        <v>23.1</v>
      </c>
      <c r="O11" s="1">
        <v>23.87</v>
      </c>
      <c r="P11" s="172">
        <v>1</v>
      </c>
      <c r="Q11">
        <v>26.759999999999998</v>
      </c>
      <c r="R11">
        <v>18.899999999999999</v>
      </c>
      <c r="S11">
        <v>82.800000000000011</v>
      </c>
      <c r="T11">
        <v>10.5</v>
      </c>
      <c r="U11">
        <v>143.69999999999999</v>
      </c>
      <c r="V11">
        <v>63.300000000000004</v>
      </c>
      <c r="W11">
        <v>96</v>
      </c>
      <c r="X11">
        <v>3.24</v>
      </c>
      <c r="Y11">
        <v>48.39</v>
      </c>
      <c r="Z11">
        <v>74.099999999999994</v>
      </c>
      <c r="AA11">
        <v>108</v>
      </c>
      <c r="AB11">
        <v>14.100000000000001</v>
      </c>
      <c r="AC11">
        <v>150.30000000000001</v>
      </c>
      <c r="AD11">
        <v>71.400000000000006</v>
      </c>
      <c r="AE11">
        <v>108</v>
      </c>
      <c r="AF11">
        <v>7.7099999999999991</v>
      </c>
      <c r="AG11" s="190">
        <v>2.9280193982992841</v>
      </c>
    </row>
    <row r="12" spans="1:33">
      <c r="A12" s="1" t="str">
        <f t="shared" si="1"/>
        <v>A</v>
      </c>
      <c r="B12" s="1">
        <v>1</v>
      </c>
      <c r="C12" s="1" t="s">
        <v>13</v>
      </c>
      <c r="D12" s="1" t="s">
        <v>12</v>
      </c>
      <c r="E12" s="1">
        <v>830392</v>
      </c>
      <c r="F12" s="1">
        <v>1</v>
      </c>
      <c r="G12" s="3">
        <v>44454</v>
      </c>
      <c r="H12" s="6" t="s">
        <v>19</v>
      </c>
      <c r="I12" s="1" t="s">
        <v>15</v>
      </c>
      <c r="J12" s="58" t="s">
        <v>21</v>
      </c>
      <c r="K12" s="5">
        <v>19.899999999999999</v>
      </c>
      <c r="L12" s="5">
        <v>21.49</v>
      </c>
      <c r="M12" s="5">
        <v>24.77</v>
      </c>
      <c r="N12" s="5">
        <v>25.66</v>
      </c>
      <c r="O12" s="5">
        <v>25.99</v>
      </c>
      <c r="P12" s="172">
        <v>7</v>
      </c>
      <c r="Q12">
        <v>42.57</v>
      </c>
      <c r="R12">
        <v>39</v>
      </c>
      <c r="S12">
        <v>149.10000000000002</v>
      </c>
      <c r="T12">
        <v>15.299999999999999</v>
      </c>
      <c r="U12">
        <v>201.89999999999998</v>
      </c>
      <c r="V12">
        <v>103.19999999999999</v>
      </c>
      <c r="W12">
        <v>99</v>
      </c>
      <c r="X12">
        <v>3.54</v>
      </c>
      <c r="Y12">
        <v>63.989999999999995</v>
      </c>
      <c r="Z12">
        <v>61.800000000000004</v>
      </c>
      <c r="AA12">
        <v>103.19999999999999</v>
      </c>
      <c r="AB12">
        <v>7.8000000000000007</v>
      </c>
      <c r="AC12">
        <v>198.29999999999998</v>
      </c>
      <c r="AD12">
        <v>87</v>
      </c>
      <c r="AE12">
        <v>39</v>
      </c>
      <c r="AF12">
        <v>5.28</v>
      </c>
      <c r="AG12" s="190">
        <v>4.0392256544837375</v>
      </c>
    </row>
    <row r="13" spans="1:33" ht="15.75" thickBot="1">
      <c r="A13" s="1" t="str">
        <f t="shared" si="1"/>
        <v>C</v>
      </c>
      <c r="B13" s="9">
        <v>1</v>
      </c>
      <c r="C13" s="8" t="s">
        <v>12</v>
      </c>
      <c r="D13" s="1" t="s">
        <v>13</v>
      </c>
      <c r="E13" s="8">
        <v>830393</v>
      </c>
      <c r="F13" s="9">
        <v>1</v>
      </c>
      <c r="G13" s="10">
        <v>44458</v>
      </c>
      <c r="H13" s="11" t="s">
        <v>19</v>
      </c>
      <c r="I13" s="9" t="s">
        <v>15</v>
      </c>
      <c r="J13" s="59" t="s">
        <v>21</v>
      </c>
      <c r="K13" s="12">
        <v>13.09</v>
      </c>
      <c r="L13" s="12">
        <v>12.33</v>
      </c>
      <c r="M13" s="12">
        <v>12.59</v>
      </c>
      <c r="N13" s="12">
        <v>14.81</v>
      </c>
      <c r="O13" s="12">
        <v>15.22</v>
      </c>
      <c r="P13" s="224">
        <v>0</v>
      </c>
      <c r="Q13">
        <v>37.799999999999997</v>
      </c>
      <c r="R13">
        <v>16.799999999999997</v>
      </c>
      <c r="S13">
        <v>86.1</v>
      </c>
      <c r="T13">
        <v>13.5</v>
      </c>
      <c r="U13">
        <v>223.79999999999998</v>
      </c>
      <c r="V13">
        <v>67.199999999999989</v>
      </c>
      <c r="W13">
        <v>66</v>
      </c>
      <c r="X13">
        <v>6.3000000000000007</v>
      </c>
      <c r="Y13">
        <v>43.92</v>
      </c>
      <c r="Z13">
        <v>40.799999999999997</v>
      </c>
      <c r="AA13">
        <v>154.5</v>
      </c>
      <c r="AB13">
        <v>12.299999999999999</v>
      </c>
      <c r="AC13">
        <v>237.29999999999998</v>
      </c>
      <c r="AD13">
        <v>108</v>
      </c>
      <c r="AE13">
        <v>99</v>
      </c>
      <c r="AF13">
        <v>3.54</v>
      </c>
      <c r="AG13" s="190">
        <v>3.9425624348161521</v>
      </c>
    </row>
    <row r="14" spans="1:33" ht="15.75">
      <c r="A14" s="1" t="str">
        <f t="shared" si="1"/>
        <v>F</v>
      </c>
      <c r="B14" s="1">
        <v>1</v>
      </c>
      <c r="C14" s="43" t="s">
        <v>43</v>
      </c>
      <c r="D14" s="1" t="s">
        <v>12</v>
      </c>
      <c r="E14" s="22">
        <v>830394</v>
      </c>
      <c r="F14" s="1">
        <v>1</v>
      </c>
      <c r="G14" s="13">
        <v>44536</v>
      </c>
      <c r="H14" s="6" t="s">
        <v>19</v>
      </c>
      <c r="I14" s="1" t="s">
        <v>15</v>
      </c>
      <c r="J14" s="120" t="s">
        <v>21</v>
      </c>
      <c r="K14" s="5">
        <v>27.35</v>
      </c>
      <c r="L14" s="5">
        <v>27.22</v>
      </c>
      <c r="M14" s="5">
        <v>27.75</v>
      </c>
      <c r="N14" s="5">
        <v>29.29</v>
      </c>
      <c r="O14" s="1">
        <v>28.37</v>
      </c>
      <c r="P14" s="172">
        <v>0</v>
      </c>
      <c r="Q14">
        <v>33.75</v>
      </c>
      <c r="R14">
        <v>24.599999999999998</v>
      </c>
      <c r="S14">
        <v>153.30000000000001</v>
      </c>
      <c r="T14">
        <v>13.200000000000001</v>
      </c>
      <c r="U14">
        <v>248.70000000000002</v>
      </c>
      <c r="V14">
        <v>126.89999999999999</v>
      </c>
      <c r="W14">
        <v>117</v>
      </c>
      <c r="X14">
        <v>4.8600000000000003</v>
      </c>
      <c r="Y14">
        <v>41.13</v>
      </c>
      <c r="Z14">
        <v>23.4</v>
      </c>
      <c r="AA14">
        <v>95.4</v>
      </c>
      <c r="AB14">
        <v>10.199999999999999</v>
      </c>
      <c r="AC14">
        <v>295.20000000000005</v>
      </c>
      <c r="AD14">
        <v>71.099999999999994</v>
      </c>
      <c r="AE14">
        <v>63</v>
      </c>
      <c r="AF14">
        <v>6.6000000000000005</v>
      </c>
      <c r="AG14" s="190">
        <v>3.7744408942566738</v>
      </c>
    </row>
    <row r="15" spans="1:33">
      <c r="A15" s="1" t="str">
        <f t="shared" si="1"/>
        <v>A</v>
      </c>
      <c r="B15" s="1">
        <v>1</v>
      </c>
      <c r="C15" s="1" t="s">
        <v>13</v>
      </c>
      <c r="D15" s="1" t="s">
        <v>12</v>
      </c>
      <c r="E15" s="1">
        <v>830392</v>
      </c>
      <c r="F15" s="1">
        <v>1</v>
      </c>
      <c r="G15" s="3">
        <v>44454</v>
      </c>
      <c r="H15" s="4" t="s">
        <v>14</v>
      </c>
      <c r="I15" s="1" t="s">
        <v>15</v>
      </c>
      <c r="J15" s="58" t="s">
        <v>18</v>
      </c>
      <c r="K15" s="5">
        <v>19.68</v>
      </c>
      <c r="L15" s="5">
        <v>21.1</v>
      </c>
      <c r="M15" s="5">
        <v>27.4</v>
      </c>
      <c r="N15" s="5">
        <v>25.67</v>
      </c>
      <c r="O15" s="5">
        <v>26.15</v>
      </c>
      <c r="P15" s="172">
        <v>4</v>
      </c>
      <c r="Q15">
        <v>39.99</v>
      </c>
      <c r="R15">
        <v>64.5</v>
      </c>
      <c r="S15">
        <v>121.19999999999999</v>
      </c>
      <c r="T15">
        <v>14.399999999999999</v>
      </c>
      <c r="U15">
        <v>206.70000000000002</v>
      </c>
      <c r="V15">
        <v>92.4</v>
      </c>
      <c r="W15">
        <v>105</v>
      </c>
      <c r="X15">
        <v>6.39</v>
      </c>
      <c r="Y15">
        <v>66.210000000000008</v>
      </c>
      <c r="Z15">
        <v>78.900000000000006</v>
      </c>
      <c r="AA15">
        <v>111.30000000000001</v>
      </c>
      <c r="AB15">
        <v>10.8</v>
      </c>
      <c r="AC15">
        <v>240.29999999999998</v>
      </c>
      <c r="AD15">
        <v>84.6</v>
      </c>
      <c r="AE15">
        <v>87</v>
      </c>
      <c r="AF15">
        <v>6.0600000000000005</v>
      </c>
      <c r="AG15" s="190">
        <v>1.6478784495496355</v>
      </c>
    </row>
    <row r="16" spans="1:33">
      <c r="A16" s="1" t="str">
        <f t="shared" si="1"/>
        <v>A</v>
      </c>
      <c r="B16" s="1">
        <v>1</v>
      </c>
      <c r="C16" s="1" t="s">
        <v>13</v>
      </c>
      <c r="D16" s="1" t="s">
        <v>12</v>
      </c>
      <c r="E16" s="1">
        <v>830392</v>
      </c>
      <c r="F16" s="1">
        <v>1</v>
      </c>
      <c r="G16" s="3">
        <v>44454</v>
      </c>
      <c r="H16" s="4" t="s">
        <v>14</v>
      </c>
      <c r="I16" s="1" t="s">
        <v>15</v>
      </c>
      <c r="J16" s="58" t="s">
        <v>17</v>
      </c>
      <c r="K16" s="5">
        <v>18.97</v>
      </c>
      <c r="L16" s="5">
        <v>20.58</v>
      </c>
      <c r="M16" s="5">
        <v>21.25</v>
      </c>
      <c r="N16" s="64">
        <v>24.72</v>
      </c>
      <c r="O16" s="64">
        <v>24.24</v>
      </c>
      <c r="P16" s="173">
        <v>7</v>
      </c>
      <c r="Q16">
        <v>41.519999999999996</v>
      </c>
      <c r="R16">
        <v>59.099999999999994</v>
      </c>
      <c r="S16" s="227">
        <v>129.89999999999998</v>
      </c>
      <c r="T16" s="227">
        <v>15</v>
      </c>
      <c r="U16">
        <v>220.79999999999998</v>
      </c>
      <c r="V16">
        <v>90.300000000000011</v>
      </c>
      <c r="W16">
        <v>102</v>
      </c>
      <c r="X16">
        <v>6.9599999999999991</v>
      </c>
      <c r="Y16">
        <v>66.27</v>
      </c>
      <c r="Z16">
        <v>60.599999999999994</v>
      </c>
      <c r="AA16">
        <v>111.89999999999999</v>
      </c>
      <c r="AB16">
        <v>11.399999999999999</v>
      </c>
      <c r="AC16">
        <v>113.10000000000001</v>
      </c>
      <c r="AD16">
        <v>92.4</v>
      </c>
      <c r="AE16">
        <v>81</v>
      </c>
      <c r="AF16">
        <v>5.97</v>
      </c>
      <c r="AG16" s="190">
        <v>1.6749367689352599</v>
      </c>
    </row>
    <row r="17" spans="1:33" ht="15.75">
      <c r="A17" s="1" t="str">
        <f t="shared" si="1"/>
        <v>D</v>
      </c>
      <c r="B17" s="1">
        <v>1</v>
      </c>
      <c r="C17" s="22" t="s">
        <v>12</v>
      </c>
      <c r="D17" s="1" t="s">
        <v>43</v>
      </c>
      <c r="E17" s="22">
        <v>830393</v>
      </c>
      <c r="F17" s="1">
        <v>1</v>
      </c>
      <c r="G17" s="13">
        <v>44538</v>
      </c>
      <c r="H17" s="6" t="s">
        <v>19</v>
      </c>
      <c r="I17" s="1" t="s">
        <v>15</v>
      </c>
      <c r="J17" s="120" t="s">
        <v>44</v>
      </c>
      <c r="K17" s="5">
        <v>11.43</v>
      </c>
      <c r="L17" s="5">
        <v>11.29</v>
      </c>
      <c r="M17" s="5">
        <v>16.78</v>
      </c>
      <c r="N17" s="5">
        <v>20.36</v>
      </c>
      <c r="O17" s="1">
        <v>18.96</v>
      </c>
      <c r="P17" s="173">
        <v>5</v>
      </c>
      <c r="Q17">
        <v>38.339999999999996</v>
      </c>
      <c r="R17">
        <v>22.799999999999997</v>
      </c>
      <c r="S17">
        <v>88.800000000000011</v>
      </c>
      <c r="T17">
        <v>15.600000000000001</v>
      </c>
      <c r="U17">
        <v>218.10000000000002</v>
      </c>
      <c r="V17">
        <v>76.5</v>
      </c>
      <c r="W17">
        <v>66</v>
      </c>
      <c r="X17">
        <v>8.91</v>
      </c>
      <c r="Y17">
        <v>43.53</v>
      </c>
      <c r="Z17">
        <v>20.100000000000001</v>
      </c>
      <c r="AA17">
        <v>114.30000000000001</v>
      </c>
      <c r="AB17">
        <v>17.100000000000001</v>
      </c>
      <c r="AC17">
        <v>210</v>
      </c>
      <c r="AD17">
        <v>78</v>
      </c>
      <c r="AE17">
        <v>48</v>
      </c>
      <c r="AF17">
        <v>7.4700000000000006</v>
      </c>
      <c r="AG17" s="190">
        <v>3.0085828640266308</v>
      </c>
    </row>
    <row r="18" spans="1:33" ht="15.75">
      <c r="A18" s="1" t="str">
        <f t="shared" si="1"/>
        <v>D</v>
      </c>
      <c r="B18" s="1">
        <v>1</v>
      </c>
      <c r="C18" s="22" t="s">
        <v>12</v>
      </c>
      <c r="D18" s="1" t="s">
        <v>43</v>
      </c>
      <c r="E18" s="22">
        <v>830393</v>
      </c>
      <c r="F18" s="1">
        <v>1</v>
      </c>
      <c r="G18" s="13">
        <v>44538</v>
      </c>
      <c r="H18" s="6" t="s">
        <v>19</v>
      </c>
      <c r="I18" s="1" t="s">
        <v>15</v>
      </c>
      <c r="J18" s="120" t="s">
        <v>45</v>
      </c>
      <c r="K18" s="5">
        <v>11.34</v>
      </c>
      <c r="L18" s="5">
        <v>11.81</v>
      </c>
      <c r="M18" s="5">
        <v>13.43</v>
      </c>
      <c r="N18" s="5">
        <v>17.190000000000001</v>
      </c>
      <c r="O18" s="1">
        <v>16.79</v>
      </c>
      <c r="P18" s="173">
        <v>0</v>
      </c>
      <c r="Q18">
        <v>39.480000000000004</v>
      </c>
      <c r="R18">
        <v>19.200000000000003</v>
      </c>
      <c r="S18">
        <v>89.1</v>
      </c>
      <c r="T18">
        <v>17.100000000000001</v>
      </c>
      <c r="U18">
        <v>166.8</v>
      </c>
      <c r="V18">
        <v>72.900000000000006</v>
      </c>
      <c r="W18">
        <v>75</v>
      </c>
      <c r="X18">
        <v>7.92</v>
      </c>
      <c r="Y18">
        <v>41.37</v>
      </c>
      <c r="Z18">
        <v>18</v>
      </c>
      <c r="AA18">
        <v>107.39999999999999</v>
      </c>
      <c r="AB18">
        <v>12.299999999999999</v>
      </c>
      <c r="AC18">
        <v>136.5</v>
      </c>
      <c r="AD18">
        <v>63.300000000000004</v>
      </c>
      <c r="AE18">
        <v>39</v>
      </c>
      <c r="AF18">
        <v>4.68</v>
      </c>
      <c r="AG18" s="190">
        <v>2.1439071280843431</v>
      </c>
    </row>
    <row r="19" spans="1:33" ht="15.75">
      <c r="A19" s="1" t="str">
        <f t="shared" si="1"/>
        <v>D</v>
      </c>
      <c r="B19" s="1">
        <v>1</v>
      </c>
      <c r="C19" s="22" t="s">
        <v>12</v>
      </c>
      <c r="D19" s="1" t="s">
        <v>43</v>
      </c>
      <c r="E19" s="22">
        <v>830393</v>
      </c>
      <c r="F19" s="1">
        <v>1</v>
      </c>
      <c r="G19" s="13">
        <v>44538</v>
      </c>
      <c r="H19" s="6" t="s">
        <v>19</v>
      </c>
      <c r="I19" s="1" t="s">
        <v>15</v>
      </c>
      <c r="J19" s="120" t="s">
        <v>41</v>
      </c>
      <c r="K19" s="5">
        <v>12.2</v>
      </c>
      <c r="L19" s="5">
        <v>11.48</v>
      </c>
      <c r="M19" s="5">
        <v>14.7</v>
      </c>
      <c r="N19" s="5">
        <v>17.170000000000002</v>
      </c>
      <c r="O19" s="1">
        <v>18.48</v>
      </c>
      <c r="P19" s="1">
        <v>2</v>
      </c>
      <c r="Q19">
        <v>39.18</v>
      </c>
      <c r="R19">
        <v>18.899999999999999</v>
      </c>
      <c r="S19">
        <v>97.5</v>
      </c>
      <c r="T19">
        <v>14.100000000000001</v>
      </c>
      <c r="U19">
        <v>243.89999999999998</v>
      </c>
      <c r="V19">
        <v>80.099999999999994</v>
      </c>
      <c r="W19">
        <v>54</v>
      </c>
      <c r="X19">
        <v>7.68</v>
      </c>
      <c r="Y19">
        <v>39.69</v>
      </c>
      <c r="Z19">
        <v>20.100000000000001</v>
      </c>
      <c r="AA19">
        <v>113.39999999999999</v>
      </c>
      <c r="AB19">
        <v>12.299999999999999</v>
      </c>
      <c r="AC19">
        <v>241.79999999999998</v>
      </c>
      <c r="AD19">
        <v>81.599999999999994</v>
      </c>
      <c r="AE19">
        <v>45</v>
      </c>
      <c r="AF19">
        <v>7.5</v>
      </c>
      <c r="AG19" s="190">
        <v>1.4942329551057556</v>
      </c>
    </row>
    <row r="20" spans="1:33" ht="15.75">
      <c r="A20" s="1" t="str">
        <f t="shared" si="1"/>
        <v>D</v>
      </c>
      <c r="B20" s="1">
        <v>1</v>
      </c>
      <c r="C20" s="22" t="s">
        <v>12</v>
      </c>
      <c r="D20" s="1" t="s">
        <v>43</v>
      </c>
      <c r="E20" s="22">
        <v>830393</v>
      </c>
      <c r="F20" s="1">
        <v>1</v>
      </c>
      <c r="G20" s="13">
        <v>44538</v>
      </c>
      <c r="H20" s="6" t="s">
        <v>19</v>
      </c>
      <c r="I20" s="1" t="s">
        <v>15</v>
      </c>
      <c r="J20" s="120" t="s">
        <v>42</v>
      </c>
      <c r="K20" s="5">
        <v>12.54</v>
      </c>
      <c r="L20" s="5">
        <v>12.39</v>
      </c>
      <c r="M20" s="5">
        <v>17.43</v>
      </c>
      <c r="N20" s="5">
        <v>18.02</v>
      </c>
      <c r="O20" s="1">
        <v>18.64</v>
      </c>
      <c r="P20" s="1">
        <v>4</v>
      </c>
      <c r="Q20">
        <v>38.82</v>
      </c>
      <c r="R20">
        <v>21.299999999999997</v>
      </c>
      <c r="S20" s="227">
        <v>99.600000000000009</v>
      </c>
      <c r="T20" s="227">
        <v>13.799999999999999</v>
      </c>
      <c r="U20">
        <v>153.89999999999998</v>
      </c>
      <c r="V20">
        <v>79.199999999999989</v>
      </c>
      <c r="W20">
        <v>75</v>
      </c>
      <c r="X20">
        <v>6.84</v>
      </c>
      <c r="Y20">
        <v>47.58</v>
      </c>
      <c r="Z20">
        <v>49.199999999999996</v>
      </c>
      <c r="AA20">
        <v>171</v>
      </c>
      <c r="AB20">
        <v>12</v>
      </c>
      <c r="AC20">
        <v>253.5</v>
      </c>
      <c r="AD20">
        <v>103.80000000000001</v>
      </c>
      <c r="AE20">
        <v>102</v>
      </c>
      <c r="AF20">
        <v>6.48</v>
      </c>
      <c r="AG20" s="190">
        <v>2.1786410042944824</v>
      </c>
    </row>
    <row r="21" spans="1:33">
      <c r="A21" s="1" t="str">
        <f t="shared" si="1"/>
        <v>C</v>
      </c>
      <c r="B21" s="1">
        <v>1</v>
      </c>
      <c r="C21" s="7" t="s">
        <v>12</v>
      </c>
      <c r="D21" s="1" t="s">
        <v>13</v>
      </c>
      <c r="E21" s="7">
        <v>830393</v>
      </c>
      <c r="F21" s="1">
        <v>1</v>
      </c>
      <c r="G21" s="3">
        <v>44453</v>
      </c>
      <c r="H21" s="4" t="s">
        <v>14</v>
      </c>
      <c r="I21" s="1" t="s">
        <v>15</v>
      </c>
      <c r="J21" s="58" t="s">
        <v>23</v>
      </c>
      <c r="K21" s="5">
        <v>13.11</v>
      </c>
      <c r="L21" s="5">
        <v>11.78</v>
      </c>
      <c r="M21" s="5">
        <v>14.25</v>
      </c>
      <c r="N21" s="64">
        <v>17.66</v>
      </c>
      <c r="O21" s="64">
        <v>17.88</v>
      </c>
      <c r="P21" s="1">
        <v>5</v>
      </c>
      <c r="Q21">
        <v>39.045000000000002</v>
      </c>
      <c r="R21">
        <v>24.449999999999996</v>
      </c>
      <c r="S21" s="227">
        <v>89.7</v>
      </c>
      <c r="T21" s="227">
        <v>17.700000000000003</v>
      </c>
      <c r="U21">
        <v>76.199999999999989</v>
      </c>
      <c r="V21">
        <v>76.650000000000006</v>
      </c>
      <c r="W21">
        <v>75</v>
      </c>
      <c r="X21">
        <v>10.094999999999999</v>
      </c>
      <c r="Y21">
        <v>39.57</v>
      </c>
      <c r="Z21">
        <v>36.599999999999994</v>
      </c>
      <c r="AA21">
        <v>113.39999999999999</v>
      </c>
      <c r="AB21">
        <v>12.600000000000001</v>
      </c>
      <c r="AC21">
        <v>204.29999999999998</v>
      </c>
      <c r="AD21">
        <v>87.300000000000011</v>
      </c>
      <c r="AE21">
        <v>63</v>
      </c>
      <c r="AF21">
        <v>9.06</v>
      </c>
      <c r="AG21" s="190">
        <v>1.2779874430772524</v>
      </c>
    </row>
    <row r="22" spans="1:33" ht="15.75">
      <c r="A22" s="1" t="s">
        <v>324</v>
      </c>
      <c r="B22" s="94">
        <v>2</v>
      </c>
      <c r="C22" s="1" t="s">
        <v>13</v>
      </c>
      <c r="D22" s="43" t="s">
        <v>43</v>
      </c>
      <c r="E22" s="1">
        <v>830392</v>
      </c>
      <c r="F22" s="1">
        <v>2</v>
      </c>
      <c r="G22" s="3">
        <v>44970</v>
      </c>
      <c r="H22" s="6" t="s">
        <v>19</v>
      </c>
      <c r="I22" s="1" t="s">
        <v>15</v>
      </c>
      <c r="J22" s="67" t="s">
        <v>321</v>
      </c>
      <c r="K22" s="5">
        <v>21.69</v>
      </c>
      <c r="L22" s="5">
        <v>23.59</v>
      </c>
      <c r="M22" s="5">
        <v>27.36</v>
      </c>
      <c r="N22" s="5">
        <v>27.1</v>
      </c>
      <c r="O22" s="5">
        <v>26.12</v>
      </c>
      <c r="P22" s="173">
        <v>6</v>
      </c>
      <c r="S22" s="211"/>
      <c r="T22" s="212"/>
      <c r="AG22" s="190">
        <v>1.0559402164667671</v>
      </c>
    </row>
    <row r="23" spans="1:33" ht="16.5" thickBot="1">
      <c r="A23" s="1" t="s">
        <v>324</v>
      </c>
      <c r="B23" s="9">
        <v>2</v>
      </c>
      <c r="C23" s="9" t="s">
        <v>13</v>
      </c>
      <c r="D23" s="43" t="s">
        <v>43</v>
      </c>
      <c r="E23" s="9">
        <v>830392</v>
      </c>
      <c r="F23" s="9">
        <v>2</v>
      </c>
      <c r="G23" s="10">
        <v>44970</v>
      </c>
      <c r="H23" s="11" t="s">
        <v>19</v>
      </c>
      <c r="I23" s="9" t="s">
        <v>15</v>
      </c>
      <c r="J23" s="68" t="s">
        <v>322</v>
      </c>
      <c r="K23" s="12">
        <v>20.420000000000002</v>
      </c>
      <c r="L23" s="12">
        <v>20.64</v>
      </c>
      <c r="M23" s="12">
        <v>27.5</v>
      </c>
      <c r="N23" s="12">
        <v>28.93</v>
      </c>
      <c r="O23" s="12">
        <v>28.68</v>
      </c>
      <c r="P23" s="172">
        <v>5</v>
      </c>
      <c r="S23" s="174"/>
      <c r="T23" s="167"/>
      <c r="AG23" s="190">
        <v>1.7076834380842361</v>
      </c>
    </row>
    <row r="24" spans="1:33" ht="15.75">
      <c r="A24" s="1" t="s">
        <v>324</v>
      </c>
      <c r="B24" s="1">
        <v>2</v>
      </c>
      <c r="C24" s="1" t="s">
        <v>13</v>
      </c>
      <c r="D24" s="43" t="s">
        <v>43</v>
      </c>
      <c r="E24" s="1">
        <v>830392</v>
      </c>
      <c r="F24" s="1">
        <v>2</v>
      </c>
      <c r="G24" s="3">
        <v>44970</v>
      </c>
      <c r="H24" s="4" t="s">
        <v>14</v>
      </c>
      <c r="I24" s="1" t="s">
        <v>15</v>
      </c>
      <c r="J24" s="67" t="s">
        <v>323</v>
      </c>
      <c r="K24" s="5">
        <v>19.98</v>
      </c>
      <c r="L24" s="5">
        <v>21.13</v>
      </c>
      <c r="M24" s="5">
        <v>26.16</v>
      </c>
      <c r="N24" s="5">
        <v>26.56</v>
      </c>
      <c r="O24" s="5">
        <v>26.61</v>
      </c>
      <c r="P24" s="173">
        <v>8</v>
      </c>
      <c r="S24" s="211"/>
      <c r="T24" s="212"/>
      <c r="AG24" s="190">
        <v>3.0772201274582565</v>
      </c>
    </row>
    <row r="25" spans="1:33" ht="15.75">
      <c r="A25" s="1" t="s">
        <v>15</v>
      </c>
      <c r="B25" s="105">
        <v>2</v>
      </c>
      <c r="C25" s="43" t="s">
        <v>43</v>
      </c>
      <c r="D25" s="22" t="s">
        <v>12</v>
      </c>
      <c r="E25" s="22">
        <v>830394</v>
      </c>
      <c r="F25" s="105">
        <v>2</v>
      </c>
      <c r="G25" s="114">
        <v>44925</v>
      </c>
      <c r="H25" s="122" t="s">
        <v>14</v>
      </c>
      <c r="I25" s="105" t="s">
        <v>15</v>
      </c>
      <c r="J25" s="67" t="s">
        <v>56</v>
      </c>
      <c r="K25" s="5">
        <v>27.18</v>
      </c>
      <c r="L25" s="5">
        <v>27.11</v>
      </c>
      <c r="M25" s="5">
        <v>28.94</v>
      </c>
      <c r="N25" s="5">
        <v>27.28</v>
      </c>
      <c r="O25" s="1">
        <v>26.52</v>
      </c>
      <c r="P25" s="172">
        <v>3</v>
      </c>
      <c r="Q25">
        <v>30.75</v>
      </c>
      <c r="R25">
        <v>27</v>
      </c>
      <c r="S25">
        <v>83.699999999999989</v>
      </c>
      <c r="T25">
        <v>11.399999999999999</v>
      </c>
      <c r="U25">
        <v>162</v>
      </c>
      <c r="V25">
        <v>72.300000000000011</v>
      </c>
      <c r="W25">
        <v>75</v>
      </c>
      <c r="X25">
        <v>7.89</v>
      </c>
      <c r="Y25">
        <v>50.91</v>
      </c>
      <c r="Z25">
        <v>35.700000000000003</v>
      </c>
      <c r="AA25">
        <v>108.30000000000001</v>
      </c>
      <c r="AB25">
        <v>15</v>
      </c>
      <c r="AC25">
        <v>161.39999999999998</v>
      </c>
      <c r="AD25">
        <v>70.199999999999989</v>
      </c>
      <c r="AE25">
        <v>66</v>
      </c>
      <c r="AF25">
        <v>8.82</v>
      </c>
      <c r="AG25" s="190">
        <v>1.984069492505995</v>
      </c>
    </row>
    <row r="26" spans="1:33" ht="16.5" thickBot="1">
      <c r="A26" s="1" t="s">
        <v>15</v>
      </c>
      <c r="B26" s="106">
        <v>2</v>
      </c>
      <c r="C26" s="63" t="s">
        <v>43</v>
      </c>
      <c r="D26" s="22" t="s">
        <v>12</v>
      </c>
      <c r="E26" s="29">
        <v>830394</v>
      </c>
      <c r="F26" s="106">
        <v>2</v>
      </c>
      <c r="G26" s="115">
        <v>44925</v>
      </c>
      <c r="H26" s="125" t="s">
        <v>14</v>
      </c>
      <c r="I26" s="106" t="s">
        <v>15</v>
      </c>
      <c r="J26" s="68" t="s">
        <v>55</v>
      </c>
      <c r="K26" s="12">
        <v>27.37</v>
      </c>
      <c r="L26" s="12">
        <v>28.31</v>
      </c>
      <c r="M26" s="12">
        <v>27.3</v>
      </c>
      <c r="N26" s="5">
        <v>27.31</v>
      </c>
      <c r="O26" s="1">
        <v>26.76</v>
      </c>
      <c r="P26" s="172">
        <v>0</v>
      </c>
      <c r="Q26">
        <v>31.049999999999997</v>
      </c>
      <c r="R26">
        <v>30</v>
      </c>
      <c r="S26">
        <v>87</v>
      </c>
      <c r="T26">
        <v>11.100000000000001</v>
      </c>
      <c r="U26">
        <v>133.19999999999999</v>
      </c>
      <c r="V26">
        <v>80.699999999999989</v>
      </c>
      <c r="W26">
        <v>81</v>
      </c>
      <c r="X26">
        <v>8.9700000000000006</v>
      </c>
      <c r="Y26">
        <v>47.31</v>
      </c>
      <c r="Z26">
        <v>46.2</v>
      </c>
      <c r="AA26">
        <v>139.19999999999999</v>
      </c>
      <c r="AB26">
        <v>12.899999999999999</v>
      </c>
      <c r="AC26">
        <v>237.29999999999998</v>
      </c>
      <c r="AD26">
        <v>95.699999999999989</v>
      </c>
      <c r="AE26">
        <v>93</v>
      </c>
      <c r="AF26">
        <v>6.66</v>
      </c>
      <c r="AG26" s="190">
        <v>1.3266344056379764</v>
      </c>
    </row>
    <row r="27" spans="1:33" ht="15.75">
      <c r="A27" s="1" t="s">
        <v>15</v>
      </c>
      <c r="B27" s="105">
        <v>2</v>
      </c>
      <c r="C27" s="43" t="s">
        <v>43</v>
      </c>
      <c r="D27" s="66" t="s">
        <v>12</v>
      </c>
      <c r="E27" s="22">
        <v>830394</v>
      </c>
      <c r="F27" s="105">
        <v>2</v>
      </c>
      <c r="G27" s="114">
        <v>44562</v>
      </c>
      <c r="H27" s="123" t="s">
        <v>19</v>
      </c>
      <c r="I27" s="105" t="s">
        <v>15</v>
      </c>
      <c r="J27" s="67" t="s">
        <v>18</v>
      </c>
      <c r="K27" s="5">
        <v>25.14</v>
      </c>
      <c r="L27" s="5">
        <v>24.66</v>
      </c>
      <c r="M27" s="5">
        <v>28.92</v>
      </c>
      <c r="N27" s="5">
        <v>24.65</v>
      </c>
      <c r="O27" s="1">
        <v>24.57</v>
      </c>
      <c r="P27" s="172">
        <v>0</v>
      </c>
      <c r="Q27">
        <v>27.06</v>
      </c>
      <c r="R27">
        <v>17.399999999999999</v>
      </c>
      <c r="S27">
        <v>85.5</v>
      </c>
      <c r="T27">
        <v>12.299999999999999</v>
      </c>
      <c r="U27">
        <v>148.80000000000001</v>
      </c>
      <c r="V27">
        <v>82.800000000000011</v>
      </c>
      <c r="W27">
        <v>42</v>
      </c>
      <c r="X27">
        <v>4.0200000000000005</v>
      </c>
      <c r="Y27">
        <v>45.269999999999996</v>
      </c>
      <c r="Z27">
        <v>29.700000000000003</v>
      </c>
      <c r="AA27">
        <v>127.19999999999999</v>
      </c>
      <c r="AB27">
        <v>16.5</v>
      </c>
      <c r="AC27">
        <v>210.29999999999998</v>
      </c>
      <c r="AD27">
        <v>85.199999999999989</v>
      </c>
      <c r="AE27">
        <v>129</v>
      </c>
      <c r="AF27">
        <v>4.08</v>
      </c>
      <c r="AG27" s="190">
        <v>1.5753528559341545</v>
      </c>
    </row>
    <row r="28" spans="1:33" ht="16.5" thickBot="1">
      <c r="A28" s="1" t="s">
        <v>15</v>
      </c>
      <c r="B28" s="106">
        <v>2</v>
      </c>
      <c r="C28" s="63" t="s">
        <v>43</v>
      </c>
      <c r="D28" s="22" t="s">
        <v>12</v>
      </c>
      <c r="E28" s="29">
        <v>830394</v>
      </c>
      <c r="F28" s="106">
        <v>2</v>
      </c>
      <c r="G28" s="115">
        <v>44562</v>
      </c>
      <c r="H28" s="125" t="s">
        <v>14</v>
      </c>
      <c r="I28" s="106" t="s">
        <v>15</v>
      </c>
      <c r="J28" s="68" t="s">
        <v>54</v>
      </c>
      <c r="K28" s="12">
        <v>30.67</v>
      </c>
      <c r="L28" s="12">
        <v>32.35</v>
      </c>
      <c r="M28" s="12">
        <v>32.04</v>
      </c>
      <c r="N28" s="64">
        <v>33.03</v>
      </c>
      <c r="O28" s="166">
        <v>34.61</v>
      </c>
      <c r="P28" s="173">
        <v>8</v>
      </c>
      <c r="Q28">
        <v>41.37</v>
      </c>
      <c r="R28">
        <v>29.400000000000002</v>
      </c>
      <c r="S28" s="227">
        <v>93</v>
      </c>
      <c r="T28" s="227">
        <v>10.5</v>
      </c>
      <c r="U28">
        <v>206.39999999999998</v>
      </c>
      <c r="V28">
        <v>75</v>
      </c>
      <c r="W28">
        <v>96</v>
      </c>
      <c r="X28">
        <v>9</v>
      </c>
      <c r="Y28">
        <v>53.28</v>
      </c>
      <c r="Z28">
        <v>103.5</v>
      </c>
      <c r="AA28">
        <v>107.10000000000001</v>
      </c>
      <c r="AB28">
        <v>12</v>
      </c>
      <c r="AC28">
        <v>210</v>
      </c>
      <c r="AD28">
        <v>68.400000000000006</v>
      </c>
      <c r="AE28">
        <v>99</v>
      </c>
      <c r="AF28">
        <v>11.91</v>
      </c>
      <c r="AG28" s="190">
        <v>3.3842519129676072</v>
      </c>
    </row>
    <row r="29" spans="1:33" ht="15.75">
      <c r="A29" s="1" t="s">
        <v>15</v>
      </c>
      <c r="B29" s="105">
        <v>2</v>
      </c>
      <c r="C29" s="43" t="s">
        <v>43</v>
      </c>
      <c r="D29" s="22" t="s">
        <v>12</v>
      </c>
      <c r="E29" s="22">
        <v>830394</v>
      </c>
      <c r="F29" s="105">
        <v>2</v>
      </c>
      <c r="G29" s="114">
        <v>44562</v>
      </c>
      <c r="H29" s="122" t="s">
        <v>14</v>
      </c>
      <c r="I29" s="105" t="s">
        <v>15</v>
      </c>
      <c r="J29" s="67" t="s">
        <v>17</v>
      </c>
      <c r="K29" s="5">
        <v>26.9</v>
      </c>
      <c r="L29" s="5">
        <v>27.25</v>
      </c>
      <c r="M29" s="5">
        <v>28.77</v>
      </c>
      <c r="N29" s="5">
        <v>28.04</v>
      </c>
      <c r="O29" s="65">
        <v>28.36</v>
      </c>
      <c r="P29" s="172">
        <v>0</v>
      </c>
      <c r="Q29">
        <v>29.25</v>
      </c>
      <c r="R29">
        <v>21.299999999999997</v>
      </c>
      <c r="S29" s="227">
        <v>68.699999999999989</v>
      </c>
      <c r="T29" s="227">
        <v>9.8999999999999986</v>
      </c>
      <c r="U29">
        <v>128.69999999999999</v>
      </c>
      <c r="V29">
        <v>64.199999999999989</v>
      </c>
      <c r="W29">
        <v>60</v>
      </c>
      <c r="X29">
        <v>8.16</v>
      </c>
      <c r="Y29">
        <v>49.44</v>
      </c>
      <c r="Z29">
        <v>37.799999999999997</v>
      </c>
      <c r="AA29">
        <v>158.69999999999999</v>
      </c>
      <c r="AB29">
        <v>10.5</v>
      </c>
      <c r="AC29">
        <v>271.79999999999995</v>
      </c>
      <c r="AD29">
        <v>110.69999999999999</v>
      </c>
      <c r="AE29">
        <v>255</v>
      </c>
      <c r="AF29">
        <v>8.94</v>
      </c>
      <c r="AG29" s="190">
        <v>2.4927174046372298</v>
      </c>
    </row>
    <row r="30" spans="1:33" ht="15.75">
      <c r="A30" s="1" t="s">
        <v>15</v>
      </c>
      <c r="B30" s="105">
        <v>2</v>
      </c>
      <c r="C30" s="43" t="s">
        <v>43</v>
      </c>
      <c r="D30" s="22" t="s">
        <v>12</v>
      </c>
      <c r="E30" s="22">
        <v>830394</v>
      </c>
      <c r="F30" s="105">
        <v>2</v>
      </c>
      <c r="G30" s="114">
        <v>44562</v>
      </c>
      <c r="H30" s="123" t="s">
        <v>19</v>
      </c>
      <c r="I30" s="105" t="s">
        <v>15</v>
      </c>
      <c r="J30" s="67" t="s">
        <v>29</v>
      </c>
      <c r="K30" s="5">
        <v>31.61</v>
      </c>
      <c r="L30" s="5">
        <v>32.549999999999997</v>
      </c>
      <c r="M30" s="5">
        <v>31.77</v>
      </c>
      <c r="N30" s="5">
        <v>31.31</v>
      </c>
      <c r="O30" s="1">
        <v>31.14</v>
      </c>
      <c r="P30" s="172">
        <v>0</v>
      </c>
      <c r="Q30">
        <v>27.660000000000004</v>
      </c>
      <c r="R30">
        <v>62.699999999999996</v>
      </c>
      <c r="S30" s="227">
        <v>129</v>
      </c>
      <c r="T30" s="227">
        <v>18.299999999999997</v>
      </c>
      <c r="U30">
        <v>162.89999999999998</v>
      </c>
      <c r="V30">
        <v>125.69999999999999</v>
      </c>
      <c r="W30">
        <v>114</v>
      </c>
      <c r="X30">
        <v>4.0200000000000005</v>
      </c>
      <c r="Y30">
        <v>48.510000000000005</v>
      </c>
      <c r="Z30">
        <v>79.199999999999989</v>
      </c>
      <c r="AA30">
        <v>209.39999999999998</v>
      </c>
      <c r="AB30">
        <v>15</v>
      </c>
      <c r="AC30">
        <v>171.60000000000002</v>
      </c>
      <c r="AD30">
        <v>137.69999999999999</v>
      </c>
      <c r="AE30">
        <v>159</v>
      </c>
      <c r="AF30">
        <v>4.32</v>
      </c>
      <c r="AG30" s="190">
        <v>0.70971976340803555</v>
      </c>
    </row>
    <row r="31" spans="1:33">
      <c r="A31" s="1" t="str">
        <f t="shared" ref="A31:A39" si="2">IF(AND(C31="CC001", D31="CC019"),"A",
IF(AND(C31="CC001", D31="CC040"),"B",
IF(AND(C31="CC019", D31="CC001"),"C",
IF(AND(C31="CC019", D31="CC040"),"D",
IF(AND(C31="CC040", D31="CC001"),"E",
"F")))))</f>
        <v>A</v>
      </c>
      <c r="B31" s="1">
        <v>2</v>
      </c>
      <c r="C31" s="1" t="s">
        <v>13</v>
      </c>
      <c r="D31" s="1" t="s">
        <v>12</v>
      </c>
      <c r="E31" s="1">
        <v>830392</v>
      </c>
      <c r="F31" s="1">
        <v>2</v>
      </c>
      <c r="G31" s="3">
        <v>44468</v>
      </c>
      <c r="H31" s="4" t="s">
        <v>14</v>
      </c>
      <c r="I31" s="1" t="s">
        <v>15</v>
      </c>
      <c r="J31" s="58" t="s">
        <v>26</v>
      </c>
      <c r="K31" s="5">
        <v>18.88</v>
      </c>
      <c r="L31" s="5">
        <v>18.93</v>
      </c>
      <c r="M31" s="5">
        <v>19.010000000000002</v>
      </c>
      <c r="N31" s="1">
        <v>19.61</v>
      </c>
      <c r="O31" s="5">
        <v>19.21</v>
      </c>
      <c r="P31" s="172">
        <v>0</v>
      </c>
      <c r="Q31">
        <v>40.53</v>
      </c>
      <c r="R31">
        <v>78.900000000000006</v>
      </c>
      <c r="S31">
        <v>120.30000000000001</v>
      </c>
      <c r="T31">
        <v>18</v>
      </c>
      <c r="U31">
        <v>265.5</v>
      </c>
      <c r="V31">
        <v>86.1</v>
      </c>
      <c r="W31">
        <v>105</v>
      </c>
      <c r="X31">
        <v>9.66</v>
      </c>
      <c r="Y31">
        <v>67.320000000000007</v>
      </c>
      <c r="Z31">
        <v>61.5</v>
      </c>
      <c r="AA31">
        <v>94.800000000000011</v>
      </c>
      <c r="AB31">
        <v>10.8</v>
      </c>
      <c r="AC31">
        <v>171.60000000000002</v>
      </c>
      <c r="AD31">
        <v>75.599999999999994</v>
      </c>
      <c r="AE31">
        <v>66</v>
      </c>
      <c r="AF31">
        <v>6.39</v>
      </c>
      <c r="AG31" s="190">
        <v>2.9040692624034343</v>
      </c>
    </row>
    <row r="32" spans="1:33">
      <c r="A32" s="1" t="str">
        <f t="shared" si="2"/>
        <v>A</v>
      </c>
      <c r="B32" s="1">
        <v>2</v>
      </c>
      <c r="C32" s="1" t="s">
        <v>13</v>
      </c>
      <c r="D32" s="1" t="s">
        <v>12</v>
      </c>
      <c r="E32" s="1">
        <v>830392</v>
      </c>
      <c r="F32" s="1">
        <v>2</v>
      </c>
      <c r="G32" s="3">
        <v>44468</v>
      </c>
      <c r="H32" s="6" t="s">
        <v>19</v>
      </c>
      <c r="I32" s="1" t="s">
        <v>15</v>
      </c>
      <c r="J32" s="58" t="s">
        <v>27</v>
      </c>
      <c r="K32" s="5">
        <v>17.57</v>
      </c>
      <c r="L32" s="5">
        <v>16.809999999999999</v>
      </c>
      <c r="M32" s="5">
        <v>21.02</v>
      </c>
      <c r="N32" s="1">
        <v>18.98</v>
      </c>
      <c r="O32" s="5">
        <v>18.3</v>
      </c>
      <c r="P32" s="172">
        <v>0</v>
      </c>
      <c r="Q32">
        <v>34.17</v>
      </c>
      <c r="R32">
        <v>44.7</v>
      </c>
      <c r="S32">
        <v>152.10000000000002</v>
      </c>
      <c r="T32">
        <v>15.299999999999999</v>
      </c>
      <c r="U32">
        <v>167.10000000000002</v>
      </c>
      <c r="V32">
        <v>108.30000000000001</v>
      </c>
      <c r="W32">
        <v>120</v>
      </c>
      <c r="X32">
        <v>4.2299999999999995</v>
      </c>
      <c r="Y32">
        <v>66.09</v>
      </c>
      <c r="Z32">
        <v>55.199999999999996</v>
      </c>
      <c r="AA32">
        <v>92.4</v>
      </c>
      <c r="AB32">
        <v>8.3999999999999986</v>
      </c>
      <c r="AC32">
        <v>195.60000000000002</v>
      </c>
      <c r="AD32">
        <v>66.300000000000011</v>
      </c>
      <c r="AE32">
        <v>51</v>
      </c>
      <c r="AF32">
        <v>6.09</v>
      </c>
      <c r="AG32" s="190">
        <v>1.0957528523161431</v>
      </c>
    </row>
    <row r="33" spans="1:33">
      <c r="A33" s="1" t="str">
        <f t="shared" si="2"/>
        <v>A</v>
      </c>
      <c r="B33" s="1">
        <v>2</v>
      </c>
      <c r="C33" s="1" t="s">
        <v>13</v>
      </c>
      <c r="D33" s="1" t="s">
        <v>12</v>
      </c>
      <c r="E33" s="1">
        <v>830392</v>
      </c>
      <c r="F33" s="1">
        <v>2</v>
      </c>
      <c r="G33" s="3">
        <v>44468</v>
      </c>
      <c r="H33" s="6" t="s">
        <v>19</v>
      </c>
      <c r="I33" s="1" t="s">
        <v>15</v>
      </c>
      <c r="J33" s="58" t="s">
        <v>28</v>
      </c>
      <c r="K33" s="5">
        <v>19.84</v>
      </c>
      <c r="L33" s="5">
        <v>20.12</v>
      </c>
      <c r="M33" s="5">
        <v>22.32</v>
      </c>
      <c r="N33" s="1">
        <v>23.93</v>
      </c>
      <c r="O33" s="5">
        <v>23.62</v>
      </c>
      <c r="P33" s="172">
        <v>6</v>
      </c>
      <c r="Q33">
        <v>39.480000000000004</v>
      </c>
      <c r="R33">
        <v>102</v>
      </c>
      <c r="S33" s="227">
        <v>163.80000000000001</v>
      </c>
      <c r="T33" s="227">
        <v>14.100000000000001</v>
      </c>
      <c r="U33">
        <v>191.7</v>
      </c>
      <c r="V33">
        <v>121.5</v>
      </c>
      <c r="W33">
        <v>90</v>
      </c>
      <c r="X33">
        <v>3.54</v>
      </c>
      <c r="Y33">
        <v>67.86</v>
      </c>
      <c r="Z33">
        <v>58.800000000000004</v>
      </c>
      <c r="AA33">
        <v>119.69999999999999</v>
      </c>
      <c r="AB33">
        <v>12.899999999999999</v>
      </c>
      <c r="AC33">
        <v>179.7</v>
      </c>
      <c r="AD33">
        <v>98.699999999999989</v>
      </c>
      <c r="AE33">
        <v>84</v>
      </c>
      <c r="AF33">
        <v>6.4499999999999993</v>
      </c>
      <c r="AG33" s="190">
        <v>1.4553001927393432</v>
      </c>
    </row>
    <row r="34" spans="1:33" ht="15.75">
      <c r="A34" s="1" t="str">
        <f t="shared" si="2"/>
        <v>D</v>
      </c>
      <c r="B34" s="105">
        <v>2</v>
      </c>
      <c r="C34" s="22" t="s">
        <v>12</v>
      </c>
      <c r="D34" s="43" t="s">
        <v>43</v>
      </c>
      <c r="E34" s="22">
        <v>830393</v>
      </c>
      <c r="F34" s="105">
        <v>2</v>
      </c>
      <c r="G34" s="165">
        <v>44559</v>
      </c>
      <c r="H34" s="122" t="s">
        <v>14</v>
      </c>
      <c r="I34" s="105" t="s">
        <v>15</v>
      </c>
      <c r="J34" s="120" t="s">
        <v>48</v>
      </c>
      <c r="K34" s="5">
        <v>14.95</v>
      </c>
      <c r="L34" s="5">
        <v>14.45</v>
      </c>
      <c r="M34" s="5">
        <v>16.61</v>
      </c>
      <c r="N34" s="5">
        <v>17.63</v>
      </c>
      <c r="O34" s="1">
        <v>18.95</v>
      </c>
      <c r="P34" s="226">
        <v>6</v>
      </c>
      <c r="Q34">
        <v>40.349999999999994</v>
      </c>
      <c r="R34">
        <v>31.200000000000003</v>
      </c>
      <c r="S34" s="227">
        <v>133.80000000000001</v>
      </c>
      <c r="T34" s="227">
        <v>11.399999999999999</v>
      </c>
      <c r="U34">
        <v>240.29999999999998</v>
      </c>
      <c r="V34">
        <v>104.10000000000001</v>
      </c>
      <c r="W34">
        <v>180</v>
      </c>
      <c r="X34">
        <v>6.9599999999999991</v>
      </c>
      <c r="Y34">
        <v>41.19</v>
      </c>
      <c r="Z34">
        <v>43.8</v>
      </c>
      <c r="AA34">
        <v>129.30000000000001</v>
      </c>
      <c r="AB34">
        <v>13.5</v>
      </c>
      <c r="AC34">
        <v>206.10000000000002</v>
      </c>
      <c r="AD34">
        <v>89.699999999999989</v>
      </c>
      <c r="AE34">
        <v>72</v>
      </c>
      <c r="AF34">
        <v>7.86</v>
      </c>
      <c r="AG34" s="190">
        <v>1.9957360779285935</v>
      </c>
    </row>
    <row r="35" spans="1:33" ht="16.5" thickBot="1">
      <c r="A35" s="1" t="str">
        <f t="shared" si="2"/>
        <v>D</v>
      </c>
      <c r="B35" s="106">
        <v>2</v>
      </c>
      <c r="C35" s="29" t="s">
        <v>12</v>
      </c>
      <c r="D35" s="43" t="s">
        <v>43</v>
      </c>
      <c r="E35" s="29">
        <v>830393</v>
      </c>
      <c r="F35" s="106">
        <v>2</v>
      </c>
      <c r="G35" s="161">
        <v>44559</v>
      </c>
      <c r="H35" s="125" t="s">
        <v>14</v>
      </c>
      <c r="I35" s="106" t="s">
        <v>15</v>
      </c>
      <c r="J35" s="121" t="s">
        <v>50</v>
      </c>
      <c r="K35" s="12">
        <v>13.8</v>
      </c>
      <c r="L35" s="12">
        <v>13.43</v>
      </c>
      <c r="M35" s="12">
        <v>15.01</v>
      </c>
      <c r="N35" s="12">
        <v>14.98</v>
      </c>
      <c r="O35" s="9">
        <v>18.03</v>
      </c>
      <c r="P35" s="224">
        <v>4</v>
      </c>
      <c r="Q35">
        <v>45.39</v>
      </c>
      <c r="R35">
        <v>50.400000000000006</v>
      </c>
      <c r="S35" s="227">
        <v>150.30000000000001</v>
      </c>
      <c r="T35" s="227">
        <v>13.200000000000001</v>
      </c>
      <c r="U35">
        <v>204.89999999999998</v>
      </c>
      <c r="V35">
        <v>121.19999999999999</v>
      </c>
      <c r="W35">
        <v>126</v>
      </c>
      <c r="X35">
        <v>7.9499999999999993</v>
      </c>
      <c r="Y35">
        <v>40.5</v>
      </c>
      <c r="Z35">
        <v>26.099999999999998</v>
      </c>
      <c r="AA35">
        <v>129.30000000000001</v>
      </c>
      <c r="AB35">
        <v>11.7</v>
      </c>
      <c r="AC35">
        <v>211.79999999999998</v>
      </c>
      <c r="AD35">
        <v>90.300000000000011</v>
      </c>
      <c r="AE35">
        <v>60</v>
      </c>
      <c r="AF35">
        <v>8.2200000000000006</v>
      </c>
      <c r="AG35" s="190">
        <v>1.3843843091517607</v>
      </c>
    </row>
    <row r="36" spans="1:33" ht="15.75">
      <c r="A36" s="1" t="str">
        <f t="shared" si="2"/>
        <v>D</v>
      </c>
      <c r="B36" s="105">
        <v>2</v>
      </c>
      <c r="C36" s="22" t="s">
        <v>12</v>
      </c>
      <c r="D36" s="43" t="s">
        <v>43</v>
      </c>
      <c r="E36" s="22">
        <v>830393</v>
      </c>
      <c r="F36" s="105">
        <v>2</v>
      </c>
      <c r="G36" s="165">
        <v>44559</v>
      </c>
      <c r="H36" s="123" t="s">
        <v>19</v>
      </c>
      <c r="I36" s="105" t="s">
        <v>15</v>
      </c>
      <c r="J36" s="120" t="s">
        <v>52</v>
      </c>
      <c r="K36" s="5">
        <v>8.34</v>
      </c>
      <c r="L36" s="5">
        <v>12.69</v>
      </c>
      <c r="M36" s="5">
        <v>11.82</v>
      </c>
      <c r="N36" s="5">
        <v>14.36</v>
      </c>
      <c r="O36" s="1">
        <v>13.56</v>
      </c>
      <c r="P36" s="224">
        <v>0</v>
      </c>
      <c r="Q36">
        <v>35.67</v>
      </c>
      <c r="R36">
        <v>18.899999999999999</v>
      </c>
      <c r="S36" s="227">
        <v>151.19999999999999</v>
      </c>
      <c r="T36" s="227">
        <v>11.7</v>
      </c>
      <c r="U36">
        <v>126.30000000000001</v>
      </c>
      <c r="V36">
        <v>110.69999999999999</v>
      </c>
      <c r="W36">
        <v>117</v>
      </c>
      <c r="X36">
        <v>4.3499999999999996</v>
      </c>
      <c r="Y36">
        <v>37.769999999999996</v>
      </c>
      <c r="Z36">
        <v>18.899999999999999</v>
      </c>
      <c r="AA36">
        <v>100.80000000000001</v>
      </c>
      <c r="AB36">
        <v>16.5</v>
      </c>
      <c r="AC36">
        <v>134.39999999999998</v>
      </c>
      <c r="AD36">
        <v>62.099999999999994</v>
      </c>
      <c r="AE36">
        <v>51</v>
      </c>
      <c r="AF36">
        <v>4.62</v>
      </c>
      <c r="AG36" s="190">
        <v>2.0261595810934505</v>
      </c>
    </row>
    <row r="37" spans="1:33" ht="15.75">
      <c r="A37" s="1" t="str">
        <f t="shared" si="2"/>
        <v>D</v>
      </c>
      <c r="B37" s="206">
        <v>2</v>
      </c>
      <c r="C37" s="66" t="s">
        <v>12</v>
      </c>
      <c r="D37" s="43" t="s">
        <v>43</v>
      </c>
      <c r="E37" s="66">
        <v>830393</v>
      </c>
      <c r="F37" s="206">
        <v>2</v>
      </c>
      <c r="G37" s="219">
        <v>44559</v>
      </c>
      <c r="H37" s="220" t="s">
        <v>19</v>
      </c>
      <c r="I37" s="206" t="s">
        <v>15</v>
      </c>
      <c r="J37" s="222" t="s">
        <v>53</v>
      </c>
      <c r="K37" s="5">
        <v>8.11</v>
      </c>
      <c r="L37" s="223"/>
      <c r="M37" s="223"/>
      <c r="N37" s="223"/>
      <c r="O37" s="223"/>
      <c r="P37" s="224">
        <v>0</v>
      </c>
      <c r="S37" s="227"/>
      <c r="T37" s="227"/>
    </row>
    <row r="38" spans="1:33" ht="15.75">
      <c r="A38" s="1" t="str">
        <f t="shared" si="2"/>
        <v>D</v>
      </c>
      <c r="B38" s="105">
        <v>2</v>
      </c>
      <c r="C38" s="22" t="s">
        <v>12</v>
      </c>
      <c r="D38" s="43" t="s">
        <v>43</v>
      </c>
      <c r="E38" s="22">
        <v>830393</v>
      </c>
      <c r="F38" s="105">
        <v>2</v>
      </c>
      <c r="G38" s="165">
        <v>44559</v>
      </c>
      <c r="H38" s="122" t="s">
        <v>14</v>
      </c>
      <c r="I38" s="105" t="s">
        <v>15</v>
      </c>
      <c r="J38" s="120" t="s">
        <v>49</v>
      </c>
      <c r="K38" s="5">
        <v>12.3</v>
      </c>
      <c r="L38" s="5">
        <v>12.92</v>
      </c>
      <c r="M38" s="5">
        <v>14.29</v>
      </c>
      <c r="N38" s="5">
        <v>17.71</v>
      </c>
      <c r="O38" s="1">
        <v>19.75</v>
      </c>
      <c r="P38" s="226">
        <v>4</v>
      </c>
      <c r="Q38">
        <v>46.980000000000004</v>
      </c>
      <c r="R38">
        <v>36.599999999999994</v>
      </c>
      <c r="S38">
        <v>128.10000000000002</v>
      </c>
      <c r="T38">
        <v>8.3999999999999986</v>
      </c>
      <c r="U38">
        <v>266.10000000000002</v>
      </c>
      <c r="V38">
        <v>90</v>
      </c>
      <c r="W38">
        <v>72</v>
      </c>
      <c r="X38">
        <v>8.07</v>
      </c>
      <c r="Y38">
        <v>40.410000000000004</v>
      </c>
      <c r="Z38">
        <v>51.300000000000004</v>
      </c>
      <c r="AA38">
        <v>154.80000000000001</v>
      </c>
      <c r="AB38">
        <v>15</v>
      </c>
      <c r="AC38">
        <v>228.29999999999998</v>
      </c>
      <c r="AD38">
        <v>121.5</v>
      </c>
      <c r="AE38">
        <v>120</v>
      </c>
      <c r="AF38">
        <v>7.86</v>
      </c>
      <c r="AG38" s="190">
        <v>1.9852360333310155</v>
      </c>
    </row>
    <row r="39" spans="1:33" ht="15.75">
      <c r="A39" s="1" t="str">
        <f t="shared" si="2"/>
        <v>D</v>
      </c>
      <c r="B39" s="105">
        <v>2</v>
      </c>
      <c r="C39" s="22" t="s">
        <v>12</v>
      </c>
      <c r="D39" s="43" t="s">
        <v>43</v>
      </c>
      <c r="E39" s="22">
        <v>830393</v>
      </c>
      <c r="F39" s="105">
        <v>2</v>
      </c>
      <c r="G39" s="165">
        <v>44559</v>
      </c>
      <c r="H39" s="122" t="s">
        <v>14</v>
      </c>
      <c r="I39" s="105" t="s">
        <v>15</v>
      </c>
      <c r="J39" s="120" t="s">
        <v>51</v>
      </c>
      <c r="K39" s="5">
        <v>12.75</v>
      </c>
      <c r="L39" s="5">
        <v>12.21</v>
      </c>
      <c r="M39" s="5">
        <v>14.62</v>
      </c>
      <c r="N39" s="5">
        <v>16.34</v>
      </c>
      <c r="O39" s="1">
        <v>16.8</v>
      </c>
      <c r="P39" s="224">
        <v>4</v>
      </c>
      <c r="Q39">
        <v>36.24</v>
      </c>
      <c r="R39">
        <v>28.5</v>
      </c>
      <c r="S39" s="227">
        <v>121.80000000000001</v>
      </c>
      <c r="T39" s="227">
        <v>12.600000000000001</v>
      </c>
      <c r="U39">
        <v>220.20000000000002</v>
      </c>
      <c r="V39">
        <v>84.6</v>
      </c>
      <c r="W39">
        <v>60</v>
      </c>
      <c r="X39">
        <v>7.5299999999999994</v>
      </c>
      <c r="Y39">
        <v>38.519999999999996</v>
      </c>
      <c r="Z39">
        <v>29.700000000000003</v>
      </c>
      <c r="AA39">
        <v>128.10000000000002</v>
      </c>
      <c r="AB39">
        <v>13.5</v>
      </c>
      <c r="AC39">
        <v>188.39999999999998</v>
      </c>
      <c r="AD39">
        <v>110.10000000000001</v>
      </c>
      <c r="AE39">
        <v>117</v>
      </c>
      <c r="AF39">
        <v>6.9599999999999991</v>
      </c>
      <c r="AG39" s="190">
        <v>2.2235421001558495</v>
      </c>
    </row>
    <row r="40" spans="1:33" ht="15.75">
      <c r="A40" s="1" t="s">
        <v>57</v>
      </c>
      <c r="B40" s="1">
        <v>3</v>
      </c>
      <c r="C40" s="22" t="s">
        <v>12</v>
      </c>
      <c r="D40" s="43" t="s">
        <v>43</v>
      </c>
      <c r="E40" s="22">
        <v>830393</v>
      </c>
      <c r="F40" s="1">
        <v>3</v>
      </c>
      <c r="G40" s="13">
        <v>44584</v>
      </c>
      <c r="H40" s="123" t="s">
        <v>19</v>
      </c>
      <c r="I40" s="22" t="s">
        <v>15</v>
      </c>
      <c r="J40" s="67" t="s">
        <v>58</v>
      </c>
      <c r="K40" s="69">
        <v>11.28</v>
      </c>
      <c r="L40" s="70">
        <v>11.83</v>
      </c>
      <c r="M40" s="70">
        <v>14.62</v>
      </c>
      <c r="N40" s="92">
        <v>16.149999999999999</v>
      </c>
      <c r="O40" s="92">
        <v>16.07</v>
      </c>
      <c r="P40" s="171">
        <v>5</v>
      </c>
      <c r="Q40">
        <v>39.599999999999994</v>
      </c>
      <c r="R40">
        <v>30.599999999999998</v>
      </c>
      <c r="S40" s="227">
        <v>104.10000000000001</v>
      </c>
      <c r="T40" s="227">
        <v>15.600000000000001</v>
      </c>
      <c r="U40">
        <v>172.8</v>
      </c>
      <c r="V40">
        <v>84</v>
      </c>
      <c r="W40">
        <v>105</v>
      </c>
      <c r="X40">
        <v>4.68</v>
      </c>
      <c r="Y40">
        <v>31.47</v>
      </c>
      <c r="Z40">
        <v>26.099999999999998</v>
      </c>
      <c r="AA40">
        <v>87.300000000000011</v>
      </c>
      <c r="AB40">
        <v>9.3000000000000007</v>
      </c>
      <c r="AC40">
        <v>165.89999999999998</v>
      </c>
      <c r="AD40">
        <v>69</v>
      </c>
      <c r="AE40">
        <v>39</v>
      </c>
      <c r="AF40">
        <v>5.9399999999999995</v>
      </c>
      <c r="AG40" s="190">
        <v>1.2223590316824229</v>
      </c>
    </row>
    <row r="41" spans="1:33" ht="15.75">
      <c r="A41" s="1" t="s">
        <v>57</v>
      </c>
      <c r="B41" s="1">
        <v>3</v>
      </c>
      <c r="C41" s="22" t="s">
        <v>12</v>
      </c>
      <c r="D41" s="43" t="s">
        <v>43</v>
      </c>
      <c r="E41" s="22">
        <v>830393</v>
      </c>
      <c r="F41" s="1">
        <v>3</v>
      </c>
      <c r="G41" s="13">
        <v>44581</v>
      </c>
      <c r="H41" s="123" t="s">
        <v>19</v>
      </c>
      <c r="I41" s="22" t="s">
        <v>15</v>
      </c>
      <c r="J41" s="67" t="s">
        <v>59</v>
      </c>
      <c r="K41" s="69">
        <v>14.98</v>
      </c>
      <c r="L41" s="70">
        <v>14.53</v>
      </c>
      <c r="M41" s="70">
        <v>19.14</v>
      </c>
      <c r="N41" s="92">
        <v>18.34</v>
      </c>
      <c r="O41" s="92">
        <v>17.98</v>
      </c>
      <c r="P41" s="171">
        <v>6</v>
      </c>
      <c r="Q41">
        <v>41.04</v>
      </c>
      <c r="R41">
        <v>23.1</v>
      </c>
      <c r="S41">
        <v>78.900000000000006</v>
      </c>
      <c r="T41">
        <v>14.399999999999999</v>
      </c>
      <c r="U41">
        <v>191.10000000000002</v>
      </c>
      <c r="V41">
        <v>57.900000000000006</v>
      </c>
      <c r="W41">
        <v>57</v>
      </c>
      <c r="X41">
        <v>6.87</v>
      </c>
      <c r="Y41">
        <v>33.089999999999996</v>
      </c>
      <c r="Z41">
        <v>23.4</v>
      </c>
      <c r="AA41">
        <v>110.69999999999999</v>
      </c>
      <c r="AB41">
        <v>11.100000000000001</v>
      </c>
      <c r="AC41">
        <v>270</v>
      </c>
      <c r="AD41">
        <v>81.599999999999994</v>
      </c>
      <c r="AE41">
        <v>57</v>
      </c>
      <c r="AF41">
        <v>5.5200000000000005</v>
      </c>
      <c r="AG41" s="190">
        <v>2.0175843544874987</v>
      </c>
    </row>
    <row r="42" spans="1:33" ht="15.75">
      <c r="A42" s="1" t="s">
        <v>57</v>
      </c>
      <c r="B42" s="1">
        <v>3</v>
      </c>
      <c r="C42" s="22" t="s">
        <v>12</v>
      </c>
      <c r="D42" s="43" t="s">
        <v>43</v>
      </c>
      <c r="E42" s="22">
        <v>830393</v>
      </c>
      <c r="F42" s="1">
        <v>3</v>
      </c>
      <c r="G42" s="13">
        <v>44581</v>
      </c>
      <c r="H42" s="122" t="s">
        <v>14</v>
      </c>
      <c r="I42" s="22" t="s">
        <v>15</v>
      </c>
      <c r="J42" s="67" t="s">
        <v>60</v>
      </c>
      <c r="K42" s="69">
        <v>13.06</v>
      </c>
      <c r="L42" s="70">
        <v>12.55</v>
      </c>
      <c r="M42" s="70">
        <v>14.76</v>
      </c>
      <c r="N42" s="92">
        <v>16.27</v>
      </c>
      <c r="O42" s="92">
        <v>16.71</v>
      </c>
      <c r="P42" s="171">
        <v>2</v>
      </c>
      <c r="Q42">
        <v>43.349999999999994</v>
      </c>
      <c r="R42">
        <v>21.299999999999997</v>
      </c>
      <c r="S42" s="227">
        <v>93.9</v>
      </c>
      <c r="T42" s="227">
        <v>12.899999999999999</v>
      </c>
      <c r="U42">
        <v>154.80000000000001</v>
      </c>
      <c r="V42">
        <v>77.099999999999994</v>
      </c>
      <c r="W42">
        <v>81</v>
      </c>
      <c r="X42">
        <v>8.0400000000000009</v>
      </c>
      <c r="Y42">
        <v>33.78</v>
      </c>
      <c r="Z42">
        <v>30.900000000000002</v>
      </c>
      <c r="AA42">
        <v>90.9</v>
      </c>
      <c r="AB42">
        <v>9</v>
      </c>
      <c r="AC42">
        <v>187.8</v>
      </c>
      <c r="AD42">
        <v>72</v>
      </c>
      <c r="AE42">
        <v>57</v>
      </c>
      <c r="AF42">
        <v>6.75</v>
      </c>
      <c r="AG42" s="190">
        <v>6.7047432457739866</v>
      </c>
    </row>
    <row r="43" spans="1:33" ht="15.75">
      <c r="A43" s="1" t="s">
        <v>57</v>
      </c>
      <c r="B43" s="1">
        <v>3</v>
      </c>
      <c r="C43" s="22" t="s">
        <v>12</v>
      </c>
      <c r="D43" s="43" t="s">
        <v>43</v>
      </c>
      <c r="E43" s="22">
        <v>830393</v>
      </c>
      <c r="F43" s="1">
        <v>3</v>
      </c>
      <c r="G43" s="13">
        <v>44581</v>
      </c>
      <c r="H43" s="122" t="s">
        <v>14</v>
      </c>
      <c r="I43" s="22" t="s">
        <v>15</v>
      </c>
      <c r="J43" s="67" t="s">
        <v>61</v>
      </c>
      <c r="K43" s="69">
        <v>14.42</v>
      </c>
      <c r="L43" s="70">
        <v>14.95</v>
      </c>
      <c r="M43" s="70">
        <v>18.940000000000001</v>
      </c>
      <c r="N43" s="92">
        <v>18.420000000000002</v>
      </c>
      <c r="O43" s="92">
        <v>18.239999999999998</v>
      </c>
      <c r="P43" s="171">
        <v>4</v>
      </c>
      <c r="Q43">
        <v>39.900000000000006</v>
      </c>
      <c r="R43">
        <v>21.6</v>
      </c>
      <c r="S43" s="227">
        <v>98.699999999999989</v>
      </c>
      <c r="T43" s="227">
        <v>14.399999999999999</v>
      </c>
      <c r="U43">
        <v>159.60000000000002</v>
      </c>
      <c r="V43">
        <v>78.900000000000006</v>
      </c>
      <c r="W43">
        <v>90</v>
      </c>
      <c r="X43">
        <v>8.19</v>
      </c>
      <c r="Y43">
        <v>39.99</v>
      </c>
      <c r="Z43">
        <v>15.600000000000001</v>
      </c>
      <c r="AA43">
        <v>117</v>
      </c>
      <c r="AB43">
        <v>11.100000000000001</v>
      </c>
      <c r="AC43">
        <v>222.89999999999998</v>
      </c>
      <c r="AD43">
        <v>85.199999999999989</v>
      </c>
      <c r="AE43">
        <v>45</v>
      </c>
      <c r="AF43">
        <v>5.01</v>
      </c>
      <c r="AG43" s="190">
        <v>1.3137771115799872</v>
      </c>
    </row>
    <row r="44" spans="1:33" ht="15.75">
      <c r="A44" s="1" t="s">
        <v>57</v>
      </c>
      <c r="B44" s="1">
        <v>3</v>
      </c>
      <c r="C44" s="22" t="s">
        <v>12</v>
      </c>
      <c r="D44" s="43" t="s">
        <v>43</v>
      </c>
      <c r="E44" s="22">
        <v>830393</v>
      </c>
      <c r="F44" s="1">
        <v>3</v>
      </c>
      <c r="G44" s="13">
        <v>44586</v>
      </c>
      <c r="H44" s="122" t="s">
        <v>14</v>
      </c>
      <c r="I44" s="22" t="s">
        <v>15</v>
      </c>
      <c r="J44" s="67" t="s">
        <v>62</v>
      </c>
      <c r="K44" s="69">
        <v>12.27</v>
      </c>
      <c r="L44" s="70">
        <v>11.29</v>
      </c>
      <c r="M44" s="70">
        <v>13.6</v>
      </c>
      <c r="N44" s="92">
        <v>14.62</v>
      </c>
      <c r="O44" s="92">
        <v>17.32</v>
      </c>
      <c r="P44" s="171">
        <v>3</v>
      </c>
      <c r="Q44">
        <v>38.549999999999997</v>
      </c>
      <c r="R44">
        <v>29.099999999999998</v>
      </c>
      <c r="S44">
        <v>74.400000000000006</v>
      </c>
      <c r="T44">
        <v>14.399999999999999</v>
      </c>
      <c r="U44">
        <v>198</v>
      </c>
      <c r="V44">
        <v>61.5</v>
      </c>
      <c r="W44">
        <v>54</v>
      </c>
      <c r="X44">
        <v>9.42</v>
      </c>
      <c r="Y44">
        <v>31.650000000000002</v>
      </c>
      <c r="Z44">
        <v>76.5</v>
      </c>
      <c r="AA44">
        <v>113.10000000000001</v>
      </c>
      <c r="AB44">
        <v>11.7</v>
      </c>
      <c r="AC44">
        <v>146.10000000000002</v>
      </c>
      <c r="AD44">
        <v>82.199999999999989</v>
      </c>
      <c r="AE44">
        <v>120</v>
      </c>
      <c r="AF44">
        <v>11.01</v>
      </c>
      <c r="AG44" s="190">
        <v>1.2925880161001471</v>
      </c>
    </row>
    <row r="45" spans="1:33">
      <c r="A45" s="1" t="s">
        <v>324</v>
      </c>
      <c r="B45" s="1">
        <v>3</v>
      </c>
      <c r="C45" s="1" t="s">
        <v>13</v>
      </c>
      <c r="D45" s="1" t="s">
        <v>43</v>
      </c>
      <c r="E45" s="1">
        <v>830392</v>
      </c>
      <c r="F45" s="1">
        <v>3</v>
      </c>
      <c r="G45" s="3">
        <v>45046</v>
      </c>
      <c r="H45" s="6" t="s">
        <v>19</v>
      </c>
      <c r="I45" s="1" t="s">
        <v>15</v>
      </c>
      <c r="J45" s="67" t="s">
        <v>409</v>
      </c>
      <c r="K45" s="1">
        <v>20.02</v>
      </c>
      <c r="L45" s="1">
        <v>20.94</v>
      </c>
      <c r="M45" s="5">
        <v>28.1</v>
      </c>
      <c r="N45" s="1">
        <v>28.32</v>
      </c>
      <c r="O45" s="5">
        <v>25.92</v>
      </c>
      <c r="P45" s="172">
        <v>7</v>
      </c>
      <c r="S45" s="211"/>
      <c r="T45" s="212"/>
    </row>
    <row r="46" spans="1:33">
      <c r="A46" s="1" t="s">
        <v>324</v>
      </c>
      <c r="B46" s="1">
        <v>3</v>
      </c>
      <c r="C46" s="1" t="s">
        <v>13</v>
      </c>
      <c r="D46" s="1" t="s">
        <v>43</v>
      </c>
      <c r="E46" s="1">
        <v>830392</v>
      </c>
      <c r="F46" s="1">
        <v>3</v>
      </c>
      <c r="G46" s="3">
        <v>45046</v>
      </c>
      <c r="H46" s="4" t="s">
        <v>14</v>
      </c>
      <c r="I46" s="1" t="s">
        <v>15</v>
      </c>
      <c r="J46" s="67" t="s">
        <v>411</v>
      </c>
      <c r="K46" s="1">
        <v>19.59</v>
      </c>
      <c r="L46" s="1">
        <v>23.66</v>
      </c>
      <c r="M46" s="5">
        <v>22.33</v>
      </c>
      <c r="N46" s="1">
        <v>21.89</v>
      </c>
      <c r="O46" s="5">
        <v>21.8</v>
      </c>
      <c r="P46" s="173">
        <v>0</v>
      </c>
      <c r="S46" s="211"/>
      <c r="T46" s="212"/>
    </row>
    <row r="47" spans="1:33" ht="15.75" thickBot="1">
      <c r="A47" s="1" t="s">
        <v>324</v>
      </c>
      <c r="B47" s="9">
        <v>3</v>
      </c>
      <c r="C47" s="9" t="s">
        <v>13</v>
      </c>
      <c r="D47" s="1" t="s">
        <v>43</v>
      </c>
      <c r="E47" s="9">
        <v>830392</v>
      </c>
      <c r="F47" s="9">
        <v>3</v>
      </c>
      <c r="G47" s="10">
        <v>45046</v>
      </c>
      <c r="H47" s="11" t="s">
        <v>19</v>
      </c>
      <c r="I47" s="9" t="s">
        <v>15</v>
      </c>
      <c r="J47" s="68" t="s">
        <v>410</v>
      </c>
      <c r="K47" s="9">
        <v>23.65</v>
      </c>
      <c r="L47" s="9">
        <v>20.87</v>
      </c>
      <c r="M47" s="12">
        <v>27.82</v>
      </c>
      <c r="N47" s="9">
        <v>29.38</v>
      </c>
      <c r="O47" s="12">
        <v>27.68</v>
      </c>
      <c r="P47" s="172">
        <v>4</v>
      </c>
    </row>
    <row r="48" spans="1:33">
      <c r="A48" s="1" t="s">
        <v>324</v>
      </c>
      <c r="B48" s="1">
        <v>3</v>
      </c>
      <c r="C48" s="1" t="s">
        <v>13</v>
      </c>
      <c r="D48" s="1" t="s">
        <v>43</v>
      </c>
      <c r="E48" s="1">
        <v>830392</v>
      </c>
      <c r="F48" s="1">
        <v>3</v>
      </c>
      <c r="G48" s="3">
        <v>45046</v>
      </c>
      <c r="H48" s="4" t="s">
        <v>14</v>
      </c>
      <c r="I48" s="1" t="s">
        <v>15</v>
      </c>
      <c r="J48" s="67" t="s">
        <v>412</v>
      </c>
      <c r="K48" s="1">
        <v>19.09</v>
      </c>
      <c r="L48" s="1">
        <v>19.64</v>
      </c>
      <c r="M48" s="5">
        <v>28.38</v>
      </c>
      <c r="N48" s="1">
        <v>25.63</v>
      </c>
      <c r="O48" s="5">
        <v>24.73</v>
      </c>
      <c r="P48" s="172">
        <v>8</v>
      </c>
    </row>
    <row r="49" spans="1:33" ht="15.75">
      <c r="A49" s="1" t="str">
        <f>IF(AND(C49="CC001", D49="CC019"),"A",
IF(AND(C49="CC001", D49="CC040"),"B",
IF(AND(C49="CC019", D49="CC001"),"C",
IF(AND(C49="CC019", D49="CC040"),"D",
IF(AND(C49="CC040", D49="CC001"),"E",
"F")))))</f>
        <v>C</v>
      </c>
      <c r="B49" s="1">
        <v>3</v>
      </c>
      <c r="C49" s="7" t="s">
        <v>12</v>
      </c>
      <c r="D49" s="1" t="s">
        <v>13</v>
      </c>
      <c r="E49" s="7">
        <v>830393</v>
      </c>
      <c r="F49" s="1">
        <v>3</v>
      </c>
      <c r="G49" s="13">
        <v>44475</v>
      </c>
      <c r="H49" s="6" t="s">
        <v>19</v>
      </c>
      <c r="I49" s="1" t="s">
        <v>15</v>
      </c>
      <c r="J49" s="58" t="s">
        <v>29</v>
      </c>
      <c r="K49" s="5">
        <v>12.86</v>
      </c>
      <c r="L49" s="5">
        <v>13.41</v>
      </c>
      <c r="M49" s="5">
        <v>18.190000000000001</v>
      </c>
      <c r="N49" s="5">
        <v>18.62</v>
      </c>
      <c r="O49" s="1">
        <v>19.649999999999999</v>
      </c>
      <c r="P49" s="172">
        <v>5</v>
      </c>
      <c r="Q49">
        <v>35.204999999999998</v>
      </c>
      <c r="R49">
        <v>17.100000000000001</v>
      </c>
      <c r="S49">
        <v>80.25</v>
      </c>
      <c r="T49">
        <v>16.05</v>
      </c>
      <c r="U49">
        <v>160.5</v>
      </c>
      <c r="V49">
        <v>61.95</v>
      </c>
      <c r="W49">
        <v>63</v>
      </c>
      <c r="X49">
        <v>4.8450000000000006</v>
      </c>
      <c r="Y49">
        <v>39.869999999999997</v>
      </c>
      <c r="Z49">
        <v>30.299999999999997</v>
      </c>
      <c r="AA49">
        <v>122.39999999999999</v>
      </c>
      <c r="AB49">
        <v>14.399999999999999</v>
      </c>
      <c r="AC49">
        <v>210.29999999999998</v>
      </c>
      <c r="AD49">
        <v>86.699999999999989</v>
      </c>
      <c r="AE49">
        <v>57</v>
      </c>
      <c r="AF49">
        <v>5.25</v>
      </c>
      <c r="AG49" s="190">
        <v>1.1367766445155301</v>
      </c>
    </row>
    <row r="50" spans="1:33" ht="15.75">
      <c r="A50" s="1" t="str">
        <f>IF(AND(C50="CC001", D50="CC019"),"A",
IF(AND(C50="CC001", D50="CC040"),"B",
IF(AND(C50="CC019", D50="CC001"),"C",
IF(AND(C50="CC019", D50="CC040"),"D",
IF(AND(C50="CC040", D50="CC001"),"E",
"F")))))</f>
        <v>C</v>
      </c>
      <c r="B50" s="1">
        <v>3</v>
      </c>
      <c r="C50" s="7" t="s">
        <v>12</v>
      </c>
      <c r="D50" s="1" t="s">
        <v>13</v>
      </c>
      <c r="E50" s="7">
        <v>830393</v>
      </c>
      <c r="F50" s="1">
        <v>3</v>
      </c>
      <c r="G50" s="13">
        <v>44478</v>
      </c>
      <c r="H50" s="6" t="s">
        <v>19</v>
      </c>
      <c r="I50" s="1" t="s">
        <v>15</v>
      </c>
      <c r="J50" s="58" t="s">
        <v>30</v>
      </c>
      <c r="K50" s="5">
        <v>12.58</v>
      </c>
      <c r="L50" s="5">
        <v>12.33</v>
      </c>
      <c r="M50" s="5">
        <v>13.15</v>
      </c>
      <c r="N50" s="5">
        <v>12.64</v>
      </c>
      <c r="O50" s="1">
        <v>13.69</v>
      </c>
      <c r="P50" s="172">
        <v>0</v>
      </c>
      <c r="Q50">
        <v>32.400000000000006</v>
      </c>
      <c r="R50">
        <v>24.900000000000002</v>
      </c>
      <c r="S50">
        <v>84.9</v>
      </c>
      <c r="T50">
        <v>13.200000000000001</v>
      </c>
      <c r="U50">
        <v>168</v>
      </c>
      <c r="V50">
        <v>72.300000000000011</v>
      </c>
      <c r="W50">
        <v>63</v>
      </c>
      <c r="X50">
        <v>5.85</v>
      </c>
      <c r="Y50">
        <v>41.07</v>
      </c>
      <c r="Z50">
        <v>34.5</v>
      </c>
      <c r="AA50">
        <v>87.9</v>
      </c>
      <c r="AB50">
        <v>15.299999999999999</v>
      </c>
      <c r="AC50">
        <v>198.60000000000002</v>
      </c>
      <c r="AD50">
        <v>58.800000000000004</v>
      </c>
      <c r="AE50">
        <v>39</v>
      </c>
      <c r="AF50">
        <v>6.5400000000000009</v>
      </c>
      <c r="AG50" s="190">
        <v>2.2004145315576316</v>
      </c>
    </row>
    <row r="51" spans="1:33" ht="15.75">
      <c r="A51" s="1" t="s">
        <v>15</v>
      </c>
      <c r="B51" s="1">
        <v>3</v>
      </c>
      <c r="C51" s="43" t="s">
        <v>43</v>
      </c>
      <c r="D51" s="43" t="s">
        <v>12</v>
      </c>
      <c r="E51" s="22">
        <v>830394</v>
      </c>
      <c r="F51" s="1">
        <v>3</v>
      </c>
      <c r="G51" s="13">
        <v>44580</v>
      </c>
      <c r="H51" s="123" t="s">
        <v>19</v>
      </c>
      <c r="I51" s="22" t="s">
        <v>15</v>
      </c>
      <c r="J51" s="67" t="s">
        <v>30</v>
      </c>
      <c r="K51" s="69">
        <v>29.86</v>
      </c>
      <c r="L51" s="70">
        <v>30.87</v>
      </c>
      <c r="M51" s="70">
        <v>31.9</v>
      </c>
      <c r="N51" s="92">
        <v>31.38</v>
      </c>
      <c r="O51" s="92">
        <v>31.23</v>
      </c>
      <c r="P51" s="172">
        <v>0</v>
      </c>
      <c r="Q51">
        <v>42.269999999999996</v>
      </c>
      <c r="R51">
        <v>29.700000000000003</v>
      </c>
      <c r="S51">
        <v>164.7</v>
      </c>
      <c r="T51">
        <v>15.600000000000001</v>
      </c>
      <c r="U51">
        <v>171.60000000000002</v>
      </c>
      <c r="V51">
        <v>123.60000000000001</v>
      </c>
      <c r="W51">
        <v>138</v>
      </c>
      <c r="X51">
        <v>4.9499999999999993</v>
      </c>
      <c r="Y51">
        <v>48.03</v>
      </c>
      <c r="Z51">
        <v>38.099999999999994</v>
      </c>
      <c r="AA51">
        <v>161.39999999999998</v>
      </c>
      <c r="AB51">
        <v>16.5</v>
      </c>
      <c r="AC51">
        <v>207.60000000000002</v>
      </c>
      <c r="AD51">
        <v>111</v>
      </c>
      <c r="AE51">
        <v>150</v>
      </c>
      <c r="AF51">
        <v>4.7700000000000005</v>
      </c>
      <c r="AG51" s="190">
        <v>1.5891133235983468</v>
      </c>
    </row>
    <row r="52" spans="1:33" ht="15.75">
      <c r="A52" s="1" t="s">
        <v>15</v>
      </c>
      <c r="B52" s="1">
        <v>3</v>
      </c>
      <c r="C52" s="43" t="s">
        <v>43</v>
      </c>
      <c r="D52" s="22" t="s">
        <v>12</v>
      </c>
      <c r="E52" s="22">
        <v>830394</v>
      </c>
      <c r="F52" s="1">
        <v>3</v>
      </c>
      <c r="G52" s="13">
        <v>44580</v>
      </c>
      <c r="H52" s="123" t="s">
        <v>19</v>
      </c>
      <c r="I52" s="22" t="s">
        <v>15</v>
      </c>
      <c r="J52" s="67" t="s">
        <v>63</v>
      </c>
      <c r="K52" s="69">
        <v>23.61</v>
      </c>
      <c r="L52" s="70">
        <v>25.14</v>
      </c>
      <c r="M52" s="70">
        <v>23.65</v>
      </c>
      <c r="N52" s="92">
        <v>24.73</v>
      </c>
      <c r="O52" s="92">
        <v>24.88</v>
      </c>
      <c r="P52" s="172">
        <v>0</v>
      </c>
      <c r="Q52">
        <v>35.549999999999997</v>
      </c>
      <c r="R52">
        <v>28.5</v>
      </c>
      <c r="S52">
        <v>145.5</v>
      </c>
      <c r="T52">
        <v>21.9</v>
      </c>
      <c r="U52">
        <v>273.89999999999998</v>
      </c>
      <c r="V52">
        <v>110.39999999999999</v>
      </c>
      <c r="W52">
        <v>141</v>
      </c>
      <c r="X52">
        <v>5.07</v>
      </c>
      <c r="Y52">
        <v>48.09</v>
      </c>
      <c r="Z52">
        <v>23.1</v>
      </c>
      <c r="AA52">
        <v>148.80000000000001</v>
      </c>
      <c r="AB52">
        <v>12.600000000000001</v>
      </c>
      <c r="AC52">
        <v>179.39999999999998</v>
      </c>
      <c r="AD52">
        <v>101.39999999999999</v>
      </c>
      <c r="AE52">
        <v>141</v>
      </c>
      <c r="AF52">
        <v>4.74</v>
      </c>
      <c r="AG52" s="190">
        <v>0.84944159367690464</v>
      </c>
    </row>
    <row r="53" spans="1:33" ht="15.75">
      <c r="A53" s="1" t="s">
        <v>15</v>
      </c>
      <c r="B53" s="1">
        <v>3</v>
      </c>
      <c r="C53" s="43" t="s">
        <v>43</v>
      </c>
      <c r="D53" s="22" t="s">
        <v>12</v>
      </c>
      <c r="E53" s="22">
        <v>830394</v>
      </c>
      <c r="F53" s="1">
        <v>3</v>
      </c>
      <c r="G53" s="13">
        <v>44580</v>
      </c>
      <c r="H53" s="123" t="s">
        <v>19</v>
      </c>
      <c r="I53" s="22" t="s">
        <v>15</v>
      </c>
      <c r="J53" s="67" t="s">
        <v>26</v>
      </c>
      <c r="K53" s="69">
        <v>25.81</v>
      </c>
      <c r="L53" s="70">
        <v>26.88</v>
      </c>
      <c r="M53" s="70">
        <v>26.04</v>
      </c>
      <c r="N53" s="92">
        <v>27.88</v>
      </c>
      <c r="O53" s="92">
        <v>28.46</v>
      </c>
      <c r="P53" s="172">
        <v>0</v>
      </c>
      <c r="Q53">
        <v>32.700000000000003</v>
      </c>
      <c r="R53">
        <v>26.400000000000002</v>
      </c>
      <c r="S53">
        <v>132.60000000000002</v>
      </c>
      <c r="T53">
        <v>16.799999999999997</v>
      </c>
      <c r="U53">
        <v>331.79999999999995</v>
      </c>
      <c r="V53">
        <v>108.60000000000001</v>
      </c>
      <c r="W53">
        <v>147</v>
      </c>
      <c r="X53">
        <v>4.2299999999999995</v>
      </c>
      <c r="Y53">
        <v>51.239999999999995</v>
      </c>
      <c r="Z53">
        <v>36.599999999999994</v>
      </c>
      <c r="AA53">
        <v>127.5</v>
      </c>
      <c r="AB53">
        <v>13.799999999999999</v>
      </c>
      <c r="AC53">
        <v>213.89999999999998</v>
      </c>
      <c r="AD53">
        <v>89.699999999999989</v>
      </c>
      <c r="AE53">
        <v>108</v>
      </c>
      <c r="AF53">
        <v>7.68</v>
      </c>
      <c r="AG53" s="190">
        <v>1.7414679274333349</v>
      </c>
    </row>
    <row r="54" spans="1:33" ht="15.75">
      <c r="A54" s="1" t="str">
        <f>IF(AND(C54="CC001", D54="CC019"),"A",
IF(AND(C54="CC001", D54="CC040"),"B",
IF(AND(C54="CC019", D54="CC001"),"C",
IF(AND(C54="CC019", D54="CC040"),"D",
IF(AND(C54="CC040", D54="CC001"),"E",
"F")))))</f>
        <v>C</v>
      </c>
      <c r="B54" s="1">
        <v>3</v>
      </c>
      <c r="C54" s="7" t="s">
        <v>12</v>
      </c>
      <c r="D54" s="1" t="s">
        <v>13</v>
      </c>
      <c r="E54" s="7">
        <v>830393</v>
      </c>
      <c r="F54" s="1">
        <v>3</v>
      </c>
      <c r="G54" s="13">
        <v>44480</v>
      </c>
      <c r="H54" s="6" t="s">
        <v>19</v>
      </c>
      <c r="I54" s="1" t="s">
        <v>15</v>
      </c>
      <c r="J54" s="58" t="s">
        <v>28</v>
      </c>
      <c r="K54" s="5">
        <v>13.78</v>
      </c>
      <c r="L54" s="5">
        <v>14.44</v>
      </c>
      <c r="M54" s="5">
        <v>17.52</v>
      </c>
      <c r="N54" s="5">
        <v>18.12</v>
      </c>
      <c r="O54" s="1">
        <v>19.23</v>
      </c>
      <c r="P54" s="172">
        <v>4</v>
      </c>
      <c r="Q54">
        <v>37.019999999999996</v>
      </c>
      <c r="R54">
        <v>19.5</v>
      </c>
      <c r="S54">
        <v>102.60000000000001</v>
      </c>
      <c r="T54">
        <v>14.100000000000001</v>
      </c>
      <c r="U54">
        <v>162</v>
      </c>
      <c r="V54">
        <v>89.1</v>
      </c>
      <c r="W54">
        <v>72</v>
      </c>
      <c r="X54">
        <v>5.34</v>
      </c>
      <c r="Y54">
        <v>38.339999999999996</v>
      </c>
      <c r="Z54">
        <v>23.700000000000003</v>
      </c>
      <c r="AA54">
        <v>119.69999999999999</v>
      </c>
      <c r="AB54">
        <v>11.7</v>
      </c>
      <c r="AC54">
        <v>251.10000000000002</v>
      </c>
      <c r="AD54">
        <v>88.800000000000011</v>
      </c>
      <c r="AE54">
        <v>45</v>
      </c>
      <c r="AF54">
        <v>8.31</v>
      </c>
      <c r="AG54" s="190">
        <v>2.4749383795526074</v>
      </c>
    </row>
    <row r="55" spans="1:33" ht="21" customHeight="1">
      <c r="A55" s="1" t="str">
        <f>IF(AND(C55="CC001", D55="CC019"),"A",
IF(AND(C55="CC001", D55="CC040"),"B",
IF(AND(C55="CC019", D55="CC001"),"C",
IF(AND(C55="CC019", D55="CC040"),"D",
IF(AND(C55="CC040", D55="CC001"),"E",
"F")))))</f>
        <v>C</v>
      </c>
      <c r="B55" s="1">
        <v>3</v>
      </c>
      <c r="C55" s="7" t="s">
        <v>12</v>
      </c>
      <c r="D55" s="1" t="s">
        <v>13</v>
      </c>
      <c r="E55" s="7">
        <v>830393</v>
      </c>
      <c r="F55" s="1">
        <v>3</v>
      </c>
      <c r="G55" s="13">
        <v>44480</v>
      </c>
      <c r="H55" s="6" t="s">
        <v>19</v>
      </c>
      <c r="I55" s="1" t="s">
        <v>15</v>
      </c>
      <c r="J55" s="58" t="s">
        <v>31</v>
      </c>
      <c r="K55" s="5">
        <v>13.17</v>
      </c>
      <c r="L55" s="5">
        <v>12.64</v>
      </c>
      <c r="M55" s="5">
        <v>17.43</v>
      </c>
      <c r="N55" s="5">
        <v>18.22</v>
      </c>
      <c r="O55" s="1">
        <v>17.59</v>
      </c>
      <c r="P55" s="172">
        <v>5</v>
      </c>
      <c r="Q55">
        <v>31.89</v>
      </c>
      <c r="R55">
        <v>18.299999999999997</v>
      </c>
      <c r="S55">
        <v>77.099999999999994</v>
      </c>
      <c r="T55">
        <v>16.200000000000003</v>
      </c>
      <c r="U55">
        <v>149.39999999999998</v>
      </c>
      <c r="V55">
        <v>69.300000000000011</v>
      </c>
      <c r="W55">
        <v>81</v>
      </c>
      <c r="X55">
        <v>6.99</v>
      </c>
      <c r="Y55">
        <v>40.92</v>
      </c>
      <c r="Z55">
        <v>15.600000000000001</v>
      </c>
      <c r="AA55">
        <v>123.30000000000001</v>
      </c>
      <c r="AB55">
        <v>13.5</v>
      </c>
      <c r="AC55">
        <v>183.89999999999998</v>
      </c>
      <c r="AD55">
        <v>88.199999999999989</v>
      </c>
      <c r="AE55">
        <v>45</v>
      </c>
      <c r="AF55">
        <v>10.56</v>
      </c>
      <c r="AG55" s="190">
        <v>3.7896766088813272</v>
      </c>
    </row>
    <row r="56" spans="1:33" ht="15.75">
      <c r="A56" s="1" t="str">
        <f>IF(AND(C56="CC001", D56="CC019"),"A",
IF(AND(C56="CC001", D56="CC040"),"B",
IF(AND(C56="CC019", D56="CC001"),"C",
IF(AND(C56="CC019", D56="CC040"),"D",
IF(AND(C56="CC040", D56="CC001"),"E",
"F")))))</f>
        <v>C</v>
      </c>
      <c r="B56" s="1">
        <v>3</v>
      </c>
      <c r="C56" s="7" t="s">
        <v>12</v>
      </c>
      <c r="D56" s="1" t="s">
        <v>13</v>
      </c>
      <c r="E56" s="7">
        <v>830393</v>
      </c>
      <c r="F56" s="1">
        <v>3</v>
      </c>
      <c r="G56" s="13">
        <v>44480</v>
      </c>
      <c r="H56" s="6" t="s">
        <v>19</v>
      </c>
      <c r="I56" s="1" t="s">
        <v>15</v>
      </c>
      <c r="J56" s="58" t="s">
        <v>32</v>
      </c>
      <c r="K56" s="5">
        <v>14.82</v>
      </c>
      <c r="L56" s="5">
        <v>14.95</v>
      </c>
      <c r="M56" s="5">
        <v>17.670000000000002</v>
      </c>
      <c r="N56" s="5">
        <v>17.510000000000002</v>
      </c>
      <c r="O56" s="1">
        <v>20.350000000000001</v>
      </c>
      <c r="P56" s="172">
        <v>4</v>
      </c>
      <c r="Q56">
        <v>42.42</v>
      </c>
      <c r="R56">
        <v>18.600000000000001</v>
      </c>
      <c r="S56">
        <v>119.69999999999999</v>
      </c>
      <c r="T56">
        <v>14.700000000000001</v>
      </c>
      <c r="U56">
        <v>214.79999999999998</v>
      </c>
      <c r="V56">
        <v>94.5</v>
      </c>
      <c r="W56">
        <v>90</v>
      </c>
      <c r="X56">
        <v>5.58</v>
      </c>
      <c r="Y56">
        <v>37.980000000000004</v>
      </c>
      <c r="Z56">
        <v>31.5</v>
      </c>
      <c r="AA56">
        <v>118.80000000000001</v>
      </c>
      <c r="AB56">
        <v>12.899999999999999</v>
      </c>
      <c r="AC56">
        <v>245.39999999999998</v>
      </c>
      <c r="AD56">
        <v>86.699999999999989</v>
      </c>
      <c r="AE56">
        <v>63</v>
      </c>
      <c r="AF56">
        <v>9.99</v>
      </c>
      <c r="AG56" s="190">
        <v>1.490819365890907</v>
      </c>
    </row>
    <row r="57" spans="1:33" ht="16.5" thickBot="1">
      <c r="A57" s="1" t="str">
        <f>IF(AND(C57="CC001", D57="CC019"),"A",
IF(AND(C57="CC001", D57="CC040"),"B",
IF(AND(C57="CC019", D57="CC001"),"C",
IF(AND(C57="CC019", D57="CC040"),"D",
IF(AND(C57="CC040", D57="CC001"),"E",
"F")))))</f>
        <v>C</v>
      </c>
      <c r="B57" s="9">
        <v>3</v>
      </c>
      <c r="C57" s="8" t="s">
        <v>12</v>
      </c>
      <c r="D57" s="1" t="s">
        <v>13</v>
      </c>
      <c r="E57" s="8">
        <v>830393</v>
      </c>
      <c r="F57" s="9">
        <v>3</v>
      </c>
      <c r="G57" s="30">
        <v>44480</v>
      </c>
      <c r="H57" s="56" t="s">
        <v>14</v>
      </c>
      <c r="I57" s="9" t="s">
        <v>15</v>
      </c>
      <c r="J57" s="59" t="s">
        <v>33</v>
      </c>
      <c r="K57" s="12">
        <v>14.66</v>
      </c>
      <c r="L57" s="12">
        <v>14.39</v>
      </c>
      <c r="M57" s="12">
        <v>16.920000000000002</v>
      </c>
      <c r="N57" s="12">
        <v>16.68</v>
      </c>
      <c r="O57" s="9">
        <v>17.649999999999999</v>
      </c>
      <c r="P57" s="172">
        <v>0</v>
      </c>
      <c r="Q57">
        <v>34.83</v>
      </c>
      <c r="R57">
        <v>23.1</v>
      </c>
      <c r="S57">
        <v>105.60000000000001</v>
      </c>
      <c r="T57">
        <v>16.5</v>
      </c>
      <c r="U57">
        <v>153.30000000000001</v>
      </c>
      <c r="V57">
        <v>96.899999999999991</v>
      </c>
      <c r="W57">
        <v>63</v>
      </c>
      <c r="X57">
        <v>10.08</v>
      </c>
      <c r="Y57">
        <v>37.74</v>
      </c>
      <c r="Z57">
        <v>14.399999999999999</v>
      </c>
      <c r="AA57">
        <v>96</v>
      </c>
      <c r="AB57">
        <v>13.799999999999999</v>
      </c>
      <c r="AC57">
        <v>279.60000000000002</v>
      </c>
      <c r="AD57">
        <v>68.400000000000006</v>
      </c>
      <c r="AE57">
        <v>60</v>
      </c>
      <c r="AF57">
        <v>10.5</v>
      </c>
      <c r="AG57" s="190">
        <v>3.5117514542455748</v>
      </c>
    </row>
    <row r="58" spans="1:33" ht="15.75">
      <c r="A58" s="1" t="s">
        <v>15</v>
      </c>
      <c r="B58" s="1">
        <v>3</v>
      </c>
      <c r="C58" s="43" t="s">
        <v>43</v>
      </c>
      <c r="D58" s="22" t="s">
        <v>12</v>
      </c>
      <c r="E58" s="22">
        <v>830394</v>
      </c>
      <c r="F58" s="1">
        <v>3</v>
      </c>
      <c r="G58" s="13">
        <v>44580</v>
      </c>
      <c r="H58" s="122" t="s">
        <v>14</v>
      </c>
      <c r="I58" s="22" t="s">
        <v>15</v>
      </c>
      <c r="J58" s="67" t="s">
        <v>33</v>
      </c>
      <c r="K58" s="69">
        <v>28.27</v>
      </c>
      <c r="L58" s="70">
        <v>30.71</v>
      </c>
      <c r="M58" s="70">
        <v>31.03</v>
      </c>
      <c r="N58" s="103">
        <v>31.72</v>
      </c>
      <c r="O58" s="103">
        <v>31.13</v>
      </c>
      <c r="P58" s="172">
        <v>5</v>
      </c>
      <c r="Q58">
        <v>32.31</v>
      </c>
      <c r="R58">
        <v>35.700000000000003</v>
      </c>
      <c r="S58">
        <v>135.89999999999998</v>
      </c>
      <c r="T58">
        <v>12.899999999999999</v>
      </c>
      <c r="U58">
        <v>186.89999999999998</v>
      </c>
      <c r="V58">
        <v>123.89999999999999</v>
      </c>
      <c r="W58">
        <v>93</v>
      </c>
      <c r="X58">
        <v>7.41</v>
      </c>
      <c r="Y58">
        <v>53.730000000000004</v>
      </c>
      <c r="Z58">
        <v>63.599999999999994</v>
      </c>
      <c r="AA58">
        <v>148.19999999999999</v>
      </c>
      <c r="AB58">
        <v>13.799999999999999</v>
      </c>
      <c r="AC58">
        <v>170.10000000000002</v>
      </c>
      <c r="AD58">
        <v>96.300000000000011</v>
      </c>
      <c r="AE58">
        <v>63</v>
      </c>
      <c r="AF58">
        <v>8.07</v>
      </c>
      <c r="AG58" s="190">
        <v>1.2588752083186374</v>
      </c>
    </row>
    <row r="59" spans="1:33" ht="15.75">
      <c r="A59" s="1" t="str">
        <f>IF(AND(C59="CC001", D59="CC019"),"A",
IF(AND(C59="CC001", D59="CC040"),"B",
IF(AND(C59="CC019", D59="CC001"),"C",
IF(AND(C59="CC019", D59="CC040"),"D",
IF(AND(C59="CC040", D59="CC001"),"E",
"F")))))</f>
        <v>C</v>
      </c>
      <c r="B59" s="1">
        <v>3</v>
      </c>
      <c r="C59" s="7" t="s">
        <v>12</v>
      </c>
      <c r="D59" s="1" t="s">
        <v>13</v>
      </c>
      <c r="E59" s="7">
        <v>830393</v>
      </c>
      <c r="F59" s="1">
        <v>3</v>
      </c>
      <c r="G59" s="13">
        <v>44480</v>
      </c>
      <c r="H59" s="4" t="s">
        <v>14</v>
      </c>
      <c r="I59" s="1" t="s">
        <v>15</v>
      </c>
      <c r="J59" s="58" t="s">
        <v>34</v>
      </c>
      <c r="K59" s="5">
        <v>13.21</v>
      </c>
      <c r="L59" s="5">
        <v>12.99</v>
      </c>
      <c r="M59" s="5">
        <v>14.11</v>
      </c>
      <c r="N59" s="5">
        <v>17.61</v>
      </c>
      <c r="O59" s="1">
        <v>15.79</v>
      </c>
      <c r="P59" s="172">
        <v>0</v>
      </c>
      <c r="Q59">
        <v>39.93</v>
      </c>
      <c r="R59">
        <v>27.900000000000002</v>
      </c>
      <c r="S59">
        <v>61.800000000000004</v>
      </c>
      <c r="T59">
        <v>14.399999999999999</v>
      </c>
      <c r="U59">
        <v>135</v>
      </c>
      <c r="V59">
        <v>47.7</v>
      </c>
      <c r="W59">
        <v>90</v>
      </c>
      <c r="X59">
        <v>7.74</v>
      </c>
      <c r="Y59">
        <v>40.26</v>
      </c>
      <c r="Z59">
        <v>15.899999999999999</v>
      </c>
      <c r="AA59">
        <v>63.599999999999994</v>
      </c>
      <c r="AB59">
        <v>9.8999999999999986</v>
      </c>
      <c r="AC59">
        <v>108.60000000000001</v>
      </c>
      <c r="AD59">
        <v>42.3</v>
      </c>
      <c r="AE59">
        <v>72</v>
      </c>
      <c r="AF59">
        <v>12.54</v>
      </c>
      <c r="AG59" s="190">
        <v>4.4410527706638439</v>
      </c>
    </row>
    <row r="60" spans="1:33" ht="15.75">
      <c r="A60" s="1" t="s">
        <v>15</v>
      </c>
      <c r="B60" s="1">
        <v>3</v>
      </c>
      <c r="C60" s="43" t="s">
        <v>43</v>
      </c>
      <c r="D60" s="22" t="s">
        <v>12</v>
      </c>
      <c r="E60" s="22">
        <v>830394</v>
      </c>
      <c r="F60" s="1">
        <v>3</v>
      </c>
      <c r="G60" s="13">
        <v>44580</v>
      </c>
      <c r="H60" s="122" t="s">
        <v>14</v>
      </c>
      <c r="I60" s="22" t="s">
        <v>15</v>
      </c>
      <c r="J60" s="67" t="s">
        <v>34</v>
      </c>
      <c r="K60" s="69">
        <v>29.39</v>
      </c>
      <c r="L60" s="70">
        <v>30.63</v>
      </c>
      <c r="M60" s="70">
        <v>29.31</v>
      </c>
      <c r="N60" s="92">
        <v>29.29</v>
      </c>
      <c r="O60" s="92">
        <v>30.36</v>
      </c>
      <c r="P60" s="172">
        <v>0</v>
      </c>
      <c r="Q60">
        <v>37.74</v>
      </c>
      <c r="R60">
        <v>34.799999999999997</v>
      </c>
      <c r="S60">
        <v>144</v>
      </c>
      <c r="T60">
        <v>13.200000000000001</v>
      </c>
      <c r="U60">
        <v>270.60000000000002</v>
      </c>
      <c r="V60">
        <v>120.30000000000001</v>
      </c>
      <c r="W60">
        <v>132</v>
      </c>
      <c r="X60">
        <v>7.68</v>
      </c>
      <c r="Y60">
        <v>47.79</v>
      </c>
      <c r="Z60">
        <v>22.200000000000003</v>
      </c>
      <c r="AA60">
        <v>136.5</v>
      </c>
      <c r="AB60">
        <v>16.200000000000003</v>
      </c>
      <c r="AC60">
        <v>203.70000000000002</v>
      </c>
      <c r="AD60">
        <v>96</v>
      </c>
      <c r="AE60">
        <v>132</v>
      </c>
      <c r="AF60">
        <v>8.0400000000000009</v>
      </c>
      <c r="AG60" s="190">
        <v>1.1594603554176797</v>
      </c>
    </row>
    <row r="61" spans="1:33" ht="15.75">
      <c r="A61" s="1" t="str">
        <f>IF(AND(C61="CC001", D61="CC019"),"A",
IF(AND(C61="CC001", D61="CC040"),"B",
IF(AND(C61="CC019", D61="CC001"),"C",
IF(AND(C61="CC019", D61="CC040"),"D",
IF(AND(C61="CC040", D61="CC001"),"E",
"F")))))</f>
        <v>C</v>
      </c>
      <c r="B61" s="1">
        <v>3</v>
      </c>
      <c r="C61" s="7" t="s">
        <v>12</v>
      </c>
      <c r="D61" s="1" t="s">
        <v>13</v>
      </c>
      <c r="E61" s="7">
        <v>830393</v>
      </c>
      <c r="F61" s="1">
        <v>3</v>
      </c>
      <c r="G61" s="13">
        <v>44481</v>
      </c>
      <c r="H61" s="4" t="s">
        <v>14</v>
      </c>
      <c r="I61" s="1" t="s">
        <v>15</v>
      </c>
      <c r="J61" s="58" t="s">
        <v>35</v>
      </c>
      <c r="K61" s="5">
        <v>13.24</v>
      </c>
      <c r="L61" s="5">
        <v>13.9</v>
      </c>
      <c r="M61" s="5">
        <v>18.11</v>
      </c>
      <c r="N61" s="5">
        <v>17.86</v>
      </c>
      <c r="O61" s="1">
        <v>17.079999999999998</v>
      </c>
      <c r="P61" s="172">
        <v>4</v>
      </c>
      <c r="Q61">
        <v>39.450000000000003</v>
      </c>
      <c r="R61">
        <v>32.700000000000003</v>
      </c>
      <c r="S61">
        <v>103.19999999999999</v>
      </c>
      <c r="T61">
        <v>17.399999999999999</v>
      </c>
      <c r="U61">
        <v>205.79999999999998</v>
      </c>
      <c r="V61">
        <v>81.599999999999994</v>
      </c>
      <c r="W61">
        <v>87</v>
      </c>
      <c r="X61">
        <v>7.3500000000000005</v>
      </c>
      <c r="Y61">
        <v>40.08</v>
      </c>
      <c r="Z61">
        <v>23.4</v>
      </c>
      <c r="AA61">
        <v>110.69999999999999</v>
      </c>
      <c r="AB61">
        <v>10.5</v>
      </c>
      <c r="AC61">
        <v>213.89999999999998</v>
      </c>
      <c r="AD61">
        <v>81</v>
      </c>
      <c r="AE61">
        <v>57</v>
      </c>
      <c r="AF61">
        <v>8.879999999999999</v>
      </c>
      <c r="AG61" s="190">
        <v>1.450462798790501</v>
      </c>
    </row>
    <row r="62" spans="1:33" ht="15.75">
      <c r="A62" s="1" t="str">
        <f>IF(AND(C62="CC001", D62="CC019"),"A",
IF(AND(C62="CC001", D62="CC040"),"B",
IF(AND(C62="CC019", D62="CC001"),"C",
IF(AND(C62="CC019", D62="CC040"),"D",
IF(AND(C62="CC040", D62="CC001"),"E",
"F")))))</f>
        <v>C</v>
      </c>
      <c r="B62" s="1">
        <v>3</v>
      </c>
      <c r="C62" s="7" t="s">
        <v>12</v>
      </c>
      <c r="D62" s="1" t="s">
        <v>13</v>
      </c>
      <c r="E62" s="7">
        <v>830393</v>
      </c>
      <c r="F62" s="1">
        <v>3</v>
      </c>
      <c r="G62" s="13">
        <v>44481</v>
      </c>
      <c r="H62" s="4" t="s">
        <v>14</v>
      </c>
      <c r="I62" s="1" t="s">
        <v>15</v>
      </c>
      <c r="J62" s="58" t="s">
        <v>36</v>
      </c>
      <c r="K62" s="5">
        <v>11.49</v>
      </c>
      <c r="L62" s="5">
        <v>11.18</v>
      </c>
      <c r="M62" s="5">
        <v>14.6</v>
      </c>
      <c r="N62" s="5">
        <v>15.53</v>
      </c>
      <c r="O62" s="1">
        <v>16.760000000000002</v>
      </c>
      <c r="P62" s="172">
        <v>4</v>
      </c>
      <c r="Q62">
        <v>34.32</v>
      </c>
      <c r="R62">
        <v>29.099999999999998</v>
      </c>
      <c r="S62">
        <v>92.1</v>
      </c>
      <c r="T62">
        <v>15</v>
      </c>
      <c r="U62">
        <v>121.5</v>
      </c>
      <c r="V62">
        <v>75.300000000000011</v>
      </c>
      <c r="W62">
        <v>72</v>
      </c>
      <c r="X62">
        <v>8.31</v>
      </c>
      <c r="Y62">
        <v>41.49</v>
      </c>
      <c r="Z62">
        <v>30.900000000000002</v>
      </c>
      <c r="AA62">
        <v>121.5</v>
      </c>
      <c r="AB62">
        <v>14.399999999999999</v>
      </c>
      <c r="AC62">
        <v>230.70000000000002</v>
      </c>
      <c r="AD62">
        <v>88.5</v>
      </c>
      <c r="AE62">
        <v>78</v>
      </c>
      <c r="AF62">
        <v>9.69</v>
      </c>
      <c r="AG62" s="190">
        <v>1.5346163000233799</v>
      </c>
    </row>
    <row r="63" spans="1:33" ht="15.75">
      <c r="A63" s="1" t="str">
        <f>IF(AND(C63="CC001", D63="CC019"),"A",
IF(AND(C63="CC001", D63="CC040"),"B",
IF(AND(C63="CC019", D63="CC001"),"C",
IF(AND(C63="CC019", D63="CC040"),"D",
IF(AND(C63="CC040", D63="CC001"),"E",
"F")))))</f>
        <v>C</v>
      </c>
      <c r="B63" s="1">
        <v>3</v>
      </c>
      <c r="C63" s="7" t="s">
        <v>12</v>
      </c>
      <c r="D63" s="1" t="s">
        <v>13</v>
      </c>
      <c r="E63" s="7">
        <v>830393</v>
      </c>
      <c r="F63" s="1">
        <v>3</v>
      </c>
      <c r="G63" s="13">
        <v>44481</v>
      </c>
      <c r="H63" s="4" t="s">
        <v>14</v>
      </c>
      <c r="I63" s="1" t="s">
        <v>15</v>
      </c>
      <c r="J63" s="58" t="s">
        <v>37</v>
      </c>
      <c r="K63" s="5">
        <v>13.2</v>
      </c>
      <c r="L63" s="5">
        <v>14.08</v>
      </c>
      <c r="M63" s="5">
        <v>16.7</v>
      </c>
      <c r="N63" s="5">
        <v>16.579999999999998</v>
      </c>
      <c r="O63" s="5">
        <v>15.65</v>
      </c>
      <c r="P63" s="172">
        <v>4</v>
      </c>
      <c r="Q63">
        <v>36.42</v>
      </c>
      <c r="R63">
        <v>19.799999999999997</v>
      </c>
      <c r="S63">
        <v>97.199999999999989</v>
      </c>
      <c r="T63">
        <v>13.5</v>
      </c>
      <c r="U63">
        <v>207.89999999999998</v>
      </c>
      <c r="V63">
        <v>87</v>
      </c>
      <c r="W63">
        <v>81</v>
      </c>
      <c r="X63">
        <v>7.11</v>
      </c>
      <c r="Y63">
        <v>36.900000000000006</v>
      </c>
      <c r="Z63">
        <v>24.599999999999998</v>
      </c>
      <c r="AA63">
        <v>99</v>
      </c>
      <c r="AB63">
        <v>18</v>
      </c>
      <c r="AC63">
        <v>201.29999999999998</v>
      </c>
      <c r="AD63">
        <v>76.5</v>
      </c>
      <c r="AE63">
        <v>60</v>
      </c>
      <c r="AF63">
        <v>7.2900000000000009</v>
      </c>
      <c r="AG63" s="190">
        <v>3.5080836609015869</v>
      </c>
    </row>
    <row r="64" spans="1:33">
      <c r="A64" s="1" t="s">
        <v>414</v>
      </c>
      <c r="B64" s="1">
        <v>4</v>
      </c>
      <c r="C64" s="1" t="s">
        <v>43</v>
      </c>
      <c r="D64" s="1" t="s">
        <v>13</v>
      </c>
      <c r="E64" s="1">
        <v>830394</v>
      </c>
      <c r="F64" s="1">
        <v>4</v>
      </c>
      <c r="G64" s="3">
        <v>45058</v>
      </c>
      <c r="H64" s="6" t="s">
        <v>19</v>
      </c>
      <c r="I64" s="1" t="s">
        <v>15</v>
      </c>
      <c r="J64" s="67" t="s">
        <v>413</v>
      </c>
      <c r="K64" s="5">
        <v>26.41</v>
      </c>
      <c r="L64" s="5">
        <v>26.87</v>
      </c>
      <c r="M64" s="5">
        <v>28.64</v>
      </c>
      <c r="N64" s="5">
        <v>28.96</v>
      </c>
      <c r="O64" s="5">
        <v>28.15</v>
      </c>
      <c r="P64" s="224">
        <v>0</v>
      </c>
      <c r="S64" s="211"/>
      <c r="T64" s="212"/>
    </row>
    <row r="65" spans="1:34" ht="21" customHeight="1">
      <c r="A65" s="1" t="s">
        <v>414</v>
      </c>
      <c r="B65" s="1">
        <v>4</v>
      </c>
      <c r="C65" s="1" t="s">
        <v>43</v>
      </c>
      <c r="D65" s="1" t="s">
        <v>13</v>
      </c>
      <c r="E65" s="1">
        <v>830394</v>
      </c>
      <c r="F65" s="1">
        <v>4</v>
      </c>
      <c r="G65" s="3">
        <v>45058</v>
      </c>
      <c r="H65" s="4" t="s">
        <v>14</v>
      </c>
      <c r="I65" s="1" t="s">
        <v>15</v>
      </c>
      <c r="J65" s="67" t="s">
        <v>174</v>
      </c>
      <c r="K65" s="5">
        <v>28.64</v>
      </c>
      <c r="L65" s="5">
        <v>30.2</v>
      </c>
      <c r="M65" s="5">
        <v>33.03</v>
      </c>
      <c r="N65" s="5">
        <v>30.4</v>
      </c>
      <c r="O65" s="5">
        <v>31.16</v>
      </c>
      <c r="P65" s="224">
        <v>0</v>
      </c>
      <c r="S65" s="211"/>
      <c r="T65" s="212"/>
    </row>
    <row r="66" spans="1:34" ht="13.5" customHeight="1">
      <c r="A66" s="1" t="s">
        <v>15</v>
      </c>
      <c r="B66" s="1">
        <v>4</v>
      </c>
      <c r="C66" s="43" t="s">
        <v>43</v>
      </c>
      <c r="D66" s="22" t="s">
        <v>12</v>
      </c>
      <c r="E66" s="22">
        <v>830394</v>
      </c>
      <c r="F66" s="1">
        <v>4</v>
      </c>
      <c r="G66" s="13">
        <v>44618</v>
      </c>
      <c r="H66" s="123" t="s">
        <v>19</v>
      </c>
      <c r="I66" s="22" t="s">
        <v>15</v>
      </c>
      <c r="J66" s="163" t="s">
        <v>37</v>
      </c>
      <c r="K66" s="1">
        <v>31.52</v>
      </c>
      <c r="L66" s="1">
        <v>31.29</v>
      </c>
      <c r="M66" s="1">
        <v>36.840000000000003</v>
      </c>
      <c r="N66" s="105">
        <v>31.56</v>
      </c>
      <c r="O66" s="105">
        <v>31.52</v>
      </c>
      <c r="P66" s="172">
        <v>0</v>
      </c>
      <c r="Q66">
        <v>34.56</v>
      </c>
      <c r="R66">
        <v>27.599999999999998</v>
      </c>
      <c r="S66">
        <v>146.69999999999999</v>
      </c>
      <c r="T66">
        <v>15.600000000000001</v>
      </c>
      <c r="U66">
        <v>146.69999999999999</v>
      </c>
      <c r="V66">
        <v>126</v>
      </c>
      <c r="W66">
        <v>99</v>
      </c>
      <c r="X66">
        <v>4.41</v>
      </c>
      <c r="Y66">
        <v>46.32</v>
      </c>
      <c r="Z66">
        <v>20.700000000000003</v>
      </c>
      <c r="AA66">
        <v>141.89999999999998</v>
      </c>
      <c r="AB66">
        <v>15.299999999999999</v>
      </c>
      <c r="AC66">
        <v>168.3</v>
      </c>
      <c r="AD66">
        <v>99.600000000000009</v>
      </c>
      <c r="AE66">
        <v>108</v>
      </c>
      <c r="AF66">
        <v>4.68</v>
      </c>
      <c r="AG66" s="190">
        <v>1.8181979442977656</v>
      </c>
      <c r="AH66" s="190"/>
    </row>
    <row r="67" spans="1:34" ht="15.75" thickBot="1">
      <c r="A67" s="1" t="str">
        <f>IF(AND(C67="CC001", D67="CC019"),"A",
IF(AND(C67="CC001", D67="CC040"),"B",
IF(AND(C67="CC019", D67="CC001"),"C",
IF(AND(C67="CC019", D67="CC040"),"D",
IF(AND(C67="CC040", D67="CC001"),"E",
"F")))))</f>
        <v>A</v>
      </c>
      <c r="B67" s="9">
        <v>4</v>
      </c>
      <c r="C67" s="9" t="s">
        <v>13</v>
      </c>
      <c r="D67" s="1" t="s">
        <v>12</v>
      </c>
      <c r="E67" s="9">
        <v>830392</v>
      </c>
      <c r="F67" s="9">
        <v>4</v>
      </c>
      <c r="G67" s="10">
        <v>44488</v>
      </c>
      <c r="H67" s="56" t="s">
        <v>14</v>
      </c>
      <c r="I67" s="9" t="s">
        <v>15</v>
      </c>
      <c r="J67" s="59" t="s">
        <v>38</v>
      </c>
      <c r="K67" s="12">
        <v>21.41</v>
      </c>
      <c r="L67" s="12">
        <v>22.14</v>
      </c>
      <c r="M67" s="12">
        <v>23.07</v>
      </c>
      <c r="N67" s="12">
        <v>25.26</v>
      </c>
      <c r="O67" s="12">
        <v>23.15</v>
      </c>
      <c r="P67" s="172">
        <v>7</v>
      </c>
      <c r="Q67">
        <v>40.410000000000004</v>
      </c>
      <c r="R67">
        <v>93.300000000000011</v>
      </c>
      <c r="S67">
        <v>132</v>
      </c>
      <c r="T67">
        <v>18.600000000000001</v>
      </c>
      <c r="U67">
        <v>212.70000000000002</v>
      </c>
      <c r="V67">
        <v>93.9</v>
      </c>
      <c r="W67">
        <v>93</v>
      </c>
      <c r="X67">
        <v>6.75</v>
      </c>
      <c r="Y67">
        <v>66.36</v>
      </c>
      <c r="Z67">
        <v>59.699999999999996</v>
      </c>
      <c r="AA67">
        <v>119.10000000000001</v>
      </c>
      <c r="AB67">
        <v>9.8999999999999986</v>
      </c>
      <c r="AC67">
        <v>137.10000000000002</v>
      </c>
      <c r="AD67">
        <v>100.5</v>
      </c>
      <c r="AE67">
        <v>84</v>
      </c>
      <c r="AF67">
        <v>5.91</v>
      </c>
      <c r="AG67" s="190">
        <v>2.7058275237705298</v>
      </c>
    </row>
    <row r="68" spans="1:34">
      <c r="A68" s="1" t="str">
        <f>IF(AND(C68="CC001", D68="CC019"),"A",
IF(AND(C68="CC001", D68="CC040"),"B",
IF(AND(C68="CC019", D68="CC001"),"C",
IF(AND(C68="CC019", D68="CC040"),"D",
IF(AND(C68="CC040", D68="CC001"),"E",
"F")))))</f>
        <v>A</v>
      </c>
      <c r="B68" s="1">
        <v>4</v>
      </c>
      <c r="C68" s="1" t="s">
        <v>13</v>
      </c>
      <c r="D68" s="1" t="s">
        <v>12</v>
      </c>
      <c r="E68" s="1">
        <v>830392</v>
      </c>
      <c r="F68" s="1">
        <v>4</v>
      </c>
      <c r="G68" s="3">
        <v>44488</v>
      </c>
      <c r="H68" s="6" t="s">
        <v>19</v>
      </c>
      <c r="I68" s="1" t="s">
        <v>15</v>
      </c>
      <c r="J68" s="58" t="s">
        <v>39</v>
      </c>
      <c r="K68" s="5">
        <v>21.8</v>
      </c>
      <c r="L68" s="5">
        <v>21.95</v>
      </c>
      <c r="M68" s="5">
        <v>23.32</v>
      </c>
      <c r="N68" s="5">
        <v>22.03</v>
      </c>
      <c r="O68" s="5">
        <v>21.58</v>
      </c>
      <c r="P68" s="172">
        <v>4</v>
      </c>
      <c r="Q68">
        <v>40.380000000000003</v>
      </c>
      <c r="R68">
        <v>84</v>
      </c>
      <c r="S68">
        <v>151.80000000000001</v>
      </c>
      <c r="T68">
        <v>16.200000000000003</v>
      </c>
      <c r="U68">
        <v>260.70000000000005</v>
      </c>
      <c r="V68">
        <v>104.10000000000001</v>
      </c>
      <c r="W68">
        <v>90</v>
      </c>
      <c r="X68">
        <v>4.8000000000000007</v>
      </c>
      <c r="Y68">
        <v>60.179999999999993</v>
      </c>
      <c r="Z68">
        <v>36.599999999999994</v>
      </c>
      <c r="AA68">
        <v>77.699999999999989</v>
      </c>
      <c r="AB68">
        <v>8.6999999999999993</v>
      </c>
      <c r="AC68">
        <v>152.69999999999999</v>
      </c>
      <c r="AD68">
        <v>60</v>
      </c>
      <c r="AE68">
        <v>69</v>
      </c>
      <c r="AF68">
        <v>11.459999999999999</v>
      </c>
      <c r="AG68" s="190">
        <v>1.56228519284178</v>
      </c>
    </row>
    <row r="69" spans="1:34">
      <c r="A69" s="1" t="str">
        <f>IF(AND(C69="CC001", D69="CC019"),"A",
IF(AND(C69="CC001", D69="CC040"),"B",
IF(AND(C69="CC019", D69="CC001"),"C",
IF(AND(C69="CC019", D69="CC040"),"D",
IF(AND(C69="CC040", D69="CC001"),"E",
"F")))))</f>
        <v>A</v>
      </c>
      <c r="B69" s="1">
        <v>4</v>
      </c>
      <c r="C69" s="1" t="s">
        <v>13</v>
      </c>
      <c r="D69" s="1" t="s">
        <v>12</v>
      </c>
      <c r="E69" s="1">
        <v>830392</v>
      </c>
      <c r="F69" s="1">
        <v>4</v>
      </c>
      <c r="G69" s="3">
        <v>44488</v>
      </c>
      <c r="H69" s="6" t="s">
        <v>19</v>
      </c>
      <c r="I69" s="1" t="s">
        <v>15</v>
      </c>
      <c r="J69" s="58" t="s">
        <v>40</v>
      </c>
      <c r="K69" s="5">
        <v>21.47</v>
      </c>
      <c r="L69" s="5">
        <v>21.28</v>
      </c>
      <c r="M69" s="5">
        <v>26.11</v>
      </c>
      <c r="N69" s="5">
        <v>24.4</v>
      </c>
      <c r="O69" s="5">
        <v>22.95</v>
      </c>
      <c r="P69" s="172">
        <v>5</v>
      </c>
      <c r="Q69">
        <v>42.03</v>
      </c>
      <c r="R69">
        <v>63.599999999999994</v>
      </c>
      <c r="S69">
        <v>155.10000000000002</v>
      </c>
      <c r="T69">
        <v>24.299999999999997</v>
      </c>
      <c r="U69">
        <v>190.2</v>
      </c>
      <c r="V69">
        <v>107.10000000000001</v>
      </c>
      <c r="W69">
        <v>108</v>
      </c>
      <c r="X69">
        <v>3.1500000000000004</v>
      </c>
      <c r="Y69">
        <v>67.739999999999995</v>
      </c>
      <c r="Z69">
        <v>54</v>
      </c>
      <c r="AA69">
        <v>128.69999999999999</v>
      </c>
      <c r="AB69">
        <v>11.7</v>
      </c>
      <c r="AC69">
        <v>245.10000000000002</v>
      </c>
      <c r="AD69">
        <v>101.10000000000001</v>
      </c>
      <c r="AE69">
        <v>78</v>
      </c>
      <c r="AF69">
        <v>5.91</v>
      </c>
      <c r="AG69" s="190">
        <v>1.1880054734722696</v>
      </c>
    </row>
    <row r="70" spans="1:34">
      <c r="A70" s="1" t="s">
        <v>414</v>
      </c>
      <c r="B70" s="1">
        <v>5</v>
      </c>
      <c r="C70" s="1" t="s">
        <v>43</v>
      </c>
      <c r="D70" s="1" t="s">
        <v>13</v>
      </c>
      <c r="E70" s="1">
        <v>830394</v>
      </c>
      <c r="F70" s="1">
        <v>5</v>
      </c>
      <c r="G70" s="3">
        <v>45058</v>
      </c>
      <c r="H70" s="6" t="s">
        <v>19</v>
      </c>
      <c r="I70" s="1" t="s">
        <v>15</v>
      </c>
      <c r="J70" s="67" t="s">
        <v>70</v>
      </c>
      <c r="K70" s="5">
        <v>28.82</v>
      </c>
      <c r="L70" s="5">
        <v>31.57</v>
      </c>
      <c r="M70" s="5">
        <v>36.270000000000003</v>
      </c>
      <c r="N70" s="5">
        <v>29.07</v>
      </c>
      <c r="O70" s="5">
        <v>29.47</v>
      </c>
      <c r="P70" s="172">
        <v>0</v>
      </c>
      <c r="S70" s="211"/>
      <c r="T70" s="212"/>
    </row>
    <row r="71" spans="1:34" ht="16.5" thickBot="1">
      <c r="A71" s="1" t="s">
        <v>15</v>
      </c>
      <c r="B71" s="1">
        <v>5</v>
      </c>
      <c r="C71" s="63" t="s">
        <v>43</v>
      </c>
      <c r="D71" s="22" t="s">
        <v>12</v>
      </c>
      <c r="E71" s="29">
        <v>830394</v>
      </c>
      <c r="F71" s="106">
        <v>5</v>
      </c>
      <c r="G71" s="30">
        <v>44650</v>
      </c>
      <c r="H71" s="125" t="s">
        <v>14</v>
      </c>
      <c r="I71" s="29" t="s">
        <v>15</v>
      </c>
      <c r="J71" s="93" t="s">
        <v>74</v>
      </c>
      <c r="K71" s="106">
        <v>34.08</v>
      </c>
      <c r="L71" s="104">
        <v>33.5</v>
      </c>
      <c r="M71" s="104">
        <v>39.08</v>
      </c>
      <c r="N71" s="104">
        <v>33.93</v>
      </c>
      <c r="O71" s="104">
        <v>35.56</v>
      </c>
      <c r="P71" s="172">
        <v>7</v>
      </c>
      <c r="Q71">
        <v>42.495000000000005</v>
      </c>
      <c r="R71">
        <v>39.6</v>
      </c>
      <c r="S71">
        <v>169.05</v>
      </c>
      <c r="T71">
        <v>17.400000000000002</v>
      </c>
      <c r="U71">
        <v>280.95</v>
      </c>
      <c r="V71">
        <v>133.65</v>
      </c>
      <c r="W71">
        <v>99</v>
      </c>
      <c r="X71">
        <v>7.1850000000000005</v>
      </c>
      <c r="Y71">
        <v>50.31</v>
      </c>
      <c r="Z71">
        <v>103.5</v>
      </c>
      <c r="AA71">
        <v>119.39999999999999</v>
      </c>
      <c r="AB71">
        <v>15.899999999999999</v>
      </c>
      <c r="AC71">
        <v>242.39999999999998</v>
      </c>
      <c r="AD71">
        <v>71.699999999999989</v>
      </c>
      <c r="AE71">
        <v>129</v>
      </c>
      <c r="AF71">
        <v>13.049999999999999</v>
      </c>
      <c r="AG71" s="190">
        <v>6.4680483152802744</v>
      </c>
    </row>
    <row r="72" spans="1:34" ht="15.75">
      <c r="A72" s="1" t="s">
        <v>15</v>
      </c>
      <c r="B72" s="1">
        <v>5</v>
      </c>
      <c r="C72" s="43" t="s">
        <v>43</v>
      </c>
      <c r="D72" s="22" t="s">
        <v>12</v>
      </c>
      <c r="E72" s="22">
        <v>830394</v>
      </c>
      <c r="F72" s="105">
        <v>5</v>
      </c>
      <c r="G72" s="13">
        <v>44650</v>
      </c>
      <c r="H72" s="123" t="s">
        <v>19</v>
      </c>
      <c r="I72" s="22" t="s">
        <v>15</v>
      </c>
      <c r="J72" s="90" t="s">
        <v>75</v>
      </c>
      <c r="K72" s="105">
        <v>31.65</v>
      </c>
      <c r="L72" s="102">
        <v>34.270000000000003</v>
      </c>
      <c r="M72" s="102">
        <v>36.35</v>
      </c>
      <c r="N72" s="102">
        <v>33.869999999999997</v>
      </c>
      <c r="O72" s="102">
        <v>34.340000000000003</v>
      </c>
      <c r="P72" s="172">
        <v>0</v>
      </c>
      <c r="Q72">
        <v>35.82</v>
      </c>
      <c r="R72">
        <v>33</v>
      </c>
      <c r="S72">
        <v>164.39999999999998</v>
      </c>
      <c r="T72">
        <v>15.899999999999999</v>
      </c>
      <c r="U72">
        <v>279.60000000000002</v>
      </c>
      <c r="V72">
        <v>149.69999999999999</v>
      </c>
      <c r="W72">
        <v>117</v>
      </c>
      <c r="X72">
        <v>4.8899999999999997</v>
      </c>
      <c r="Y72">
        <v>49.650000000000006</v>
      </c>
      <c r="Z72">
        <v>37.200000000000003</v>
      </c>
      <c r="AA72">
        <v>179.39999999999998</v>
      </c>
      <c r="AB72">
        <v>18.299999999999997</v>
      </c>
      <c r="AC72">
        <v>245.70000000000002</v>
      </c>
      <c r="AD72">
        <v>128.10000000000002</v>
      </c>
      <c r="AE72">
        <v>168</v>
      </c>
      <c r="AF72">
        <v>5.61</v>
      </c>
      <c r="AG72" s="190">
        <v>1.6217826252762919</v>
      </c>
    </row>
    <row r="73" spans="1:34" ht="15.75">
      <c r="A73" s="1" t="s">
        <v>15</v>
      </c>
      <c r="B73" s="1">
        <v>5</v>
      </c>
      <c r="C73" s="43" t="s">
        <v>43</v>
      </c>
      <c r="D73" s="22" t="s">
        <v>12</v>
      </c>
      <c r="E73" s="22">
        <v>830394</v>
      </c>
      <c r="F73" s="105">
        <v>5</v>
      </c>
      <c r="G73" s="13">
        <v>44650</v>
      </c>
      <c r="H73" s="123" t="s">
        <v>19</v>
      </c>
      <c r="I73" s="22" t="s">
        <v>15</v>
      </c>
      <c r="J73" s="90" t="s">
        <v>76</v>
      </c>
      <c r="K73" s="105">
        <v>29.09</v>
      </c>
      <c r="L73" s="102">
        <v>28.57</v>
      </c>
      <c r="M73" s="102">
        <v>34.24</v>
      </c>
      <c r="N73" s="102">
        <v>31.44</v>
      </c>
      <c r="O73" s="102">
        <v>32.08</v>
      </c>
      <c r="P73" s="172">
        <v>4</v>
      </c>
      <c r="Q73">
        <v>34.410000000000004</v>
      </c>
      <c r="R73">
        <v>18.600000000000001</v>
      </c>
      <c r="S73">
        <v>124.5</v>
      </c>
      <c r="T73">
        <v>15.600000000000001</v>
      </c>
      <c r="U73">
        <v>243.60000000000002</v>
      </c>
      <c r="V73">
        <v>102.30000000000001</v>
      </c>
      <c r="W73">
        <v>90</v>
      </c>
      <c r="X73">
        <v>3.75</v>
      </c>
      <c r="Y73">
        <v>51.51</v>
      </c>
      <c r="Z73">
        <v>71.699999999999989</v>
      </c>
      <c r="AA73">
        <v>107.69999999999999</v>
      </c>
      <c r="AB73">
        <v>14.100000000000001</v>
      </c>
      <c r="AC73">
        <v>192.89999999999998</v>
      </c>
      <c r="AD73">
        <v>69.300000000000011</v>
      </c>
      <c r="AE73">
        <v>84</v>
      </c>
      <c r="AF73">
        <v>8.1000000000000014</v>
      </c>
      <c r="AG73" s="190">
        <v>1.2170951802951711</v>
      </c>
    </row>
    <row r="74" spans="1:34" ht="16.5" thickBot="1">
      <c r="A74" s="9" t="s">
        <v>15</v>
      </c>
      <c r="B74" s="9">
        <v>5</v>
      </c>
      <c r="C74" s="63" t="s">
        <v>43</v>
      </c>
      <c r="D74" s="29" t="s">
        <v>12</v>
      </c>
      <c r="E74" s="29">
        <v>830394</v>
      </c>
      <c r="F74" s="106">
        <v>5</v>
      </c>
      <c r="G74" s="30">
        <v>44650</v>
      </c>
      <c r="H74" s="124" t="s">
        <v>19</v>
      </c>
      <c r="I74" s="29" t="s">
        <v>15</v>
      </c>
      <c r="J74" s="93" t="s">
        <v>77</v>
      </c>
      <c r="K74" s="106">
        <v>32.01</v>
      </c>
      <c r="L74" s="104">
        <v>31.44</v>
      </c>
      <c r="M74" s="104">
        <v>39.21</v>
      </c>
      <c r="N74" s="104">
        <v>46.2</v>
      </c>
      <c r="O74" s="104">
        <v>36.49</v>
      </c>
      <c r="P74" s="224">
        <v>4</v>
      </c>
      <c r="Q74">
        <v>32.849999999999994</v>
      </c>
      <c r="R74">
        <v>22.200000000000003</v>
      </c>
      <c r="S74">
        <v>142.80000000000001</v>
      </c>
      <c r="T74">
        <v>15.899999999999999</v>
      </c>
      <c r="U74">
        <v>263.70000000000005</v>
      </c>
      <c r="V74">
        <v>111.89999999999999</v>
      </c>
      <c r="W74">
        <v>114</v>
      </c>
      <c r="X74">
        <v>4.1399999999999997</v>
      </c>
      <c r="Y74">
        <v>59.13</v>
      </c>
      <c r="Z74">
        <v>75.599999999999994</v>
      </c>
      <c r="AA74">
        <v>131.10000000000002</v>
      </c>
      <c r="AB74">
        <v>16.5</v>
      </c>
      <c r="AC74">
        <v>183.3</v>
      </c>
      <c r="AD74">
        <v>87.300000000000011</v>
      </c>
      <c r="AE74">
        <v>81</v>
      </c>
      <c r="AF74">
        <v>9.09</v>
      </c>
      <c r="AG74" s="190">
        <v>5.1632577510070998</v>
      </c>
    </row>
    <row r="75" spans="1:34">
      <c r="A75" s="1" t="str">
        <f>IF(AND(C75="CC001", D75="CC019"),"A",
IF(AND(C75="CC001", D75="CC040"),"B",
IF(AND(C75="CC019", D75="CC001"),"C",
IF(AND(C75="CC019", D75="CC040"),"D",
IF(AND(C75="CC040", D75="CC001"),"E",
"F")))))</f>
        <v>A</v>
      </c>
      <c r="B75" s="1">
        <v>5</v>
      </c>
      <c r="C75" s="1" t="s">
        <v>13</v>
      </c>
      <c r="D75" s="1" t="s">
        <v>12</v>
      </c>
      <c r="E75" s="1">
        <v>830392</v>
      </c>
      <c r="F75" s="1">
        <v>5</v>
      </c>
      <c r="G75" s="3">
        <v>44528</v>
      </c>
      <c r="H75" s="6" t="s">
        <v>19</v>
      </c>
      <c r="I75" s="1" t="s">
        <v>15</v>
      </c>
      <c r="J75" s="58" t="s">
        <v>41</v>
      </c>
      <c r="K75" s="1">
        <v>19.73</v>
      </c>
      <c r="L75" s="5">
        <v>20.92</v>
      </c>
      <c r="M75" s="5">
        <v>21.69</v>
      </c>
      <c r="N75" s="64">
        <v>22.58</v>
      </c>
      <c r="O75" s="64">
        <v>21.6</v>
      </c>
      <c r="P75" s="224">
        <v>3</v>
      </c>
      <c r="Q75">
        <v>39.39</v>
      </c>
      <c r="R75">
        <v>33.900000000000006</v>
      </c>
      <c r="S75">
        <v>130.80000000000001</v>
      </c>
      <c r="T75">
        <v>14.700000000000001</v>
      </c>
      <c r="U75">
        <v>213.29999999999998</v>
      </c>
      <c r="V75">
        <v>96.600000000000009</v>
      </c>
      <c r="W75">
        <v>84</v>
      </c>
      <c r="X75">
        <v>5.04</v>
      </c>
      <c r="Y75">
        <v>64.650000000000006</v>
      </c>
      <c r="Z75">
        <v>45.900000000000006</v>
      </c>
      <c r="AA75">
        <v>89.4</v>
      </c>
      <c r="AB75">
        <v>9.8999999999999986</v>
      </c>
      <c r="AC75">
        <v>126.60000000000001</v>
      </c>
      <c r="AD75">
        <v>73.800000000000011</v>
      </c>
      <c r="AE75">
        <v>75</v>
      </c>
      <c r="AF75">
        <v>6.0299999999999994</v>
      </c>
      <c r="AG75" s="190">
        <v>1.9129125938819451</v>
      </c>
    </row>
    <row r="76" spans="1:34">
      <c r="A76" s="1" t="str">
        <f>IF(AND(C76="CC001", D76="CC019"),"A",
IF(AND(C76="CC001", D76="CC040"),"B",
IF(AND(C76="CC019", D76="CC001"),"C",
IF(AND(C76="CC019", D76="CC040"),"D",
IF(AND(C76="CC040", D76="CC001"),"E",
"F")))))</f>
        <v>A</v>
      </c>
      <c r="B76" s="1">
        <v>5</v>
      </c>
      <c r="C76" s="1" t="s">
        <v>13</v>
      </c>
      <c r="D76" s="1" t="s">
        <v>12</v>
      </c>
      <c r="E76" s="1">
        <v>830392</v>
      </c>
      <c r="F76" s="1">
        <v>5</v>
      </c>
      <c r="G76" s="3">
        <v>44528</v>
      </c>
      <c r="H76" s="6" t="s">
        <v>19</v>
      </c>
      <c r="I76" s="1" t="s">
        <v>15</v>
      </c>
      <c r="J76" s="58" t="s">
        <v>42</v>
      </c>
      <c r="K76" s="1">
        <v>21.54</v>
      </c>
      <c r="L76" s="5">
        <v>23.93</v>
      </c>
      <c r="M76" s="5">
        <v>27.4</v>
      </c>
      <c r="N76" s="5">
        <v>24.75</v>
      </c>
      <c r="O76" s="5">
        <v>23.88</v>
      </c>
      <c r="P76" s="224">
        <v>6</v>
      </c>
      <c r="Q76">
        <v>20.954999999999998</v>
      </c>
      <c r="R76">
        <v>23.4</v>
      </c>
      <c r="S76">
        <v>79.95</v>
      </c>
      <c r="T76">
        <v>10.350000000000001</v>
      </c>
      <c r="U76">
        <v>122.55000000000001</v>
      </c>
      <c r="V76">
        <v>59.099999999999994</v>
      </c>
      <c r="W76">
        <v>63</v>
      </c>
      <c r="X76">
        <v>2.2799999999999998</v>
      </c>
      <c r="Y76">
        <v>62.88</v>
      </c>
      <c r="Z76">
        <v>24.900000000000002</v>
      </c>
      <c r="AA76">
        <v>84.300000000000011</v>
      </c>
      <c r="AB76">
        <v>13.5</v>
      </c>
      <c r="AC76">
        <v>173.39999999999998</v>
      </c>
      <c r="AD76">
        <v>76.800000000000011</v>
      </c>
      <c r="AE76">
        <v>33</v>
      </c>
      <c r="AF76">
        <v>5.88</v>
      </c>
      <c r="AG76" s="190">
        <v>1.0663649203414582</v>
      </c>
    </row>
    <row r="77" spans="1:34" ht="16.5" thickBot="1">
      <c r="A77" s="1" t="s">
        <v>67</v>
      </c>
      <c r="B77" s="29">
        <v>6</v>
      </c>
      <c r="C77" s="8" t="s">
        <v>12</v>
      </c>
      <c r="D77" s="1" t="s">
        <v>13</v>
      </c>
      <c r="E77" s="8">
        <v>830393</v>
      </c>
      <c r="F77" s="9">
        <v>6</v>
      </c>
      <c r="G77" s="30">
        <v>44625</v>
      </c>
      <c r="H77" s="56" t="s">
        <v>14</v>
      </c>
      <c r="I77" s="9" t="s">
        <v>15</v>
      </c>
      <c r="J77" s="93" t="s">
        <v>68</v>
      </c>
      <c r="K77" s="164">
        <v>14.17</v>
      </c>
      <c r="L77" s="164">
        <v>13.68</v>
      </c>
      <c r="M77" s="104">
        <v>15.71</v>
      </c>
      <c r="N77" s="151">
        <v>19.47</v>
      </c>
      <c r="O77" s="151">
        <v>19.309999999999999</v>
      </c>
      <c r="P77" s="171">
        <v>0</v>
      </c>
      <c r="Q77">
        <v>37.230000000000004</v>
      </c>
      <c r="R77">
        <v>31.200000000000003</v>
      </c>
      <c r="S77">
        <v>93.9</v>
      </c>
      <c r="T77">
        <v>13.200000000000001</v>
      </c>
      <c r="U77">
        <v>152.69999999999999</v>
      </c>
      <c r="V77">
        <v>84</v>
      </c>
      <c r="W77">
        <v>81</v>
      </c>
      <c r="X77">
        <v>6.7799999999999994</v>
      </c>
      <c r="Y77">
        <v>40.230000000000004</v>
      </c>
      <c r="Z77">
        <v>48.900000000000006</v>
      </c>
      <c r="AA77">
        <v>116.69999999999999</v>
      </c>
      <c r="AB77">
        <v>13.5</v>
      </c>
      <c r="AC77">
        <v>210.60000000000002</v>
      </c>
      <c r="AD77">
        <v>87.300000000000011</v>
      </c>
      <c r="AE77">
        <v>48</v>
      </c>
      <c r="AF77">
        <v>7.1999999999999993</v>
      </c>
      <c r="AG77" s="190">
        <v>1.4269689659344216</v>
      </c>
    </row>
    <row r="78" spans="1:34" ht="15.75">
      <c r="A78" s="1" t="s">
        <v>67</v>
      </c>
      <c r="B78" s="22">
        <v>6</v>
      </c>
      <c r="C78" s="7" t="s">
        <v>12</v>
      </c>
      <c r="D78" s="1" t="s">
        <v>13</v>
      </c>
      <c r="E78" s="7">
        <v>830393</v>
      </c>
      <c r="F78" s="1">
        <v>6</v>
      </c>
      <c r="G78" s="13">
        <v>44625</v>
      </c>
      <c r="H78" s="6" t="s">
        <v>19</v>
      </c>
      <c r="I78" s="1" t="s">
        <v>15</v>
      </c>
      <c r="J78" s="90" t="s">
        <v>72</v>
      </c>
      <c r="K78" s="91">
        <v>14.23</v>
      </c>
      <c r="L78" s="91">
        <v>13.81</v>
      </c>
      <c r="M78" s="102">
        <v>17.760000000000002</v>
      </c>
      <c r="N78" s="102">
        <v>19.600000000000001</v>
      </c>
      <c r="O78" s="102">
        <v>19.96</v>
      </c>
      <c r="P78" s="171">
        <v>6</v>
      </c>
      <c r="Q78">
        <v>37.619999999999997</v>
      </c>
      <c r="R78">
        <v>19.200000000000003</v>
      </c>
      <c r="S78">
        <v>101.10000000000001</v>
      </c>
      <c r="T78">
        <v>14.100000000000001</v>
      </c>
      <c r="U78">
        <v>164.7</v>
      </c>
      <c r="V78">
        <v>81.599999999999994</v>
      </c>
      <c r="W78">
        <v>51</v>
      </c>
      <c r="X78">
        <v>4.71</v>
      </c>
      <c r="Y78">
        <v>41.76</v>
      </c>
      <c r="Z78">
        <v>21</v>
      </c>
      <c r="AA78">
        <v>117.89999999999999</v>
      </c>
      <c r="AB78">
        <v>9</v>
      </c>
      <c r="AC78">
        <v>297.89999999999998</v>
      </c>
      <c r="AD78">
        <v>89.699999999999989</v>
      </c>
      <c r="AE78">
        <v>69</v>
      </c>
      <c r="AF78">
        <v>7.77</v>
      </c>
      <c r="AG78" s="190">
        <v>1.7165027165108411</v>
      </c>
    </row>
    <row r="79" spans="1:34" ht="16.5" thickBot="1">
      <c r="A79" s="1" t="s">
        <v>67</v>
      </c>
      <c r="B79" s="29">
        <v>6</v>
      </c>
      <c r="C79" s="8" t="s">
        <v>12</v>
      </c>
      <c r="D79" s="9" t="s">
        <v>13</v>
      </c>
      <c r="E79" s="8">
        <v>830393</v>
      </c>
      <c r="F79" s="9">
        <v>6</v>
      </c>
      <c r="G79" s="30">
        <v>44625</v>
      </c>
      <c r="H79" s="56" t="s">
        <v>14</v>
      </c>
      <c r="I79" s="9" t="s">
        <v>15</v>
      </c>
      <c r="J79" s="93" t="s">
        <v>69</v>
      </c>
      <c r="K79" s="164">
        <v>14.3</v>
      </c>
      <c r="L79" s="164">
        <v>13.59</v>
      </c>
      <c r="M79" s="104">
        <v>17.13</v>
      </c>
      <c r="N79" s="104">
        <v>19.45</v>
      </c>
      <c r="O79" s="104">
        <v>19.02</v>
      </c>
      <c r="P79" s="224">
        <v>3</v>
      </c>
      <c r="Q79">
        <v>45.21</v>
      </c>
      <c r="R79">
        <v>28.200000000000003</v>
      </c>
      <c r="S79">
        <v>100.80000000000001</v>
      </c>
      <c r="T79">
        <v>18.299999999999997</v>
      </c>
      <c r="U79">
        <v>171.3</v>
      </c>
      <c r="V79">
        <v>86.699999999999989</v>
      </c>
      <c r="W79">
        <v>72</v>
      </c>
      <c r="X79">
        <v>6.63</v>
      </c>
      <c r="Y79">
        <v>39.599999999999994</v>
      </c>
      <c r="Z79">
        <v>31.5</v>
      </c>
      <c r="AA79">
        <v>119.69999999999999</v>
      </c>
      <c r="AB79">
        <v>19.5</v>
      </c>
      <c r="AC79">
        <v>272.39999999999998</v>
      </c>
      <c r="AD79">
        <v>91.800000000000011</v>
      </c>
      <c r="AE79">
        <v>72</v>
      </c>
      <c r="AF79">
        <v>7.74</v>
      </c>
      <c r="AG79" s="190">
        <v>1.5582070032689128</v>
      </c>
    </row>
    <row r="80" spans="1:34" ht="15.75">
      <c r="A80" s="1" t="s">
        <v>67</v>
      </c>
      <c r="B80" s="22">
        <v>6</v>
      </c>
      <c r="C80" s="7" t="s">
        <v>12</v>
      </c>
      <c r="D80" s="1" t="s">
        <v>13</v>
      </c>
      <c r="E80" s="7">
        <v>830393</v>
      </c>
      <c r="F80" s="1">
        <v>6</v>
      </c>
      <c r="G80" s="13">
        <v>44625</v>
      </c>
      <c r="H80" s="4" t="s">
        <v>14</v>
      </c>
      <c r="I80" s="1" t="s">
        <v>15</v>
      </c>
      <c r="J80" s="90" t="s">
        <v>70</v>
      </c>
      <c r="K80" s="91">
        <v>12.6</v>
      </c>
      <c r="L80" s="91">
        <v>12.81</v>
      </c>
      <c r="M80" s="102">
        <v>14.44</v>
      </c>
      <c r="N80" s="102">
        <v>19.399999999999999</v>
      </c>
      <c r="O80" s="102">
        <v>19.850000000000001</v>
      </c>
      <c r="P80" s="224">
        <v>3</v>
      </c>
      <c r="Q80">
        <v>36.839999999999996</v>
      </c>
      <c r="R80">
        <v>17.700000000000003</v>
      </c>
      <c r="S80">
        <v>103.80000000000001</v>
      </c>
      <c r="T80">
        <v>16.200000000000003</v>
      </c>
      <c r="U80">
        <v>85.199999999999989</v>
      </c>
      <c r="V80">
        <v>83.1</v>
      </c>
      <c r="W80">
        <v>93</v>
      </c>
      <c r="X80">
        <v>13.11</v>
      </c>
      <c r="Y80">
        <v>38.67</v>
      </c>
      <c r="Z80">
        <v>31.200000000000003</v>
      </c>
      <c r="AA80">
        <v>136.80000000000001</v>
      </c>
      <c r="AB80">
        <v>17.100000000000001</v>
      </c>
      <c r="AC80">
        <v>215.39999999999998</v>
      </c>
      <c r="AD80">
        <v>100.19999999999999</v>
      </c>
      <c r="AE80">
        <v>123</v>
      </c>
      <c r="AF80">
        <v>16.23</v>
      </c>
      <c r="AG80" s="190">
        <v>2.3648877617978106</v>
      </c>
    </row>
    <row r="81" spans="1:33" ht="16.5" thickBot="1">
      <c r="A81" s="1" t="s">
        <v>67</v>
      </c>
      <c r="B81" s="22">
        <v>6</v>
      </c>
      <c r="C81" s="8" t="s">
        <v>12</v>
      </c>
      <c r="D81" s="1" t="s">
        <v>13</v>
      </c>
      <c r="E81" s="8">
        <v>830393</v>
      </c>
      <c r="F81" s="9">
        <v>6</v>
      </c>
      <c r="G81" s="30">
        <v>44625</v>
      </c>
      <c r="H81" s="11" t="s">
        <v>19</v>
      </c>
      <c r="I81" s="9" t="s">
        <v>15</v>
      </c>
      <c r="J81" s="93" t="s">
        <v>73</v>
      </c>
      <c r="K81" s="164">
        <v>15.41</v>
      </c>
      <c r="L81" s="164">
        <v>14.15</v>
      </c>
      <c r="M81" s="104">
        <v>14.68</v>
      </c>
      <c r="N81" s="103">
        <v>20.48</v>
      </c>
      <c r="O81" s="103">
        <v>21.21</v>
      </c>
      <c r="P81" s="224">
        <v>7</v>
      </c>
      <c r="Q81">
        <v>39.869999999999997</v>
      </c>
      <c r="R81">
        <v>17.100000000000001</v>
      </c>
      <c r="S81">
        <v>102.60000000000001</v>
      </c>
      <c r="T81">
        <v>10.199999999999999</v>
      </c>
      <c r="U81">
        <v>206.39999999999998</v>
      </c>
      <c r="V81">
        <v>81.599999999999994</v>
      </c>
      <c r="W81">
        <v>63</v>
      </c>
      <c r="X81">
        <v>5.22</v>
      </c>
      <c r="Y81">
        <v>35.43</v>
      </c>
      <c r="Z81">
        <v>73.5</v>
      </c>
      <c r="AA81">
        <v>111.30000000000001</v>
      </c>
      <c r="AB81">
        <v>13.799999999999999</v>
      </c>
      <c r="AC81">
        <v>250.20000000000002</v>
      </c>
      <c r="AD81">
        <v>80.699999999999989</v>
      </c>
      <c r="AE81">
        <v>60</v>
      </c>
      <c r="AF81">
        <v>7.17</v>
      </c>
      <c r="AG81" s="190">
        <v>5.8102606936689121</v>
      </c>
    </row>
    <row r="82" spans="1:33" ht="15.75">
      <c r="A82" s="1" t="s">
        <v>67</v>
      </c>
      <c r="B82" s="22">
        <v>6</v>
      </c>
      <c r="C82" s="7" t="s">
        <v>12</v>
      </c>
      <c r="D82" s="1" t="s">
        <v>13</v>
      </c>
      <c r="E82" s="7">
        <v>830393</v>
      </c>
      <c r="F82" s="1">
        <v>6</v>
      </c>
      <c r="G82" s="13">
        <v>44625</v>
      </c>
      <c r="H82" s="4" t="s">
        <v>14</v>
      </c>
      <c r="I82" s="1" t="s">
        <v>15</v>
      </c>
      <c r="J82" s="90" t="s">
        <v>71</v>
      </c>
      <c r="K82" s="91">
        <v>14.88</v>
      </c>
      <c r="L82" s="91">
        <v>14.05</v>
      </c>
      <c r="M82" s="102">
        <v>15.07</v>
      </c>
      <c r="N82" s="103">
        <v>18.149999999999999</v>
      </c>
      <c r="O82" s="103">
        <v>19.5</v>
      </c>
      <c r="P82" s="172">
        <v>5</v>
      </c>
      <c r="Q82">
        <v>34.980000000000004</v>
      </c>
      <c r="R82">
        <v>20.700000000000003</v>
      </c>
      <c r="S82">
        <v>79.199999999999989</v>
      </c>
      <c r="T82">
        <v>13.799999999999999</v>
      </c>
      <c r="U82">
        <v>161.10000000000002</v>
      </c>
      <c r="V82">
        <v>65.699999999999989</v>
      </c>
      <c r="W82">
        <v>42</v>
      </c>
      <c r="X82">
        <v>7.0500000000000007</v>
      </c>
      <c r="Y82">
        <v>37.769999999999996</v>
      </c>
      <c r="Z82">
        <v>26.700000000000003</v>
      </c>
      <c r="AA82">
        <v>111.30000000000001</v>
      </c>
      <c r="AB82">
        <v>11.7</v>
      </c>
      <c r="AC82">
        <v>183.60000000000002</v>
      </c>
      <c r="AD82">
        <v>83.4</v>
      </c>
      <c r="AE82">
        <v>54</v>
      </c>
      <c r="AF82">
        <v>7.17</v>
      </c>
      <c r="AG82" s="190">
        <v>7.5506898012572208</v>
      </c>
    </row>
    <row r="83" spans="1:33" ht="16.5" thickBot="1">
      <c r="A83" s="1" t="s">
        <v>57</v>
      </c>
      <c r="B83" s="1">
        <v>6</v>
      </c>
      <c r="C83" s="29" t="s">
        <v>12</v>
      </c>
      <c r="D83" s="43" t="s">
        <v>43</v>
      </c>
      <c r="E83" s="29">
        <v>830393</v>
      </c>
      <c r="F83" s="106">
        <v>6</v>
      </c>
      <c r="G83" s="30">
        <v>44659</v>
      </c>
      <c r="H83" s="124" t="s">
        <v>19</v>
      </c>
      <c r="I83" s="29" t="s">
        <v>15</v>
      </c>
      <c r="J83" s="93" t="s">
        <v>78</v>
      </c>
      <c r="K83" s="106">
        <v>14.54</v>
      </c>
      <c r="L83" s="106">
        <v>13.62</v>
      </c>
      <c r="M83" s="105">
        <v>17.739999999999998</v>
      </c>
      <c r="N83" s="105">
        <v>20.28</v>
      </c>
      <c r="O83" s="102">
        <v>23.81</v>
      </c>
      <c r="P83" s="172">
        <v>5</v>
      </c>
      <c r="Q83">
        <v>37.5</v>
      </c>
      <c r="R83">
        <v>16.5</v>
      </c>
      <c r="S83">
        <v>95.1</v>
      </c>
      <c r="T83">
        <v>11.7</v>
      </c>
      <c r="U83">
        <v>170.10000000000002</v>
      </c>
      <c r="V83">
        <v>77.699999999999989</v>
      </c>
      <c r="W83">
        <v>63</v>
      </c>
      <c r="X83">
        <v>4.17</v>
      </c>
      <c r="Y83">
        <v>35.46</v>
      </c>
      <c r="Z83">
        <v>21.9</v>
      </c>
      <c r="AA83">
        <v>57</v>
      </c>
      <c r="AB83">
        <v>9</v>
      </c>
      <c r="AC83">
        <v>273.60000000000002</v>
      </c>
      <c r="AD83">
        <v>40.799999999999997</v>
      </c>
      <c r="AE83">
        <v>78</v>
      </c>
      <c r="AF83">
        <v>8.0400000000000009</v>
      </c>
      <c r="AG83" s="190">
        <v>2.4035192089785697</v>
      </c>
    </row>
    <row r="84" spans="1:33" ht="15.75">
      <c r="A84" s="1" t="s">
        <v>57</v>
      </c>
      <c r="B84" s="1">
        <v>6</v>
      </c>
      <c r="C84" s="22" t="s">
        <v>12</v>
      </c>
      <c r="D84" s="43" t="s">
        <v>43</v>
      </c>
      <c r="E84" s="22">
        <v>830393</v>
      </c>
      <c r="F84" s="105">
        <v>6</v>
      </c>
      <c r="G84" s="13">
        <v>44659</v>
      </c>
      <c r="H84" s="162" t="s">
        <v>19</v>
      </c>
      <c r="I84" s="22" t="s">
        <v>15</v>
      </c>
      <c r="J84" s="90" t="s">
        <v>79</v>
      </c>
      <c r="K84" s="105">
        <v>13.73</v>
      </c>
      <c r="L84" s="105">
        <v>13.87</v>
      </c>
      <c r="M84" s="105">
        <v>21.19</v>
      </c>
      <c r="N84" s="105">
        <v>23.82</v>
      </c>
      <c r="O84" s="102">
        <v>28.9</v>
      </c>
      <c r="P84" s="172">
        <v>6</v>
      </c>
      <c r="Q84">
        <v>34.86</v>
      </c>
      <c r="R84">
        <v>16.799999999999997</v>
      </c>
      <c r="S84">
        <v>87.300000000000011</v>
      </c>
      <c r="T84">
        <v>12</v>
      </c>
      <c r="U84">
        <v>153.89999999999998</v>
      </c>
      <c r="V84">
        <v>71.699999999999989</v>
      </c>
      <c r="W84">
        <v>51</v>
      </c>
      <c r="X84">
        <v>6.1499999999999995</v>
      </c>
      <c r="Y84">
        <v>35.880000000000003</v>
      </c>
      <c r="Z84">
        <v>18.600000000000001</v>
      </c>
      <c r="AA84">
        <v>45</v>
      </c>
      <c r="AB84">
        <v>14.100000000000001</v>
      </c>
      <c r="AC84">
        <v>175.5</v>
      </c>
      <c r="AD84">
        <v>30.299999999999997</v>
      </c>
      <c r="AE84">
        <v>138</v>
      </c>
      <c r="AF84">
        <v>6.42</v>
      </c>
      <c r="AG84" s="190">
        <v>2.4032164670998597</v>
      </c>
    </row>
    <row r="85" spans="1:33" ht="15.75" thickBot="1">
      <c r="A85" s="1" t="s">
        <v>324</v>
      </c>
      <c r="B85" s="1">
        <v>6</v>
      </c>
      <c r="C85" s="1" t="s">
        <v>13</v>
      </c>
      <c r="D85" s="9" t="s">
        <v>43</v>
      </c>
      <c r="E85" s="1">
        <v>830392</v>
      </c>
      <c r="F85" s="1">
        <v>6</v>
      </c>
      <c r="G85" s="3">
        <v>45127</v>
      </c>
      <c r="H85" s="4" t="s">
        <v>14</v>
      </c>
      <c r="I85" s="1" t="s">
        <v>15</v>
      </c>
      <c r="J85" s="67" t="s">
        <v>448</v>
      </c>
      <c r="K85" s="5">
        <v>25.11</v>
      </c>
      <c r="L85" s="5">
        <v>26.98</v>
      </c>
      <c r="M85" s="5">
        <v>30.31</v>
      </c>
      <c r="N85" s="5">
        <v>27.26</v>
      </c>
      <c r="O85" s="5">
        <v>27.16</v>
      </c>
      <c r="P85" s="172"/>
    </row>
    <row r="86" spans="1:33">
      <c r="A86" s="1" t="s">
        <v>324</v>
      </c>
      <c r="B86" s="1">
        <v>6</v>
      </c>
      <c r="C86" s="1" t="s">
        <v>13</v>
      </c>
      <c r="D86" s="1" t="s">
        <v>43</v>
      </c>
      <c r="E86" s="1">
        <v>830392</v>
      </c>
      <c r="F86" s="1">
        <v>6</v>
      </c>
      <c r="G86" s="3">
        <v>45127</v>
      </c>
      <c r="H86" s="221" t="s">
        <v>14</v>
      </c>
      <c r="I86" s="1" t="s">
        <v>15</v>
      </c>
      <c r="J86" s="67" t="s">
        <v>449</v>
      </c>
      <c r="K86" s="5">
        <v>20.03</v>
      </c>
      <c r="L86" s="5">
        <v>22.19</v>
      </c>
      <c r="M86" s="5">
        <v>26.12</v>
      </c>
      <c r="N86" s="5">
        <v>24.05</v>
      </c>
      <c r="O86" s="5">
        <v>24.18</v>
      </c>
      <c r="P86" s="172"/>
    </row>
    <row r="87" spans="1:33" ht="16.5" thickBot="1">
      <c r="A87" s="1" t="s">
        <v>15</v>
      </c>
      <c r="B87" s="1">
        <v>6</v>
      </c>
      <c r="C87" s="43" t="s">
        <v>43</v>
      </c>
      <c r="D87" s="29" t="s">
        <v>12</v>
      </c>
      <c r="E87" s="22">
        <v>830394</v>
      </c>
      <c r="F87" s="105">
        <v>6</v>
      </c>
      <c r="G87" s="13">
        <v>44660</v>
      </c>
      <c r="H87" s="123" t="s">
        <v>19</v>
      </c>
      <c r="I87" s="22" t="s">
        <v>15</v>
      </c>
      <c r="J87" s="90" t="s">
        <v>80</v>
      </c>
      <c r="K87" s="105">
        <v>21.39</v>
      </c>
      <c r="L87" s="105">
        <v>24.24</v>
      </c>
      <c r="M87" s="105">
        <v>26.95</v>
      </c>
      <c r="N87" s="102">
        <v>33.5</v>
      </c>
      <c r="O87" s="102">
        <v>33.590000000000003</v>
      </c>
      <c r="P87" s="1">
        <v>3</v>
      </c>
      <c r="Q87">
        <v>37.200000000000003</v>
      </c>
      <c r="R87">
        <v>18</v>
      </c>
      <c r="S87">
        <v>141.60000000000002</v>
      </c>
      <c r="T87">
        <v>12.899999999999999</v>
      </c>
      <c r="U87">
        <v>184.5</v>
      </c>
      <c r="V87">
        <v>112.80000000000001</v>
      </c>
      <c r="W87">
        <v>114</v>
      </c>
      <c r="X87">
        <v>4.8000000000000007</v>
      </c>
      <c r="Y87">
        <v>42.75</v>
      </c>
      <c r="Z87">
        <v>415.5</v>
      </c>
      <c r="AA87">
        <v>81</v>
      </c>
      <c r="AB87">
        <v>11.399999999999999</v>
      </c>
      <c r="AC87">
        <v>185.7</v>
      </c>
      <c r="AD87">
        <v>55.5</v>
      </c>
      <c r="AE87">
        <v>102</v>
      </c>
      <c r="AF87">
        <v>13.080000000000002</v>
      </c>
      <c r="AG87" s="190">
        <v>1.3727912722407851</v>
      </c>
    </row>
    <row r="88" spans="1:33" ht="15.75">
      <c r="A88" s="1" t="s">
        <v>64</v>
      </c>
      <c r="B88" s="22">
        <v>6</v>
      </c>
      <c r="C88" s="1" t="s">
        <v>13</v>
      </c>
      <c r="D88" s="1" t="s">
        <v>12</v>
      </c>
      <c r="E88" s="1">
        <v>830392</v>
      </c>
      <c r="F88" s="1">
        <v>6</v>
      </c>
      <c r="G88" s="13">
        <v>44625</v>
      </c>
      <c r="H88" s="4" t="s">
        <v>14</v>
      </c>
      <c r="I88" s="1" t="s">
        <v>15</v>
      </c>
      <c r="J88" s="90" t="s">
        <v>49</v>
      </c>
      <c r="K88" s="91">
        <v>20.53</v>
      </c>
      <c r="L88" s="91">
        <v>20.5</v>
      </c>
      <c r="M88" s="102">
        <v>23.02</v>
      </c>
      <c r="N88" s="102">
        <v>23.71</v>
      </c>
      <c r="O88" s="102">
        <v>23.35</v>
      </c>
      <c r="P88" s="105">
        <v>7</v>
      </c>
      <c r="Q88">
        <v>36.75</v>
      </c>
      <c r="R88">
        <v>55.5</v>
      </c>
      <c r="S88">
        <v>129.60000000000002</v>
      </c>
      <c r="T88">
        <v>14.399999999999999</v>
      </c>
      <c r="U88">
        <v>178.5</v>
      </c>
      <c r="V88">
        <v>91.5</v>
      </c>
      <c r="W88">
        <v>153</v>
      </c>
      <c r="X88">
        <v>6</v>
      </c>
      <c r="Y88">
        <v>67.14</v>
      </c>
      <c r="Z88">
        <v>42.3</v>
      </c>
      <c r="AA88">
        <v>116.69999999999999</v>
      </c>
      <c r="AB88">
        <v>10.199999999999999</v>
      </c>
      <c r="AC88">
        <v>170.7</v>
      </c>
      <c r="AD88">
        <v>86.699999999999989</v>
      </c>
      <c r="AE88">
        <v>81</v>
      </c>
      <c r="AF88">
        <v>5.76</v>
      </c>
      <c r="AG88" s="190">
        <v>3.0835820997332313</v>
      </c>
    </row>
    <row r="89" spans="1:33" ht="15.75">
      <c r="A89" s="1" t="s">
        <v>64</v>
      </c>
      <c r="B89" s="22">
        <v>6</v>
      </c>
      <c r="C89" s="1" t="s">
        <v>13</v>
      </c>
      <c r="D89" s="1" t="s">
        <v>12</v>
      </c>
      <c r="E89" s="1">
        <v>830392</v>
      </c>
      <c r="F89" s="1">
        <v>6</v>
      </c>
      <c r="G89" s="13">
        <v>44625</v>
      </c>
      <c r="H89" s="221" t="s">
        <v>14</v>
      </c>
      <c r="I89" s="1" t="s">
        <v>15</v>
      </c>
      <c r="J89" s="90" t="s">
        <v>65</v>
      </c>
      <c r="K89" s="91">
        <v>22.77</v>
      </c>
      <c r="L89" s="91">
        <v>24.02</v>
      </c>
      <c r="M89" s="102">
        <v>25.55</v>
      </c>
      <c r="N89" s="103">
        <v>24.86</v>
      </c>
      <c r="O89" s="103">
        <v>23.56</v>
      </c>
      <c r="P89" s="1">
        <v>3</v>
      </c>
      <c r="Q89">
        <v>39.36</v>
      </c>
      <c r="R89">
        <v>96.600000000000009</v>
      </c>
      <c r="S89">
        <v>122.10000000000001</v>
      </c>
      <c r="T89">
        <v>12.600000000000001</v>
      </c>
      <c r="U89">
        <v>198.60000000000002</v>
      </c>
      <c r="V89">
        <v>93.9</v>
      </c>
      <c r="W89">
        <v>120</v>
      </c>
      <c r="X89">
        <v>7.6499999999999995</v>
      </c>
      <c r="Y89">
        <v>66.12</v>
      </c>
      <c r="Z89">
        <v>45.599999999999994</v>
      </c>
      <c r="AA89">
        <v>113.39999999999999</v>
      </c>
      <c r="AB89">
        <v>7.1999999999999993</v>
      </c>
      <c r="AC89">
        <v>148.80000000000001</v>
      </c>
      <c r="AD89">
        <v>84.300000000000011</v>
      </c>
      <c r="AE89">
        <v>81</v>
      </c>
      <c r="AF89">
        <v>5.6999999999999993</v>
      </c>
      <c r="AG89" s="190">
        <v>1.123376890707245</v>
      </c>
    </row>
    <row r="90" spans="1:33" ht="15.75">
      <c r="A90" s="1" t="s">
        <v>64</v>
      </c>
      <c r="B90" s="22">
        <v>6</v>
      </c>
      <c r="C90" s="1" t="s">
        <v>13</v>
      </c>
      <c r="D90" s="1" t="s">
        <v>12</v>
      </c>
      <c r="E90" s="1">
        <v>830392</v>
      </c>
      <c r="F90" s="1">
        <v>6</v>
      </c>
      <c r="G90" s="13">
        <v>44626</v>
      </c>
      <c r="H90" s="6" t="s">
        <v>19</v>
      </c>
      <c r="I90" s="1" t="s">
        <v>15</v>
      </c>
      <c r="J90" s="90" t="s">
        <v>66</v>
      </c>
      <c r="K90" s="91">
        <v>23.31</v>
      </c>
      <c r="L90" s="91">
        <v>23.56</v>
      </c>
      <c r="M90" s="102">
        <v>25.81</v>
      </c>
      <c r="N90" s="102">
        <v>25.16</v>
      </c>
      <c r="O90" s="102">
        <v>23.6</v>
      </c>
      <c r="P90" s="105">
        <v>0</v>
      </c>
      <c r="Q90">
        <v>21.344999999999999</v>
      </c>
      <c r="R90">
        <v>37.35</v>
      </c>
      <c r="S90">
        <v>79.2</v>
      </c>
      <c r="T90">
        <v>12</v>
      </c>
      <c r="U90">
        <v>88.95</v>
      </c>
      <c r="V90">
        <v>52.5</v>
      </c>
      <c r="W90">
        <v>69</v>
      </c>
      <c r="X90">
        <v>1.83</v>
      </c>
      <c r="Y90">
        <v>63.449999999999996</v>
      </c>
      <c r="Z90">
        <v>65.400000000000006</v>
      </c>
      <c r="AA90">
        <v>114.60000000000001</v>
      </c>
      <c r="AB90">
        <v>10.5</v>
      </c>
      <c r="AC90">
        <v>203.39999999999998</v>
      </c>
      <c r="AD90">
        <v>89.699999999999989</v>
      </c>
      <c r="AE90">
        <v>84</v>
      </c>
      <c r="AF90">
        <v>3.06</v>
      </c>
      <c r="AG90" s="190">
        <v>1.1163842402811872</v>
      </c>
    </row>
    <row r="91" spans="1:33">
      <c r="A91" s="1" t="s">
        <v>324</v>
      </c>
      <c r="B91" s="1">
        <v>7</v>
      </c>
      <c r="C91" s="1" t="s">
        <v>13</v>
      </c>
      <c r="D91" s="1" t="s">
        <v>43</v>
      </c>
      <c r="E91" s="1">
        <v>830392</v>
      </c>
      <c r="F91" s="1">
        <v>7</v>
      </c>
      <c r="G91" s="3">
        <v>45147</v>
      </c>
      <c r="H91" s="4" t="s">
        <v>14</v>
      </c>
      <c r="I91" s="1" t="s">
        <v>15</v>
      </c>
      <c r="J91" s="67" t="s">
        <v>450</v>
      </c>
      <c r="K91" s="5">
        <v>21.97</v>
      </c>
      <c r="L91" s="5">
        <v>23.24</v>
      </c>
      <c r="M91" s="5">
        <v>25.42</v>
      </c>
      <c r="N91" s="5">
        <v>25.13</v>
      </c>
      <c r="O91" s="5">
        <v>23.91</v>
      </c>
      <c r="P91" s="173"/>
    </row>
    <row r="92" spans="1:33" ht="15.75">
      <c r="A92" s="1" t="s">
        <v>67</v>
      </c>
      <c r="B92" s="105">
        <v>7</v>
      </c>
      <c r="C92" s="7" t="s">
        <v>12</v>
      </c>
      <c r="D92" s="1" t="s">
        <v>13</v>
      </c>
      <c r="E92" s="7">
        <v>830393</v>
      </c>
      <c r="F92" s="1">
        <v>7</v>
      </c>
      <c r="G92" s="13">
        <v>44891</v>
      </c>
      <c r="H92" s="4" t="s">
        <v>14</v>
      </c>
      <c r="I92" s="1" t="s">
        <v>15</v>
      </c>
      <c r="J92" s="90" t="s">
        <v>234</v>
      </c>
      <c r="K92" s="152">
        <v>14.61</v>
      </c>
      <c r="L92" s="152">
        <v>13.69</v>
      </c>
      <c r="M92" s="5">
        <v>20.170000000000002</v>
      </c>
      <c r="N92" s="1">
        <v>20.420000000000002</v>
      </c>
      <c r="O92" s="1">
        <v>20.14</v>
      </c>
      <c r="P92" s="173">
        <v>6</v>
      </c>
      <c r="AG92" s="190">
        <v>2.7747582874805121</v>
      </c>
    </row>
    <row r="93" spans="1:33" ht="15.75">
      <c r="A93" s="1" t="s">
        <v>67</v>
      </c>
      <c r="B93" s="105">
        <v>7</v>
      </c>
      <c r="C93" s="7" t="s">
        <v>12</v>
      </c>
      <c r="D93" s="1" t="s">
        <v>13</v>
      </c>
      <c r="E93" s="7">
        <v>830393</v>
      </c>
      <c r="F93" s="1">
        <v>7</v>
      </c>
      <c r="G93" s="13">
        <v>44891</v>
      </c>
      <c r="H93" s="221" t="s">
        <v>14</v>
      </c>
      <c r="I93" s="1" t="s">
        <v>15</v>
      </c>
      <c r="J93" s="90" t="s">
        <v>235</v>
      </c>
      <c r="K93" s="70">
        <v>13.04</v>
      </c>
      <c r="L93" s="1">
        <v>13.02</v>
      </c>
      <c r="M93" s="1">
        <v>15.79</v>
      </c>
      <c r="N93" s="1">
        <v>20.440000000000001</v>
      </c>
      <c r="O93" s="1">
        <v>20.83</v>
      </c>
      <c r="P93" s="173">
        <v>4</v>
      </c>
      <c r="AG93" s="190">
        <v>2.7387236123779082</v>
      </c>
    </row>
    <row r="94" spans="1:33" ht="15.75">
      <c r="A94" s="1" t="s">
        <v>15</v>
      </c>
      <c r="B94" s="105">
        <v>7</v>
      </c>
      <c r="C94" s="43" t="s">
        <v>43</v>
      </c>
      <c r="D94" s="22" t="s">
        <v>12</v>
      </c>
      <c r="E94" s="22">
        <v>830394</v>
      </c>
      <c r="F94" s="105">
        <v>7</v>
      </c>
      <c r="G94" s="13">
        <v>44836</v>
      </c>
      <c r="H94" s="123" t="s">
        <v>19</v>
      </c>
      <c r="I94" s="22" t="s">
        <v>15</v>
      </c>
      <c r="J94" s="90" t="s">
        <v>173</v>
      </c>
      <c r="K94" s="102">
        <v>19.22</v>
      </c>
      <c r="L94" s="150">
        <v>15.62</v>
      </c>
      <c r="M94" s="102">
        <v>15.76</v>
      </c>
      <c r="N94" s="102">
        <v>17.54</v>
      </c>
      <c r="O94" s="102">
        <v>18.12</v>
      </c>
      <c r="P94" s="1">
        <v>0</v>
      </c>
      <c r="Q94">
        <v>29.19</v>
      </c>
      <c r="R94">
        <v>16.200000000000003</v>
      </c>
      <c r="S94">
        <v>72.300000000000011</v>
      </c>
      <c r="T94">
        <v>9.3000000000000007</v>
      </c>
      <c r="U94">
        <v>78.599999999999994</v>
      </c>
      <c r="V94">
        <v>66.900000000000006</v>
      </c>
      <c r="W94">
        <v>78</v>
      </c>
      <c r="X94">
        <v>9.06</v>
      </c>
      <c r="AG94" s="190">
        <v>1.0409738019614863</v>
      </c>
    </row>
    <row r="95" spans="1:33" ht="15.75">
      <c r="A95" s="1" t="s">
        <v>15</v>
      </c>
      <c r="B95" s="105">
        <v>7</v>
      </c>
      <c r="C95" s="43" t="s">
        <v>43</v>
      </c>
      <c r="D95" s="22" t="s">
        <v>12</v>
      </c>
      <c r="E95" s="22">
        <v>830394</v>
      </c>
      <c r="F95" s="105">
        <v>7</v>
      </c>
      <c r="G95" s="13">
        <v>44836</v>
      </c>
      <c r="H95" s="208" t="s">
        <v>14</v>
      </c>
      <c r="I95" s="22" t="s">
        <v>15</v>
      </c>
      <c r="J95" s="90" t="s">
        <v>66</v>
      </c>
      <c r="K95" s="102">
        <v>26.63</v>
      </c>
      <c r="L95" s="102">
        <v>27.14</v>
      </c>
      <c r="M95" s="102">
        <v>34.380000000000003</v>
      </c>
      <c r="N95" s="102">
        <v>28.8</v>
      </c>
      <c r="O95" s="102">
        <v>28.69</v>
      </c>
      <c r="P95" s="1">
        <v>4</v>
      </c>
      <c r="Q95">
        <v>19.11</v>
      </c>
      <c r="R95">
        <v>13.799999999999999</v>
      </c>
      <c r="S95">
        <v>60.599999999999994</v>
      </c>
      <c r="T95">
        <v>12</v>
      </c>
      <c r="U95">
        <v>146.69999999999999</v>
      </c>
      <c r="V95">
        <v>60.300000000000004</v>
      </c>
      <c r="W95">
        <v>39</v>
      </c>
      <c r="X95">
        <v>3.42</v>
      </c>
      <c r="AG95" s="190">
        <v>0.91113042824860491</v>
      </c>
    </row>
    <row r="96" spans="1:33" ht="15.75">
      <c r="A96" s="1" t="s">
        <v>15</v>
      </c>
      <c r="B96" s="105">
        <v>7</v>
      </c>
      <c r="C96" s="43" t="s">
        <v>43</v>
      </c>
      <c r="D96" s="22" t="s">
        <v>12</v>
      </c>
      <c r="E96" s="22">
        <v>830394</v>
      </c>
      <c r="F96" s="105">
        <v>7</v>
      </c>
      <c r="G96" s="13">
        <v>44836</v>
      </c>
      <c r="H96" s="123" t="s">
        <v>19</v>
      </c>
      <c r="I96" s="22" t="s">
        <v>15</v>
      </c>
      <c r="J96" s="90" t="s">
        <v>225</v>
      </c>
      <c r="K96" s="102">
        <v>25.2</v>
      </c>
      <c r="L96" s="150">
        <v>20.59</v>
      </c>
      <c r="M96" s="102">
        <v>21.68</v>
      </c>
      <c r="N96" s="103">
        <v>21.64</v>
      </c>
      <c r="O96" s="103">
        <v>21.27</v>
      </c>
      <c r="P96" s="1">
        <v>3</v>
      </c>
      <c r="Q96">
        <v>29.46</v>
      </c>
      <c r="R96">
        <v>20.700000000000003</v>
      </c>
      <c r="S96">
        <v>79.800000000000011</v>
      </c>
      <c r="T96">
        <v>10.5</v>
      </c>
      <c r="U96">
        <v>133.80000000000001</v>
      </c>
      <c r="V96">
        <v>74.400000000000006</v>
      </c>
      <c r="W96">
        <v>45</v>
      </c>
      <c r="X96">
        <v>4.4399999999999995</v>
      </c>
      <c r="AG96" s="190">
        <v>1.6699343871115682</v>
      </c>
    </row>
    <row r="97" spans="1:33" ht="16.5" thickBot="1">
      <c r="A97" s="1" t="s">
        <v>15</v>
      </c>
      <c r="B97" s="106">
        <v>8</v>
      </c>
      <c r="C97" s="43" t="s">
        <v>43</v>
      </c>
      <c r="D97" s="29" t="s">
        <v>12</v>
      </c>
      <c r="E97" s="29">
        <v>830394</v>
      </c>
      <c r="F97" s="106">
        <v>8</v>
      </c>
      <c r="G97" s="30">
        <v>44973</v>
      </c>
      <c r="H97" s="124" t="s">
        <v>19</v>
      </c>
      <c r="I97" s="29" t="s">
        <v>15</v>
      </c>
      <c r="J97" s="93" t="s">
        <v>317</v>
      </c>
      <c r="K97" s="104">
        <v>26.1</v>
      </c>
      <c r="L97" s="104">
        <v>25.93</v>
      </c>
      <c r="M97" s="104">
        <v>28.25</v>
      </c>
      <c r="N97" s="104">
        <v>28.19</v>
      </c>
      <c r="O97" s="104">
        <v>28.75</v>
      </c>
      <c r="P97" s="225">
        <v>2</v>
      </c>
      <c r="S97" s="211"/>
      <c r="T97" s="212"/>
    </row>
    <row r="98" spans="1:33" ht="16.5" thickBot="1">
      <c r="A98" s="1" t="s">
        <v>15</v>
      </c>
      <c r="B98" s="105">
        <v>8</v>
      </c>
      <c r="C98" s="43" t="s">
        <v>43</v>
      </c>
      <c r="D98" s="22" t="s">
        <v>12</v>
      </c>
      <c r="E98" s="29">
        <v>830394</v>
      </c>
      <c r="F98" s="106">
        <v>8</v>
      </c>
      <c r="G98" s="30">
        <v>44973</v>
      </c>
      <c r="H98" s="125" t="s">
        <v>14</v>
      </c>
      <c r="I98" s="29" t="s">
        <v>15</v>
      </c>
      <c r="J98" s="93" t="s">
        <v>318</v>
      </c>
      <c r="K98" s="104">
        <v>21.15</v>
      </c>
      <c r="L98" s="104">
        <v>20.67</v>
      </c>
      <c r="M98" s="104">
        <v>22.41</v>
      </c>
      <c r="N98" s="151">
        <v>21.73</v>
      </c>
      <c r="O98" s="151">
        <v>22.62</v>
      </c>
      <c r="P98" s="225">
        <v>6</v>
      </c>
      <c r="S98" s="211"/>
      <c r="T98" s="212"/>
    </row>
    <row r="99" spans="1:33" ht="16.5" thickBot="1">
      <c r="A99" s="1" t="s">
        <v>64</v>
      </c>
      <c r="B99" s="94">
        <v>8</v>
      </c>
      <c r="C99" s="1" t="s">
        <v>13</v>
      </c>
      <c r="D99" s="22" t="s">
        <v>12</v>
      </c>
      <c r="E99" s="9">
        <v>830392</v>
      </c>
      <c r="F99" s="9">
        <v>8</v>
      </c>
      <c r="G99" s="30">
        <v>44891</v>
      </c>
      <c r="H99" s="11" t="s">
        <v>19</v>
      </c>
      <c r="I99" s="9" t="s">
        <v>15</v>
      </c>
      <c r="J99" s="93" t="s">
        <v>71</v>
      </c>
      <c r="K99" s="207">
        <v>21.93</v>
      </c>
      <c r="L99" s="207">
        <v>23.02</v>
      </c>
      <c r="M99" s="12">
        <v>27.39</v>
      </c>
      <c r="N99" s="12"/>
      <c r="O99" s="12"/>
      <c r="P99" s="173">
        <v>0</v>
      </c>
    </row>
    <row r="100" spans="1:33" ht="16.5" thickBot="1">
      <c r="A100" s="1" t="s">
        <v>64</v>
      </c>
      <c r="B100" s="94">
        <v>8</v>
      </c>
      <c r="C100" s="1" t="s">
        <v>13</v>
      </c>
      <c r="D100" s="29" t="s">
        <v>12</v>
      </c>
      <c r="E100" s="9">
        <v>830392</v>
      </c>
      <c r="F100" s="9">
        <v>8</v>
      </c>
      <c r="G100" s="30">
        <v>44891</v>
      </c>
      <c r="H100" s="11" t="s">
        <v>19</v>
      </c>
      <c r="I100" s="9" t="s">
        <v>15</v>
      </c>
      <c r="J100" s="93" t="s">
        <v>236</v>
      </c>
      <c r="K100" s="209">
        <v>24.16</v>
      </c>
      <c r="L100" s="9">
        <v>25.75</v>
      </c>
      <c r="M100" s="9">
        <v>28.54</v>
      </c>
      <c r="N100" s="12"/>
      <c r="O100" s="12"/>
      <c r="P100" s="173">
        <v>6</v>
      </c>
      <c r="S100" s="211"/>
      <c r="T100" s="212"/>
      <c r="AG100" s="190">
        <v>1.2098462526142468</v>
      </c>
    </row>
    <row r="101" spans="1:33">
      <c r="A101" s="1" t="s">
        <v>414</v>
      </c>
      <c r="B101" s="1">
        <v>8</v>
      </c>
      <c r="C101" s="1" t="s">
        <v>43</v>
      </c>
      <c r="D101" s="1" t="s">
        <v>13</v>
      </c>
      <c r="E101" s="1">
        <v>830394</v>
      </c>
      <c r="F101" s="1">
        <v>8</v>
      </c>
      <c r="G101" s="3">
        <v>45175</v>
      </c>
      <c r="H101" s="6" t="s">
        <v>19</v>
      </c>
      <c r="I101" s="1" t="s">
        <v>15</v>
      </c>
      <c r="J101" s="67" t="s">
        <v>453</v>
      </c>
      <c r="K101" s="1">
        <v>25.38</v>
      </c>
      <c r="L101" s="1">
        <v>23.04</v>
      </c>
      <c r="M101" s="5">
        <v>20.66</v>
      </c>
      <c r="N101" s="1">
        <v>25.59</v>
      </c>
      <c r="O101" s="5">
        <v>25.25</v>
      </c>
    </row>
    <row r="102" spans="1:33">
      <c r="A102" s="1" t="s">
        <v>414</v>
      </c>
      <c r="B102" s="1">
        <v>8</v>
      </c>
      <c r="C102" s="1" t="s">
        <v>43</v>
      </c>
      <c r="D102" s="1" t="s">
        <v>13</v>
      </c>
      <c r="E102" s="1">
        <v>830394</v>
      </c>
      <c r="F102" s="1">
        <v>8</v>
      </c>
      <c r="G102" s="3">
        <v>45175</v>
      </c>
      <c r="H102" s="6" t="s">
        <v>19</v>
      </c>
      <c r="I102" s="1" t="s">
        <v>15</v>
      </c>
      <c r="J102" s="67" t="s">
        <v>322</v>
      </c>
      <c r="K102" s="1">
        <v>30.21</v>
      </c>
      <c r="L102" s="1">
        <v>28.18</v>
      </c>
      <c r="M102" s="5">
        <v>30.09</v>
      </c>
      <c r="N102" s="1">
        <v>28.35</v>
      </c>
      <c r="O102" s="5">
        <v>29.32</v>
      </c>
    </row>
    <row r="103" spans="1:33">
      <c r="A103" s="1" t="s">
        <v>414</v>
      </c>
      <c r="B103" s="1">
        <v>8</v>
      </c>
      <c r="C103" s="1" t="s">
        <v>43</v>
      </c>
      <c r="D103" s="1" t="s">
        <v>13</v>
      </c>
      <c r="E103" s="1">
        <v>830394</v>
      </c>
      <c r="F103" s="1">
        <v>8</v>
      </c>
      <c r="G103" s="3">
        <v>45175</v>
      </c>
      <c r="H103" s="4" t="s">
        <v>14</v>
      </c>
      <c r="I103" s="1" t="s">
        <v>15</v>
      </c>
      <c r="J103" s="67" t="s">
        <v>321</v>
      </c>
      <c r="K103" s="1">
        <v>26.46</v>
      </c>
      <c r="L103" s="1">
        <v>27.08</v>
      </c>
      <c r="M103" s="5">
        <v>28.73</v>
      </c>
      <c r="N103" s="166">
        <v>27.48</v>
      </c>
      <c r="O103" s="64">
        <v>28.82</v>
      </c>
    </row>
    <row r="104" spans="1:33">
      <c r="A104" s="1" t="s">
        <v>414</v>
      </c>
      <c r="B104" s="1">
        <v>8</v>
      </c>
      <c r="C104" s="1" t="s">
        <v>43</v>
      </c>
      <c r="D104" s="1" t="s">
        <v>13</v>
      </c>
      <c r="E104" s="1">
        <v>830394</v>
      </c>
      <c r="F104" s="1">
        <v>8</v>
      </c>
      <c r="G104" s="3">
        <v>45175</v>
      </c>
      <c r="H104" s="221" t="s">
        <v>14</v>
      </c>
      <c r="I104" s="1" t="s">
        <v>15</v>
      </c>
      <c r="J104" s="67" t="s">
        <v>323</v>
      </c>
      <c r="K104" s="1">
        <v>29.83</v>
      </c>
      <c r="L104" s="1">
        <v>29.84</v>
      </c>
      <c r="M104" s="5">
        <v>31.81</v>
      </c>
      <c r="N104" s="1">
        <v>28.74</v>
      </c>
      <c r="O104" s="5">
        <v>30.42</v>
      </c>
    </row>
    <row r="105" spans="1:33" ht="15.75">
      <c r="A105" s="1" t="s">
        <v>15</v>
      </c>
      <c r="B105" s="1">
        <v>9</v>
      </c>
      <c r="C105" s="43" t="s">
        <v>43</v>
      </c>
      <c r="D105" s="22" t="s">
        <v>12</v>
      </c>
      <c r="E105" s="22">
        <v>830394</v>
      </c>
      <c r="F105" s="22">
        <v>9</v>
      </c>
      <c r="G105" s="13">
        <v>45012</v>
      </c>
      <c r="H105" s="6" t="s">
        <v>19</v>
      </c>
      <c r="I105" s="1" t="s">
        <v>15</v>
      </c>
      <c r="J105" s="163" t="s">
        <v>418</v>
      </c>
      <c r="K105" s="5">
        <v>29.17</v>
      </c>
      <c r="L105" s="5">
        <v>28.79</v>
      </c>
      <c r="M105" s="5">
        <v>30.34</v>
      </c>
      <c r="N105" s="5">
        <v>31.24</v>
      </c>
      <c r="O105" s="5">
        <v>31.02</v>
      </c>
      <c r="P105" s="225">
        <v>5</v>
      </c>
      <c r="S105" s="211"/>
      <c r="T105" s="212"/>
    </row>
    <row r="106" spans="1:33" ht="15.75">
      <c r="A106" s="1" t="s">
        <v>15</v>
      </c>
      <c r="B106" s="1">
        <v>10</v>
      </c>
      <c r="C106" s="43" t="s">
        <v>43</v>
      </c>
      <c r="D106" s="22" t="s">
        <v>12</v>
      </c>
      <c r="E106" s="22">
        <v>830394</v>
      </c>
      <c r="F106" s="22">
        <v>10</v>
      </c>
      <c r="G106" s="13">
        <v>45036</v>
      </c>
      <c r="H106" s="6" t="s">
        <v>19</v>
      </c>
      <c r="I106" s="1" t="s">
        <v>15</v>
      </c>
      <c r="J106" s="163" t="s">
        <v>419</v>
      </c>
      <c r="K106" s="5">
        <v>27.49</v>
      </c>
      <c r="L106" s="5">
        <v>28.52</v>
      </c>
      <c r="M106" s="5">
        <v>31.24</v>
      </c>
      <c r="N106" s="5">
        <v>27.19</v>
      </c>
      <c r="O106" s="5">
        <v>28.82</v>
      </c>
      <c r="P106" s="225">
        <v>3</v>
      </c>
      <c r="S106" s="211"/>
      <c r="T106" s="212"/>
    </row>
    <row r="107" spans="1:33" ht="15.75">
      <c r="A107" s="1" t="s">
        <v>15</v>
      </c>
      <c r="B107" s="1">
        <v>11</v>
      </c>
      <c r="C107" s="43" t="s">
        <v>43</v>
      </c>
      <c r="D107" s="22" t="s">
        <v>12</v>
      </c>
      <c r="E107" s="22">
        <v>830394</v>
      </c>
      <c r="F107" s="22">
        <v>11</v>
      </c>
      <c r="G107" s="13">
        <v>45043</v>
      </c>
      <c r="H107" s="6" t="s">
        <v>19</v>
      </c>
      <c r="I107" s="1" t="s">
        <v>15</v>
      </c>
      <c r="J107" s="163" t="s">
        <v>72</v>
      </c>
      <c r="K107" s="5">
        <v>28.98</v>
      </c>
      <c r="L107" s="5">
        <v>28.21</v>
      </c>
      <c r="M107" s="5">
        <v>35.67</v>
      </c>
      <c r="N107" s="5">
        <v>31.32</v>
      </c>
      <c r="O107" s="5">
        <v>31.33</v>
      </c>
      <c r="P107" s="1">
        <v>2</v>
      </c>
      <c r="S107" s="211"/>
      <c r="T107" s="212"/>
    </row>
  </sheetData>
  <autoFilter ref="A1:AH107" xr:uid="{00000000-0001-0000-0000-000000000000}"/>
  <sortState xmlns:xlrd2="http://schemas.microsoft.com/office/spreadsheetml/2017/richdata2" ref="A2:O91">
    <sortCondition ref="E2:E91"/>
    <sortCondition ref="G2:G91"/>
  </sortState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340"/>
  <sheetViews>
    <sheetView tabSelected="1" workbookViewId="0">
      <pane xSplit="13" ySplit="1" topLeftCell="R2" activePane="bottomRight" state="frozen"/>
      <selection pane="topRight" activeCell="L1" sqref="L1"/>
      <selection pane="bottomLeft" activeCell="A2" sqref="A2"/>
      <selection pane="bottomRight" activeCell="U1" sqref="U1"/>
    </sheetView>
  </sheetViews>
  <sheetFormatPr defaultColWidth="8.85546875" defaultRowHeight="15"/>
  <cols>
    <col min="1" max="1" width="12.28515625" style="54" bestFit="1" customWidth="1"/>
    <col min="2" max="2" width="13.140625" style="54" customWidth="1"/>
    <col min="3" max="3" width="8.85546875" style="1" customWidth="1"/>
    <col min="4" max="4" width="8.85546875" customWidth="1"/>
    <col min="5" max="5" width="12" customWidth="1"/>
    <col min="6" max="7" width="8.85546875" customWidth="1"/>
    <col min="8" max="8" width="12.28515625" customWidth="1"/>
    <col min="9" max="9" width="10.42578125" customWidth="1"/>
    <col min="10" max="10" width="13.7109375" customWidth="1"/>
    <col min="11" max="11" width="12" customWidth="1"/>
    <col min="12" max="12" width="19.42578125" customWidth="1"/>
    <col min="13" max="13" width="10.7109375" bestFit="1" customWidth="1"/>
    <col min="14" max="14" width="10.7109375" customWidth="1"/>
    <col min="15" max="15" width="15.7109375" style="1" bestFit="1" customWidth="1"/>
    <col min="16" max="16" width="11.140625" style="35" bestFit="1" customWidth="1"/>
    <col min="17" max="17" width="12.42578125" style="35" bestFit="1" customWidth="1"/>
    <col min="18" max="18" width="18.140625" style="35" bestFit="1" customWidth="1"/>
    <col min="19" max="19" width="18.85546875" style="35" bestFit="1" customWidth="1"/>
    <col min="20" max="20" width="19.7109375" style="35" bestFit="1" customWidth="1"/>
    <col min="21" max="21" width="17.85546875" bestFit="1" customWidth="1"/>
    <col min="22" max="22" width="17.85546875" customWidth="1"/>
    <col min="23" max="23" width="11.140625" bestFit="1" customWidth="1"/>
    <col min="24" max="24" width="12.42578125" bestFit="1" customWidth="1"/>
    <col min="25" max="25" width="18.140625" bestFit="1" customWidth="1"/>
    <col min="26" max="26" width="18.85546875" bestFit="1" customWidth="1"/>
    <col min="27" max="27" width="19.7109375" style="119" bestFit="1" customWidth="1"/>
    <col min="28" max="28" width="19.7109375" style="119" customWidth="1"/>
    <col min="29" max="29" width="22.140625" customWidth="1"/>
    <col min="37" max="38" width="12" bestFit="1" customWidth="1"/>
  </cols>
  <sheetData>
    <row r="1" spans="1:39" s="185" customFormat="1" ht="17.45" customHeight="1" thickBot="1">
      <c r="A1" s="54" t="s">
        <v>0</v>
      </c>
      <c r="B1" s="54" t="s">
        <v>1</v>
      </c>
      <c r="C1" s="14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6" t="s">
        <v>86</v>
      </c>
      <c r="I1" s="17" t="s">
        <v>87</v>
      </c>
      <c r="J1" s="18" t="s">
        <v>88</v>
      </c>
      <c r="K1" s="18" t="s">
        <v>89</v>
      </c>
      <c r="L1" s="19" t="s">
        <v>90</v>
      </c>
      <c r="M1" s="20" t="s">
        <v>91</v>
      </c>
      <c r="N1" s="49" t="s">
        <v>92</v>
      </c>
      <c r="O1" s="49" t="s">
        <v>93</v>
      </c>
      <c r="P1" s="182" t="s">
        <v>94</v>
      </c>
      <c r="Q1" s="182" t="s">
        <v>95</v>
      </c>
      <c r="R1" s="182" t="s">
        <v>96</v>
      </c>
      <c r="S1" s="182" t="s">
        <v>97</v>
      </c>
      <c r="T1" s="182" t="s">
        <v>98</v>
      </c>
      <c r="U1" s="184" t="s">
        <v>99</v>
      </c>
      <c r="V1" s="49" t="s">
        <v>100</v>
      </c>
      <c r="W1" s="182" t="s">
        <v>101</v>
      </c>
      <c r="X1" s="182" t="s">
        <v>102</v>
      </c>
      <c r="Y1" s="182" t="s">
        <v>103</v>
      </c>
      <c r="Z1" s="182" t="s">
        <v>104</v>
      </c>
      <c r="AA1" s="183" t="s">
        <v>105</v>
      </c>
      <c r="AB1" s="183" t="s">
        <v>315</v>
      </c>
      <c r="AC1" s="184" t="s">
        <v>106</v>
      </c>
      <c r="AD1" s="202" t="s">
        <v>441</v>
      </c>
      <c r="AE1" s="202" t="s">
        <v>442</v>
      </c>
      <c r="AF1" s="202" t="s">
        <v>443</v>
      </c>
      <c r="AG1" s="202" t="s">
        <v>444</v>
      </c>
      <c r="AH1" s="202" t="s">
        <v>445</v>
      </c>
      <c r="AI1" s="202" t="s">
        <v>446</v>
      </c>
      <c r="AJ1" s="202" t="s">
        <v>447</v>
      </c>
      <c r="AK1" s="202" t="s">
        <v>467</v>
      </c>
      <c r="AL1" s="202" t="s">
        <v>468</v>
      </c>
    </row>
    <row r="2" spans="1:39" s="21" customFormat="1" ht="15.75">
      <c r="A2" s="61" t="str">
        <f t="shared" ref="A2:A33" si="0">IF(AND(J2="CC001", L2="CC019"),"A",
IF(AND(J2="CC001", L2="CC040"),"B",
IF(AND(J2="CC019", L2="CC001"),"C",
IF(AND(J2="CC019", L2="CC040"),"D",
IF(AND(J2="CC040", L2="CC001"),"E",
"F")))))</f>
        <v>A</v>
      </c>
      <c r="B2" s="87">
        <v>1</v>
      </c>
      <c r="C2" s="105">
        <v>1</v>
      </c>
      <c r="D2" s="22">
        <v>830398</v>
      </c>
      <c r="E2" s="114">
        <v>44542</v>
      </c>
      <c r="F2" s="109" t="s">
        <v>107</v>
      </c>
      <c r="G2" s="22" t="s">
        <v>108</v>
      </c>
      <c r="H2" s="13">
        <v>44567</v>
      </c>
      <c r="I2" s="23" t="s">
        <v>109</v>
      </c>
      <c r="J2" s="24" t="s">
        <v>13</v>
      </c>
      <c r="K2" s="24" t="s">
        <v>110</v>
      </c>
      <c r="L2" s="24" t="s">
        <v>12</v>
      </c>
      <c r="M2" s="25" t="s">
        <v>14</v>
      </c>
      <c r="N2" s="1" t="s">
        <v>111</v>
      </c>
      <c r="O2" s="3">
        <v>44567</v>
      </c>
      <c r="P2" s="33">
        <v>1.91</v>
      </c>
      <c r="Q2" s="33">
        <v>9.75</v>
      </c>
      <c r="R2" s="33">
        <v>0.06</v>
      </c>
      <c r="S2" s="33">
        <v>8.5399999999999991</v>
      </c>
      <c r="T2" s="33">
        <v>12.95</v>
      </c>
      <c r="U2" s="5">
        <f t="shared" ref="U2:U46" si="1">P2/T2*100</f>
        <v>14.749034749034747</v>
      </c>
      <c r="V2" s="3">
        <v>44600</v>
      </c>
      <c r="W2" s="107">
        <v>5.34</v>
      </c>
      <c r="X2" s="107">
        <v>11.92</v>
      </c>
      <c r="Y2" s="107">
        <v>0.04</v>
      </c>
      <c r="Z2" s="107">
        <v>10.3</v>
      </c>
      <c r="AA2" s="107">
        <v>17.8</v>
      </c>
      <c r="AB2" s="102">
        <v>17.23</v>
      </c>
      <c r="AC2" s="5">
        <f t="shared" ref="AC2:AC25" si="2">W2/AA2*100</f>
        <v>30</v>
      </c>
      <c r="AD2">
        <v>43.125</v>
      </c>
      <c r="AE2">
        <v>36.299999999999997</v>
      </c>
      <c r="AF2">
        <v>75.900000000000006</v>
      </c>
      <c r="AG2">
        <v>193.8</v>
      </c>
      <c r="AH2">
        <v>69.75</v>
      </c>
      <c r="AI2">
        <v>66</v>
      </c>
      <c r="AJ2">
        <v>6.42</v>
      </c>
      <c r="AK2">
        <v>2.5807303326884297</v>
      </c>
      <c r="AL2">
        <v>2.496027199368839</v>
      </c>
      <c r="AM2"/>
    </row>
    <row r="3" spans="1:39" s="21" customFormat="1" ht="15.75">
      <c r="A3" s="61" t="str">
        <f t="shared" si="0"/>
        <v>A</v>
      </c>
      <c r="B3" s="87">
        <v>1</v>
      </c>
      <c r="C3" s="105">
        <v>2</v>
      </c>
      <c r="D3" s="22">
        <v>830398</v>
      </c>
      <c r="E3" s="114">
        <v>44542</v>
      </c>
      <c r="F3" s="109" t="s">
        <v>107</v>
      </c>
      <c r="G3" s="22" t="s">
        <v>108</v>
      </c>
      <c r="H3" s="13">
        <v>44567</v>
      </c>
      <c r="I3" s="26" t="s">
        <v>109</v>
      </c>
      <c r="J3" s="22" t="s">
        <v>13</v>
      </c>
      <c r="K3" s="22" t="s">
        <v>110</v>
      </c>
      <c r="L3" s="22" t="s">
        <v>12</v>
      </c>
      <c r="M3" s="27" t="s">
        <v>14</v>
      </c>
      <c r="N3" s="1" t="s">
        <v>111</v>
      </c>
      <c r="O3" s="3">
        <v>44567</v>
      </c>
      <c r="P3" s="33">
        <v>1.83</v>
      </c>
      <c r="Q3" s="33">
        <v>9.61</v>
      </c>
      <c r="R3" s="33">
        <v>0.1</v>
      </c>
      <c r="S3" s="33">
        <v>8.3699999999999992</v>
      </c>
      <c r="T3" s="33">
        <v>12.3</v>
      </c>
      <c r="U3" s="5">
        <f t="shared" si="1"/>
        <v>14.878048780487804</v>
      </c>
      <c r="V3" s="3">
        <v>44600</v>
      </c>
      <c r="W3" s="107">
        <v>4.5999999999999996</v>
      </c>
      <c r="X3" s="107">
        <v>12.18</v>
      </c>
      <c r="Y3" s="107">
        <v>0.06</v>
      </c>
      <c r="Z3" s="107">
        <v>10.28</v>
      </c>
      <c r="AA3" s="107">
        <v>17.22</v>
      </c>
      <c r="AB3" s="102">
        <v>17.21</v>
      </c>
      <c r="AC3" s="5">
        <f t="shared" si="2"/>
        <v>26.713124274099879</v>
      </c>
      <c r="AD3">
        <v>51.63</v>
      </c>
      <c r="AE3">
        <v>39.900000000000006</v>
      </c>
      <c r="AF3">
        <v>76.199999999999989</v>
      </c>
      <c r="AG3">
        <v>198.89999999999998</v>
      </c>
      <c r="AH3">
        <v>71.099999999999994</v>
      </c>
      <c r="AI3">
        <v>72</v>
      </c>
      <c r="AJ3">
        <v>7.6499999999999995</v>
      </c>
      <c r="AK3">
        <v>5.5922879258040989</v>
      </c>
      <c r="AL3">
        <v>5.0936944681947729</v>
      </c>
      <c r="AM3"/>
    </row>
    <row r="4" spans="1:39" s="21" customFormat="1" ht="15.75">
      <c r="A4" s="61" t="str">
        <f t="shared" si="0"/>
        <v>A</v>
      </c>
      <c r="B4" s="87">
        <v>1</v>
      </c>
      <c r="C4" s="105">
        <v>3</v>
      </c>
      <c r="D4" s="22">
        <v>830398</v>
      </c>
      <c r="E4" s="114">
        <v>44542</v>
      </c>
      <c r="F4" s="109" t="s">
        <v>107</v>
      </c>
      <c r="G4" s="22" t="s">
        <v>108</v>
      </c>
      <c r="H4" s="13">
        <v>44567</v>
      </c>
      <c r="I4" s="26" t="s">
        <v>109</v>
      </c>
      <c r="J4" s="22" t="s">
        <v>13</v>
      </c>
      <c r="K4" s="22" t="s">
        <v>110</v>
      </c>
      <c r="L4" s="22" t="s">
        <v>12</v>
      </c>
      <c r="M4" s="27" t="s">
        <v>14</v>
      </c>
      <c r="N4" s="1" t="s">
        <v>111</v>
      </c>
      <c r="O4" s="3">
        <v>44567</v>
      </c>
      <c r="P4" s="33">
        <v>2.1800000000000002</v>
      </c>
      <c r="Q4" s="33">
        <v>9.75</v>
      </c>
      <c r="R4" s="33">
        <v>0.02</v>
      </c>
      <c r="S4" s="33">
        <v>8.33</v>
      </c>
      <c r="T4" s="33">
        <v>13</v>
      </c>
      <c r="U4" s="5">
        <f t="shared" si="1"/>
        <v>16.76923076923077</v>
      </c>
      <c r="V4" s="3">
        <v>44600</v>
      </c>
      <c r="W4" s="107">
        <v>4.12</v>
      </c>
      <c r="X4" s="107">
        <v>12.23</v>
      </c>
      <c r="Y4" s="107">
        <v>0.05</v>
      </c>
      <c r="Z4" s="107">
        <v>10.59</v>
      </c>
      <c r="AA4" s="107">
        <v>16.86</v>
      </c>
      <c r="AB4" s="102">
        <v>16.47</v>
      </c>
      <c r="AC4" s="5">
        <f t="shared" si="2"/>
        <v>24.436536180308423</v>
      </c>
      <c r="AD4">
        <v>38.474999999999994</v>
      </c>
      <c r="AE4">
        <v>71.849999999999994</v>
      </c>
      <c r="AF4">
        <v>73.349999999999994</v>
      </c>
      <c r="AG4">
        <v>200.40000000000003</v>
      </c>
      <c r="AH4">
        <v>67.05</v>
      </c>
      <c r="AI4">
        <v>51</v>
      </c>
      <c r="AJ4">
        <v>7.3650000000000002</v>
      </c>
      <c r="AM4"/>
    </row>
    <row r="5" spans="1:39" s="21" customFormat="1" ht="15.75">
      <c r="A5" s="61" t="str">
        <f t="shared" si="0"/>
        <v>A</v>
      </c>
      <c r="B5" s="87">
        <v>1</v>
      </c>
      <c r="C5" s="105">
        <v>4</v>
      </c>
      <c r="D5" s="22">
        <v>830398</v>
      </c>
      <c r="E5" s="114">
        <v>44542</v>
      </c>
      <c r="F5" s="110" t="s">
        <v>112</v>
      </c>
      <c r="G5" s="22" t="s">
        <v>108</v>
      </c>
      <c r="H5" s="13">
        <v>44567</v>
      </c>
      <c r="I5" s="26" t="s">
        <v>109</v>
      </c>
      <c r="J5" s="22" t="s">
        <v>13</v>
      </c>
      <c r="K5" s="22" t="s">
        <v>110</v>
      </c>
      <c r="L5" s="22" t="s">
        <v>12</v>
      </c>
      <c r="M5" s="27" t="s">
        <v>14</v>
      </c>
      <c r="N5" s="1" t="s">
        <v>111</v>
      </c>
      <c r="O5" s="3">
        <v>44567</v>
      </c>
      <c r="P5" s="33">
        <v>2.13</v>
      </c>
      <c r="Q5" s="33">
        <v>10.65</v>
      </c>
      <c r="R5" s="33">
        <v>0.04</v>
      </c>
      <c r="S5" s="33">
        <v>9.56</v>
      </c>
      <c r="T5" s="33">
        <v>13.92</v>
      </c>
      <c r="U5" s="5">
        <f t="shared" si="1"/>
        <v>15.301724137931034</v>
      </c>
      <c r="V5" s="3">
        <v>44600</v>
      </c>
      <c r="W5" s="107">
        <v>2.76</v>
      </c>
      <c r="X5" s="107">
        <v>14.46</v>
      </c>
      <c r="Y5" s="107">
        <v>7.0000000000000007E-2</v>
      </c>
      <c r="Z5" s="107">
        <v>12.05</v>
      </c>
      <c r="AA5" s="107">
        <v>17.95</v>
      </c>
      <c r="AB5" s="102">
        <v>17.96</v>
      </c>
      <c r="AC5" s="5">
        <f t="shared" si="2"/>
        <v>15.376044568245126</v>
      </c>
      <c r="AD5">
        <v>39.42</v>
      </c>
      <c r="AE5">
        <v>30</v>
      </c>
      <c r="AF5">
        <v>95.4</v>
      </c>
      <c r="AG5">
        <v>210</v>
      </c>
      <c r="AH5">
        <v>88.800000000000011</v>
      </c>
      <c r="AI5">
        <v>57</v>
      </c>
      <c r="AJ5">
        <v>6.33</v>
      </c>
      <c r="AK5">
        <v>1.621605497409413</v>
      </c>
      <c r="AL5">
        <v>1.7209151752457501</v>
      </c>
      <c r="AM5"/>
    </row>
    <row r="6" spans="1:39" s="21" customFormat="1" ht="15.75">
      <c r="A6" s="61" t="str">
        <f t="shared" si="0"/>
        <v>A</v>
      </c>
      <c r="B6" s="87">
        <v>1</v>
      </c>
      <c r="C6" s="105">
        <v>5</v>
      </c>
      <c r="D6" s="22">
        <v>830398</v>
      </c>
      <c r="E6" s="114">
        <v>44543</v>
      </c>
      <c r="F6" s="109" t="s">
        <v>107</v>
      </c>
      <c r="G6" s="22" t="s">
        <v>108</v>
      </c>
      <c r="H6" s="13">
        <v>44567</v>
      </c>
      <c r="I6" s="26" t="s">
        <v>113</v>
      </c>
      <c r="J6" s="22" t="s">
        <v>13</v>
      </c>
      <c r="K6" s="22" t="s">
        <v>114</v>
      </c>
      <c r="L6" s="22" t="s">
        <v>12</v>
      </c>
      <c r="M6" s="28" t="s">
        <v>19</v>
      </c>
      <c r="N6" s="1" t="s">
        <v>111</v>
      </c>
      <c r="O6" s="3">
        <v>44567</v>
      </c>
      <c r="P6" s="33">
        <v>1.01</v>
      </c>
      <c r="Q6" s="33">
        <v>7.89</v>
      </c>
      <c r="R6" s="33">
        <v>0.04</v>
      </c>
      <c r="S6" s="33">
        <v>6.89</v>
      </c>
      <c r="T6" s="33">
        <v>9.02</v>
      </c>
      <c r="U6" s="5">
        <f t="shared" si="1"/>
        <v>11.197339246119736</v>
      </c>
      <c r="V6" s="3">
        <v>44600</v>
      </c>
      <c r="W6" s="107">
        <v>3.09</v>
      </c>
      <c r="X6" s="107">
        <v>10.32</v>
      </c>
      <c r="Y6" s="107">
        <v>0.06</v>
      </c>
      <c r="Z6" s="107">
        <v>8.6999999999999993</v>
      </c>
      <c r="AA6" s="107">
        <v>13.76</v>
      </c>
      <c r="AB6" s="102">
        <v>13.51</v>
      </c>
      <c r="AC6" s="5">
        <f t="shared" si="2"/>
        <v>22.456395348837209</v>
      </c>
      <c r="AD6">
        <v>34.44</v>
      </c>
      <c r="AE6">
        <v>52.5</v>
      </c>
      <c r="AF6">
        <v>70.199999999999989</v>
      </c>
      <c r="AG6">
        <v>181.8</v>
      </c>
      <c r="AH6">
        <v>66.300000000000011</v>
      </c>
      <c r="AI6">
        <v>48</v>
      </c>
      <c r="AJ6">
        <v>6.7200000000000006</v>
      </c>
      <c r="AK6">
        <v>2.3356537554149139</v>
      </c>
      <c r="AL6">
        <v>2.1847725718282849</v>
      </c>
      <c r="AM6"/>
    </row>
    <row r="7" spans="1:39" s="21" customFormat="1" ht="15.75">
      <c r="A7" s="61" t="str">
        <f t="shared" si="0"/>
        <v>A</v>
      </c>
      <c r="B7" s="87">
        <v>1</v>
      </c>
      <c r="C7" s="105">
        <v>6</v>
      </c>
      <c r="D7" s="22">
        <v>830398</v>
      </c>
      <c r="E7" s="114">
        <v>44543</v>
      </c>
      <c r="F7" s="109" t="s">
        <v>107</v>
      </c>
      <c r="G7" s="22" t="s">
        <v>108</v>
      </c>
      <c r="H7" s="13">
        <v>44567</v>
      </c>
      <c r="I7" s="26" t="s">
        <v>113</v>
      </c>
      <c r="J7" s="22" t="s">
        <v>13</v>
      </c>
      <c r="K7" s="22" t="s">
        <v>114</v>
      </c>
      <c r="L7" s="22" t="s">
        <v>12</v>
      </c>
      <c r="M7" s="28" t="s">
        <v>19</v>
      </c>
      <c r="N7" s="1" t="s">
        <v>111</v>
      </c>
      <c r="O7" s="3">
        <v>44567</v>
      </c>
      <c r="P7" s="33">
        <v>1.1599999999999999</v>
      </c>
      <c r="Q7" s="33">
        <v>7.8</v>
      </c>
      <c r="R7" s="33">
        <v>0.04</v>
      </c>
      <c r="S7" s="33">
        <v>6.59</v>
      </c>
      <c r="T7" s="33">
        <v>10.61</v>
      </c>
      <c r="U7" s="5">
        <f t="shared" si="1"/>
        <v>10.933081998114986</v>
      </c>
      <c r="V7" s="3">
        <v>44600</v>
      </c>
      <c r="W7" s="107">
        <v>2.88</v>
      </c>
      <c r="X7" s="107">
        <v>11.59</v>
      </c>
      <c r="Y7" s="107">
        <v>0.05</v>
      </c>
      <c r="Z7" s="107">
        <v>9.9700000000000006</v>
      </c>
      <c r="AA7" s="107">
        <v>15.04</v>
      </c>
      <c r="AB7" s="102">
        <v>15.24</v>
      </c>
      <c r="AC7" s="5">
        <f t="shared" si="2"/>
        <v>19.148936170212767</v>
      </c>
      <c r="AD7">
        <v>41.55</v>
      </c>
      <c r="AE7">
        <v>42.599999999999994</v>
      </c>
      <c r="AF7">
        <v>78.599999999999994</v>
      </c>
      <c r="AG7">
        <v>193.79999999999998</v>
      </c>
      <c r="AH7">
        <v>71.400000000000006</v>
      </c>
      <c r="AI7">
        <v>51</v>
      </c>
      <c r="AJ7">
        <v>8.370000000000001</v>
      </c>
      <c r="AK7">
        <v>1.5314491702559201</v>
      </c>
      <c r="AL7">
        <v>1.7248859405878021</v>
      </c>
      <c r="AM7"/>
    </row>
    <row r="8" spans="1:39" s="21" customFormat="1" ht="15.75">
      <c r="A8" s="61" t="str">
        <f t="shared" si="0"/>
        <v>A</v>
      </c>
      <c r="B8" s="87">
        <v>1</v>
      </c>
      <c r="C8" s="105">
        <v>7</v>
      </c>
      <c r="D8" s="22">
        <v>830398</v>
      </c>
      <c r="E8" s="114">
        <v>44543</v>
      </c>
      <c r="F8" s="109" t="s">
        <v>107</v>
      </c>
      <c r="G8" s="22" t="s">
        <v>108</v>
      </c>
      <c r="H8" s="13">
        <v>44567</v>
      </c>
      <c r="I8" s="26" t="s">
        <v>113</v>
      </c>
      <c r="J8" s="22" t="s">
        <v>13</v>
      </c>
      <c r="K8" s="22" t="s">
        <v>114</v>
      </c>
      <c r="L8" s="22" t="s">
        <v>12</v>
      </c>
      <c r="M8" s="28" t="s">
        <v>19</v>
      </c>
      <c r="N8" s="1" t="s">
        <v>111</v>
      </c>
      <c r="O8" s="3">
        <v>44567</v>
      </c>
      <c r="P8" s="33">
        <v>1.04</v>
      </c>
      <c r="Q8" s="33">
        <v>8.26</v>
      </c>
      <c r="R8" s="33">
        <v>0.12</v>
      </c>
      <c r="S8" s="33">
        <v>7.5</v>
      </c>
      <c r="T8" s="33">
        <v>9.52</v>
      </c>
      <c r="U8" s="5">
        <f t="shared" si="1"/>
        <v>10.924369747899162</v>
      </c>
      <c r="V8" s="3">
        <v>44600</v>
      </c>
      <c r="W8" s="107">
        <v>2.59</v>
      </c>
      <c r="X8" s="107">
        <v>11.51</v>
      </c>
      <c r="Y8" s="107">
        <v>0.05</v>
      </c>
      <c r="Z8" s="107">
        <v>9.56</v>
      </c>
      <c r="AA8" s="107">
        <v>15.19</v>
      </c>
      <c r="AB8" s="102">
        <v>14.79</v>
      </c>
      <c r="AC8" s="5">
        <f t="shared" si="2"/>
        <v>17.05069124423963</v>
      </c>
      <c r="AD8">
        <v>36.599999999999994</v>
      </c>
      <c r="AE8">
        <v>31.5</v>
      </c>
      <c r="AF8">
        <v>68.699999999999989</v>
      </c>
      <c r="AG8">
        <v>183.60000000000002</v>
      </c>
      <c r="AH8">
        <v>61.5</v>
      </c>
      <c r="AI8">
        <v>51</v>
      </c>
      <c r="AJ8">
        <v>6.27</v>
      </c>
      <c r="AK8">
        <v>3.3709158562667181</v>
      </c>
      <c r="AL8">
        <v>2.9345904500726556</v>
      </c>
      <c r="AM8"/>
    </row>
    <row r="9" spans="1:39" s="21" customFormat="1" ht="15.75">
      <c r="A9" s="61" t="str">
        <f t="shared" si="0"/>
        <v>A</v>
      </c>
      <c r="B9" s="87">
        <v>1</v>
      </c>
      <c r="C9" s="105">
        <v>8</v>
      </c>
      <c r="D9" s="22">
        <v>830398</v>
      </c>
      <c r="E9" s="114">
        <v>44543</v>
      </c>
      <c r="F9" s="109" t="s">
        <v>107</v>
      </c>
      <c r="G9" s="22" t="s">
        <v>108</v>
      </c>
      <c r="H9" s="13">
        <v>44567</v>
      </c>
      <c r="I9" s="26" t="s">
        <v>113</v>
      </c>
      <c r="J9" s="22" t="s">
        <v>13</v>
      </c>
      <c r="K9" s="22" t="s">
        <v>114</v>
      </c>
      <c r="L9" s="22" t="s">
        <v>12</v>
      </c>
      <c r="M9" s="28" t="s">
        <v>19</v>
      </c>
      <c r="N9" s="1" t="s">
        <v>111</v>
      </c>
      <c r="O9" s="3">
        <v>44567</v>
      </c>
      <c r="P9" s="33">
        <v>1.1000000000000001</v>
      </c>
      <c r="Q9" s="33">
        <v>8.0500000000000007</v>
      </c>
      <c r="R9" s="33">
        <v>0.01</v>
      </c>
      <c r="S9" s="33">
        <v>7.01</v>
      </c>
      <c r="T9" s="33">
        <v>9.42</v>
      </c>
      <c r="U9" s="5">
        <f t="shared" si="1"/>
        <v>11.677282377919322</v>
      </c>
      <c r="V9" s="3">
        <v>44600</v>
      </c>
      <c r="W9" s="107">
        <v>2.44</v>
      </c>
      <c r="X9" s="107">
        <v>11.37</v>
      </c>
      <c r="Y9" s="107">
        <v>0.13</v>
      </c>
      <c r="Z9" s="107">
        <v>9.35</v>
      </c>
      <c r="AA9" s="107">
        <v>14.22</v>
      </c>
      <c r="AB9" s="102">
        <v>14.64</v>
      </c>
      <c r="AC9" s="5">
        <f t="shared" si="2"/>
        <v>17.158931082981717</v>
      </c>
      <c r="AD9">
        <v>37.11</v>
      </c>
      <c r="AE9">
        <v>45</v>
      </c>
      <c r="AF9">
        <v>58.5</v>
      </c>
      <c r="AG9">
        <v>221.10000000000002</v>
      </c>
      <c r="AH9">
        <v>50.400000000000006</v>
      </c>
      <c r="AI9">
        <v>57</v>
      </c>
      <c r="AJ9">
        <v>6.8999999999999995</v>
      </c>
      <c r="AK9">
        <v>2.4682596241687929</v>
      </c>
      <c r="AL9">
        <v>2.1070923612046299</v>
      </c>
      <c r="AM9"/>
    </row>
    <row r="10" spans="1:39" s="21" customFormat="1" ht="15.75">
      <c r="A10" s="61" t="str">
        <f t="shared" si="0"/>
        <v>A</v>
      </c>
      <c r="B10" s="87">
        <v>1</v>
      </c>
      <c r="C10" s="105">
        <v>9</v>
      </c>
      <c r="D10" s="22">
        <v>830398</v>
      </c>
      <c r="E10" s="114">
        <v>44543</v>
      </c>
      <c r="F10" s="109" t="s">
        <v>107</v>
      </c>
      <c r="G10" s="22" t="s">
        <v>108</v>
      </c>
      <c r="H10" s="13">
        <v>44567</v>
      </c>
      <c r="I10" s="26" t="s">
        <v>113</v>
      </c>
      <c r="J10" s="22" t="s">
        <v>13</v>
      </c>
      <c r="K10" s="22" t="s">
        <v>114</v>
      </c>
      <c r="L10" s="22" t="s">
        <v>12</v>
      </c>
      <c r="M10" s="28" t="s">
        <v>19</v>
      </c>
      <c r="N10" s="1" t="s">
        <v>111</v>
      </c>
      <c r="O10" s="3">
        <v>44567</v>
      </c>
      <c r="P10" s="33">
        <v>1.1399999999999999</v>
      </c>
      <c r="Q10" s="33">
        <v>8.2899999999999991</v>
      </c>
      <c r="R10" s="33">
        <v>0.01</v>
      </c>
      <c r="S10" s="33">
        <v>7.17</v>
      </c>
      <c r="T10" s="33">
        <v>10.16</v>
      </c>
      <c r="U10" s="5">
        <f t="shared" si="1"/>
        <v>11.220472440944881</v>
      </c>
      <c r="V10" s="3">
        <v>44600</v>
      </c>
      <c r="W10" s="107">
        <v>1.71</v>
      </c>
      <c r="X10" s="107">
        <v>11.45</v>
      </c>
      <c r="Y10" s="107">
        <v>0.09</v>
      </c>
      <c r="Z10" s="107">
        <v>9.6199999999999992</v>
      </c>
      <c r="AA10" s="107">
        <v>14.18</v>
      </c>
      <c r="AB10" s="102">
        <v>13.83</v>
      </c>
      <c r="AC10" s="5">
        <f t="shared" si="2"/>
        <v>12.059238363892808</v>
      </c>
      <c r="AD10">
        <v>39.150000000000006</v>
      </c>
      <c r="AE10">
        <v>83.1</v>
      </c>
      <c r="AF10">
        <v>69.900000000000006</v>
      </c>
      <c r="AG10">
        <v>229.79999999999998</v>
      </c>
      <c r="AH10">
        <v>62.099999999999994</v>
      </c>
      <c r="AI10">
        <v>54</v>
      </c>
      <c r="AJ10">
        <v>8.1000000000000014</v>
      </c>
      <c r="AM10"/>
    </row>
    <row r="11" spans="1:39" s="21" customFormat="1" ht="15.75">
      <c r="A11" s="61" t="str">
        <f t="shared" si="0"/>
        <v>A</v>
      </c>
      <c r="B11" s="87">
        <v>1</v>
      </c>
      <c r="C11" s="105">
        <v>10</v>
      </c>
      <c r="D11" s="22">
        <v>830398</v>
      </c>
      <c r="E11" s="114">
        <v>44543</v>
      </c>
      <c r="F11" s="110" t="s">
        <v>112</v>
      </c>
      <c r="G11" s="22" t="s">
        <v>108</v>
      </c>
      <c r="H11" s="13">
        <v>44567</v>
      </c>
      <c r="I11" s="26" t="s">
        <v>113</v>
      </c>
      <c r="J11" s="22" t="s">
        <v>13</v>
      </c>
      <c r="K11" s="22" t="s">
        <v>114</v>
      </c>
      <c r="L11" s="22" t="s">
        <v>12</v>
      </c>
      <c r="M11" s="28" t="s">
        <v>19</v>
      </c>
      <c r="N11" s="1" t="s">
        <v>111</v>
      </c>
      <c r="O11" s="3">
        <v>44567</v>
      </c>
      <c r="P11" s="33">
        <v>1</v>
      </c>
      <c r="Q11" s="33">
        <v>8.5299999999999994</v>
      </c>
      <c r="R11" s="33">
        <v>0.01</v>
      </c>
      <c r="S11" s="33">
        <v>7.4</v>
      </c>
      <c r="T11" s="33">
        <v>10.8</v>
      </c>
      <c r="U11" s="5">
        <f t="shared" si="1"/>
        <v>9.2592592592592595</v>
      </c>
      <c r="V11" s="3">
        <v>44600</v>
      </c>
      <c r="W11" s="107">
        <v>3.41</v>
      </c>
      <c r="X11" s="107">
        <v>14.99</v>
      </c>
      <c r="Y11" s="107">
        <v>0.11</v>
      </c>
      <c r="Z11" s="107">
        <v>12.77</v>
      </c>
      <c r="AA11" s="107">
        <v>18.88</v>
      </c>
      <c r="AB11" s="102">
        <v>19.52</v>
      </c>
      <c r="AC11" s="5">
        <f t="shared" si="2"/>
        <v>18.061440677966104</v>
      </c>
      <c r="AD11">
        <v>44.37</v>
      </c>
      <c r="AE11">
        <v>71.099999999999994</v>
      </c>
      <c r="AF11">
        <v>96.899999999999991</v>
      </c>
      <c r="AG11">
        <v>225.60000000000002</v>
      </c>
      <c r="AH11">
        <v>93.6</v>
      </c>
      <c r="AI11">
        <v>102</v>
      </c>
      <c r="AJ11">
        <v>7.32</v>
      </c>
      <c r="AK11">
        <v>2.6096580482064891</v>
      </c>
      <c r="AL11">
        <v>2.4115636881402684</v>
      </c>
      <c r="AM11"/>
    </row>
    <row r="12" spans="1:39" s="21" customFormat="1" ht="15.75">
      <c r="A12" s="61" t="str">
        <f t="shared" si="0"/>
        <v>A</v>
      </c>
      <c r="B12" s="87">
        <v>1</v>
      </c>
      <c r="C12" s="105">
        <v>11</v>
      </c>
      <c r="D12" s="22">
        <v>830398</v>
      </c>
      <c r="E12" s="114">
        <v>44543</v>
      </c>
      <c r="F12" s="110" t="s">
        <v>112</v>
      </c>
      <c r="G12" s="22" t="s">
        <v>108</v>
      </c>
      <c r="H12" s="13">
        <v>44567</v>
      </c>
      <c r="I12" s="26" t="s">
        <v>113</v>
      </c>
      <c r="J12" s="22" t="s">
        <v>13</v>
      </c>
      <c r="K12" s="22" t="s">
        <v>114</v>
      </c>
      <c r="L12" s="22" t="s">
        <v>12</v>
      </c>
      <c r="M12" s="28" t="s">
        <v>19</v>
      </c>
      <c r="N12" s="1" t="s">
        <v>111</v>
      </c>
      <c r="O12" s="3">
        <v>44567</v>
      </c>
      <c r="P12" s="33">
        <v>1.1200000000000001</v>
      </c>
      <c r="Q12" s="33">
        <v>8.58</v>
      </c>
      <c r="R12" s="33">
        <v>0.1</v>
      </c>
      <c r="S12" s="33">
        <v>7.62</v>
      </c>
      <c r="T12" s="33">
        <v>10.79</v>
      </c>
      <c r="U12" s="5">
        <f t="shared" si="1"/>
        <v>10.379981464318815</v>
      </c>
      <c r="V12" s="3">
        <v>44600</v>
      </c>
      <c r="W12" s="107">
        <v>3.26</v>
      </c>
      <c r="X12" s="107">
        <v>13.53</v>
      </c>
      <c r="Y12" s="107">
        <v>0.04</v>
      </c>
      <c r="Z12" s="107">
        <v>11.6</v>
      </c>
      <c r="AA12" s="107">
        <v>17.47</v>
      </c>
      <c r="AB12" s="102">
        <v>17.489999999999998</v>
      </c>
      <c r="AC12" s="5">
        <f t="shared" si="2"/>
        <v>18.660560961648539</v>
      </c>
      <c r="AD12">
        <v>35.880000000000003</v>
      </c>
      <c r="AE12">
        <v>21.6</v>
      </c>
      <c r="AF12">
        <v>88.2</v>
      </c>
      <c r="AG12">
        <v>155.10000000000002</v>
      </c>
      <c r="AH12">
        <v>89.1</v>
      </c>
      <c r="AI12">
        <v>93</v>
      </c>
      <c r="AJ12">
        <v>7.38</v>
      </c>
      <c r="AK12">
        <v>1.4634925285276243</v>
      </c>
      <c r="AL12">
        <v>1.138146314024048</v>
      </c>
      <c r="AM12"/>
    </row>
    <row r="13" spans="1:39" s="21" customFormat="1" ht="15.75">
      <c r="A13" s="61" t="str">
        <f t="shared" si="0"/>
        <v>C</v>
      </c>
      <c r="B13" s="87">
        <v>1</v>
      </c>
      <c r="C13" s="105">
        <v>12</v>
      </c>
      <c r="D13" s="22">
        <v>830398</v>
      </c>
      <c r="E13" s="114">
        <v>44544</v>
      </c>
      <c r="F13" s="109" t="s">
        <v>107</v>
      </c>
      <c r="G13" s="22" t="s">
        <v>108</v>
      </c>
      <c r="H13" s="13">
        <v>44567</v>
      </c>
      <c r="I13" s="26" t="s">
        <v>115</v>
      </c>
      <c r="J13" s="22" t="s">
        <v>12</v>
      </c>
      <c r="K13" s="22" t="s">
        <v>110</v>
      </c>
      <c r="L13" s="22" t="s">
        <v>13</v>
      </c>
      <c r="M13" s="28" t="s">
        <v>19</v>
      </c>
      <c r="N13" s="1" t="s">
        <v>111</v>
      </c>
      <c r="O13" s="3">
        <v>44567</v>
      </c>
      <c r="P13" s="33">
        <v>1.44</v>
      </c>
      <c r="Q13" s="33">
        <v>8.23</v>
      </c>
      <c r="R13" s="33">
        <v>0.1</v>
      </c>
      <c r="S13" s="33">
        <v>6.95</v>
      </c>
      <c r="T13" s="33">
        <v>10.08</v>
      </c>
      <c r="U13" s="5">
        <f t="shared" si="1"/>
        <v>14.285714285714285</v>
      </c>
      <c r="V13" s="3">
        <v>44600</v>
      </c>
      <c r="W13" s="107">
        <v>4.13</v>
      </c>
      <c r="X13" s="107">
        <v>11.17</v>
      </c>
      <c r="Y13" s="107">
        <v>0.1</v>
      </c>
      <c r="Z13" s="107">
        <v>9.61</v>
      </c>
      <c r="AA13" s="107">
        <v>15.62</v>
      </c>
      <c r="AB13" s="102">
        <v>15.67</v>
      </c>
      <c r="AC13" s="5">
        <f t="shared" si="2"/>
        <v>26.440460947503201</v>
      </c>
      <c r="AD13">
        <v>45.87</v>
      </c>
      <c r="AE13">
        <v>43.5</v>
      </c>
      <c r="AF13">
        <v>80.400000000000006</v>
      </c>
      <c r="AG13">
        <v>140.69999999999999</v>
      </c>
      <c r="AH13">
        <v>73.199999999999989</v>
      </c>
      <c r="AI13">
        <v>72</v>
      </c>
      <c r="AJ13">
        <v>6.7799999999999994</v>
      </c>
      <c r="AK13">
        <v>2.305345208303482</v>
      </c>
      <c r="AL13">
        <v>1.9545705472749548</v>
      </c>
      <c r="AM13"/>
    </row>
    <row r="14" spans="1:39" s="21" customFormat="1" ht="15.75">
      <c r="A14" s="61" t="str">
        <f t="shared" si="0"/>
        <v>C</v>
      </c>
      <c r="B14" s="87">
        <v>1</v>
      </c>
      <c r="C14" s="105">
        <v>13</v>
      </c>
      <c r="D14" s="22">
        <v>830398</v>
      </c>
      <c r="E14" s="114">
        <v>44544</v>
      </c>
      <c r="F14" s="109" t="s">
        <v>107</v>
      </c>
      <c r="G14" s="22" t="s">
        <v>108</v>
      </c>
      <c r="H14" s="13">
        <v>44567</v>
      </c>
      <c r="I14" s="26" t="s">
        <v>115</v>
      </c>
      <c r="J14" s="22" t="s">
        <v>12</v>
      </c>
      <c r="K14" s="22" t="s">
        <v>110</v>
      </c>
      <c r="L14" s="22" t="s">
        <v>13</v>
      </c>
      <c r="M14" s="28" t="s">
        <v>19</v>
      </c>
      <c r="N14" s="1" t="s">
        <v>111</v>
      </c>
      <c r="O14" s="3">
        <v>44567</v>
      </c>
      <c r="P14" s="33">
        <v>0.77</v>
      </c>
      <c r="Q14" s="33">
        <v>6.45</v>
      </c>
      <c r="R14" s="33">
        <v>0.1</v>
      </c>
      <c r="S14" s="33">
        <v>5.94</v>
      </c>
      <c r="T14" s="33">
        <v>7.59</v>
      </c>
      <c r="U14" s="5">
        <f t="shared" si="1"/>
        <v>10.144927536231885</v>
      </c>
      <c r="V14" s="3">
        <v>44600</v>
      </c>
      <c r="W14" s="107">
        <v>1.99</v>
      </c>
      <c r="X14" s="107">
        <v>9.68</v>
      </c>
      <c r="Y14" s="107">
        <v>0.01</v>
      </c>
      <c r="Z14" s="107">
        <v>8.14</v>
      </c>
      <c r="AA14" s="107">
        <v>12.86</v>
      </c>
      <c r="AB14" s="102">
        <v>12.34</v>
      </c>
      <c r="AC14" s="5">
        <f t="shared" si="2"/>
        <v>15.47433903576983</v>
      </c>
      <c r="AD14">
        <v>37.619999999999997</v>
      </c>
      <c r="AE14">
        <v>44.7</v>
      </c>
      <c r="AF14">
        <v>72.300000000000011</v>
      </c>
      <c r="AG14">
        <v>211.5</v>
      </c>
      <c r="AH14">
        <v>66.300000000000011</v>
      </c>
      <c r="AI14">
        <v>90</v>
      </c>
      <c r="AJ14">
        <v>6</v>
      </c>
      <c r="AK14">
        <v>1.6257138174069825</v>
      </c>
      <c r="AL14">
        <v>1.6190074070605132</v>
      </c>
      <c r="AM14"/>
    </row>
    <row r="15" spans="1:39" s="21" customFormat="1" ht="15.75">
      <c r="A15" s="61" t="str">
        <f t="shared" si="0"/>
        <v>C</v>
      </c>
      <c r="B15" s="87">
        <v>1</v>
      </c>
      <c r="C15" s="105">
        <v>14</v>
      </c>
      <c r="D15" s="22">
        <v>830398</v>
      </c>
      <c r="E15" s="114">
        <v>44544</v>
      </c>
      <c r="F15" s="110" t="s">
        <v>112</v>
      </c>
      <c r="G15" s="22" t="s">
        <v>108</v>
      </c>
      <c r="H15" s="13">
        <v>44567</v>
      </c>
      <c r="I15" s="26" t="s">
        <v>115</v>
      </c>
      <c r="J15" s="22" t="s">
        <v>12</v>
      </c>
      <c r="K15" s="22" t="s">
        <v>110</v>
      </c>
      <c r="L15" s="22" t="s">
        <v>13</v>
      </c>
      <c r="M15" s="28" t="s">
        <v>19</v>
      </c>
      <c r="N15" s="1" t="s">
        <v>111</v>
      </c>
      <c r="O15" s="3">
        <v>44567</v>
      </c>
      <c r="P15" s="33">
        <v>1.29</v>
      </c>
      <c r="Q15" s="33">
        <v>8.36</v>
      </c>
      <c r="R15" s="33">
        <v>0.02</v>
      </c>
      <c r="S15" s="33">
        <v>7.18</v>
      </c>
      <c r="T15" s="33">
        <v>9.74</v>
      </c>
      <c r="U15" s="5">
        <f t="shared" si="1"/>
        <v>13.244353182751539</v>
      </c>
      <c r="V15" s="3">
        <v>44600</v>
      </c>
      <c r="W15" s="107">
        <v>2.1</v>
      </c>
      <c r="X15" s="107">
        <v>16.399999999999999</v>
      </c>
      <c r="Y15" s="107">
        <v>0.1</v>
      </c>
      <c r="Z15" s="107">
        <v>13.93</v>
      </c>
      <c r="AA15" s="107">
        <v>18.62</v>
      </c>
      <c r="AB15" s="102">
        <v>19.23</v>
      </c>
      <c r="AC15" s="5">
        <f t="shared" si="2"/>
        <v>11.278195488721805</v>
      </c>
      <c r="AD15">
        <v>37.349999999999994</v>
      </c>
      <c r="AE15">
        <v>38.400000000000006</v>
      </c>
      <c r="AF15">
        <v>94.800000000000011</v>
      </c>
      <c r="AG15">
        <v>249</v>
      </c>
      <c r="AH15">
        <v>94.5</v>
      </c>
      <c r="AI15">
        <v>69</v>
      </c>
      <c r="AJ15">
        <v>7.62</v>
      </c>
      <c r="AM15"/>
    </row>
    <row r="16" spans="1:39" s="21" customFormat="1" ht="15.75">
      <c r="A16" s="61" t="str">
        <f t="shared" si="0"/>
        <v>C</v>
      </c>
      <c r="B16" s="87">
        <v>1</v>
      </c>
      <c r="C16" s="105">
        <v>15</v>
      </c>
      <c r="D16" s="22">
        <v>830398</v>
      </c>
      <c r="E16" s="114">
        <v>44544</v>
      </c>
      <c r="F16" s="109" t="s">
        <v>107</v>
      </c>
      <c r="G16" s="22" t="s">
        <v>108</v>
      </c>
      <c r="H16" s="13">
        <v>44567</v>
      </c>
      <c r="I16" s="26" t="s">
        <v>115</v>
      </c>
      <c r="J16" s="22" t="s">
        <v>12</v>
      </c>
      <c r="K16" s="22" t="s">
        <v>110</v>
      </c>
      <c r="L16" s="22" t="s">
        <v>13</v>
      </c>
      <c r="M16" s="28" t="s">
        <v>19</v>
      </c>
      <c r="N16" s="1" t="s">
        <v>111</v>
      </c>
      <c r="O16" s="3">
        <v>44567</v>
      </c>
      <c r="P16" s="33">
        <v>1.17</v>
      </c>
      <c r="Q16" s="33">
        <v>7.79</v>
      </c>
      <c r="R16" s="33">
        <v>0.04</v>
      </c>
      <c r="S16" s="33">
        <v>6.92</v>
      </c>
      <c r="T16" s="33">
        <v>9.64</v>
      </c>
      <c r="U16" s="5">
        <f t="shared" si="1"/>
        <v>12.136929460580911</v>
      </c>
      <c r="V16" s="3">
        <v>44600</v>
      </c>
      <c r="W16" s="107">
        <v>2.42</v>
      </c>
      <c r="X16" s="107">
        <v>10.83</v>
      </c>
      <c r="Y16" s="107">
        <v>0.09</v>
      </c>
      <c r="Z16" s="107">
        <v>9.0299999999999994</v>
      </c>
      <c r="AA16" s="107">
        <v>13.14</v>
      </c>
      <c r="AB16" s="102">
        <v>14.74</v>
      </c>
      <c r="AC16" s="5">
        <f t="shared" si="2"/>
        <v>18.417047184170471</v>
      </c>
      <c r="AD16">
        <v>36.93</v>
      </c>
      <c r="AE16">
        <v>40.799999999999997</v>
      </c>
      <c r="AF16">
        <v>69</v>
      </c>
      <c r="AG16">
        <v>168.89999999999998</v>
      </c>
      <c r="AH16">
        <v>64.800000000000011</v>
      </c>
      <c r="AI16">
        <v>57</v>
      </c>
      <c r="AJ16">
        <v>6.18</v>
      </c>
      <c r="AK16">
        <v>2.9708583902270185</v>
      </c>
      <c r="AL16">
        <v>2.8151224357621913</v>
      </c>
      <c r="AM16"/>
    </row>
    <row r="17" spans="1:39" s="21" customFormat="1" ht="15.75">
      <c r="A17" s="61" t="str">
        <f t="shared" si="0"/>
        <v>C</v>
      </c>
      <c r="B17" s="87">
        <v>1</v>
      </c>
      <c r="C17" s="105">
        <v>16</v>
      </c>
      <c r="D17" s="22">
        <v>830398</v>
      </c>
      <c r="E17" s="114">
        <v>44544</v>
      </c>
      <c r="F17" s="110" t="s">
        <v>112</v>
      </c>
      <c r="G17" s="22" t="s">
        <v>108</v>
      </c>
      <c r="H17" s="13">
        <v>44567</v>
      </c>
      <c r="I17" s="26" t="s">
        <v>115</v>
      </c>
      <c r="J17" s="22" t="s">
        <v>12</v>
      </c>
      <c r="K17" s="22" t="s">
        <v>110</v>
      </c>
      <c r="L17" s="22" t="s">
        <v>13</v>
      </c>
      <c r="M17" s="28" t="s">
        <v>19</v>
      </c>
      <c r="N17" s="1" t="s">
        <v>111</v>
      </c>
      <c r="O17" s="3">
        <v>44567</v>
      </c>
      <c r="P17" s="33">
        <v>1.26</v>
      </c>
      <c r="Q17" s="33">
        <v>8.76</v>
      </c>
      <c r="R17" s="33">
        <v>0.15</v>
      </c>
      <c r="S17" s="33">
        <v>7.55</v>
      </c>
      <c r="T17" s="33">
        <v>10.06</v>
      </c>
      <c r="U17" s="5">
        <f t="shared" si="1"/>
        <v>12.524850894632205</v>
      </c>
      <c r="V17" s="3">
        <v>44600</v>
      </c>
      <c r="W17" s="107">
        <v>1.54</v>
      </c>
      <c r="X17" s="107">
        <v>16.71</v>
      </c>
      <c r="Y17" s="107">
        <v>0.03</v>
      </c>
      <c r="Z17" s="107">
        <v>14.09</v>
      </c>
      <c r="AA17" s="107">
        <v>18.64</v>
      </c>
      <c r="AB17" s="102">
        <v>19.02</v>
      </c>
      <c r="AC17" s="5">
        <f t="shared" si="2"/>
        <v>8.2618025751072963</v>
      </c>
      <c r="AD17">
        <v>34.86</v>
      </c>
      <c r="AE17">
        <v>53.699999999999996</v>
      </c>
      <c r="AF17">
        <v>87.9</v>
      </c>
      <c r="AG17">
        <v>192.60000000000002</v>
      </c>
      <c r="AH17">
        <v>83.1</v>
      </c>
      <c r="AI17">
        <v>78</v>
      </c>
      <c r="AJ17">
        <v>7.0500000000000007</v>
      </c>
      <c r="AK17">
        <v>2.0727699519479201</v>
      </c>
      <c r="AL17">
        <v>1.4405152976461448</v>
      </c>
      <c r="AM17"/>
    </row>
    <row r="18" spans="1:39" s="21" customFormat="1" ht="15.75">
      <c r="A18" s="61" t="str">
        <f t="shared" si="0"/>
        <v>A</v>
      </c>
      <c r="B18" s="87">
        <v>1</v>
      </c>
      <c r="C18" s="105">
        <v>17</v>
      </c>
      <c r="D18" s="22">
        <v>830398</v>
      </c>
      <c r="E18" s="114">
        <v>44546</v>
      </c>
      <c r="F18" s="109" t="s">
        <v>107</v>
      </c>
      <c r="G18" s="22" t="s">
        <v>108</v>
      </c>
      <c r="H18" s="13">
        <v>44567</v>
      </c>
      <c r="I18" s="26" t="s">
        <v>116</v>
      </c>
      <c r="J18" s="22" t="s">
        <v>13</v>
      </c>
      <c r="K18" s="22" t="s">
        <v>117</v>
      </c>
      <c r="L18" s="22" t="s">
        <v>12</v>
      </c>
      <c r="M18" s="27" t="s">
        <v>14</v>
      </c>
      <c r="N18" s="1" t="s">
        <v>111</v>
      </c>
      <c r="O18" s="3">
        <v>44567</v>
      </c>
      <c r="P18" s="33">
        <v>1.54</v>
      </c>
      <c r="Q18" s="33">
        <v>8.51</v>
      </c>
      <c r="R18" s="33">
        <v>0.06</v>
      </c>
      <c r="S18" s="33">
        <v>7.33</v>
      </c>
      <c r="T18" s="33">
        <v>10.57</v>
      </c>
      <c r="U18" s="5">
        <f t="shared" si="1"/>
        <v>14.569536423841059</v>
      </c>
      <c r="V18" s="3">
        <v>44600</v>
      </c>
      <c r="W18" s="107">
        <v>3.2</v>
      </c>
      <c r="X18" s="107">
        <v>13.16</v>
      </c>
      <c r="Y18" s="107">
        <v>0.08</v>
      </c>
      <c r="Z18" s="107">
        <v>11.4</v>
      </c>
      <c r="AA18" s="107">
        <v>16.34</v>
      </c>
      <c r="AB18" s="102">
        <v>17.21</v>
      </c>
      <c r="AC18" s="5">
        <f t="shared" si="2"/>
        <v>19.583843329253366</v>
      </c>
      <c r="AD18">
        <v>43.47</v>
      </c>
      <c r="AE18">
        <v>41.7</v>
      </c>
      <c r="AF18">
        <v>72.599999999999994</v>
      </c>
      <c r="AG18">
        <v>205.5</v>
      </c>
      <c r="AH18">
        <v>67.5</v>
      </c>
      <c r="AI18">
        <v>90</v>
      </c>
      <c r="AJ18">
        <v>7.9499999999999993</v>
      </c>
      <c r="AM18"/>
    </row>
    <row r="19" spans="1:39" s="21" customFormat="1" ht="15.75">
      <c r="A19" s="61" t="str">
        <f t="shared" si="0"/>
        <v>A</v>
      </c>
      <c r="B19" s="87">
        <v>1</v>
      </c>
      <c r="C19" s="105">
        <v>18</v>
      </c>
      <c r="D19" s="22">
        <v>830398</v>
      </c>
      <c r="E19" s="114">
        <v>44546</v>
      </c>
      <c r="F19" s="109" t="s">
        <v>107</v>
      </c>
      <c r="G19" s="22" t="s">
        <v>108</v>
      </c>
      <c r="H19" s="13">
        <v>44567</v>
      </c>
      <c r="I19" s="26" t="s">
        <v>116</v>
      </c>
      <c r="J19" s="22" t="s">
        <v>13</v>
      </c>
      <c r="K19" s="22" t="s">
        <v>117</v>
      </c>
      <c r="L19" s="22" t="s">
        <v>12</v>
      </c>
      <c r="M19" s="27" t="s">
        <v>14</v>
      </c>
      <c r="N19" s="1" t="s">
        <v>111</v>
      </c>
      <c r="O19" s="3">
        <v>44567</v>
      </c>
      <c r="P19" s="33">
        <v>1.37</v>
      </c>
      <c r="Q19" s="33">
        <v>8.06</v>
      </c>
      <c r="R19" s="33">
        <v>0.02</v>
      </c>
      <c r="S19" s="33">
        <v>7.16</v>
      </c>
      <c r="T19" s="33">
        <v>10.45</v>
      </c>
      <c r="U19" s="5">
        <f t="shared" si="1"/>
        <v>13.110047846889955</v>
      </c>
      <c r="V19" s="3">
        <v>44600</v>
      </c>
      <c r="W19" s="107">
        <v>3.54</v>
      </c>
      <c r="X19" s="107">
        <v>12.23</v>
      </c>
      <c r="Y19" s="107">
        <v>0.06</v>
      </c>
      <c r="Z19" s="107">
        <v>10.48</v>
      </c>
      <c r="AA19" s="107">
        <v>16.66</v>
      </c>
      <c r="AB19" s="102">
        <v>17.420000000000002</v>
      </c>
      <c r="AC19" s="5">
        <f t="shared" si="2"/>
        <v>21.248499399759904</v>
      </c>
      <c r="AD19">
        <v>37.515000000000001</v>
      </c>
      <c r="AE19">
        <v>36.449999999999996</v>
      </c>
      <c r="AF19">
        <v>77.099999999999994</v>
      </c>
      <c r="AG19">
        <v>232.65000000000003</v>
      </c>
      <c r="AH19">
        <v>71.400000000000006</v>
      </c>
      <c r="AI19">
        <v>57</v>
      </c>
      <c r="AJ19">
        <v>6.8250000000000002</v>
      </c>
      <c r="AK19">
        <v>2.1557261598365636</v>
      </c>
      <c r="AL19">
        <v>2.5121548812501144</v>
      </c>
      <c r="AM19"/>
    </row>
    <row r="20" spans="1:39" s="21" customFormat="1" ht="15.75">
      <c r="A20" s="61" t="str">
        <f t="shared" si="0"/>
        <v>A</v>
      </c>
      <c r="B20" s="87">
        <v>1</v>
      </c>
      <c r="C20" s="105">
        <v>19</v>
      </c>
      <c r="D20" s="22">
        <v>830398</v>
      </c>
      <c r="E20" s="114">
        <v>44546</v>
      </c>
      <c r="F20" s="110" t="s">
        <v>112</v>
      </c>
      <c r="G20" s="22" t="s">
        <v>108</v>
      </c>
      <c r="H20" s="13">
        <v>44567</v>
      </c>
      <c r="I20" s="26" t="s">
        <v>116</v>
      </c>
      <c r="J20" s="22" t="s">
        <v>13</v>
      </c>
      <c r="K20" s="22" t="s">
        <v>117</v>
      </c>
      <c r="L20" s="22" t="s">
        <v>12</v>
      </c>
      <c r="M20" s="27" t="s">
        <v>14</v>
      </c>
      <c r="N20" s="1" t="s">
        <v>111</v>
      </c>
      <c r="O20" s="3">
        <v>44567</v>
      </c>
      <c r="P20" s="33">
        <v>1.42</v>
      </c>
      <c r="Q20" s="33">
        <v>9.02</v>
      </c>
      <c r="R20" s="33">
        <v>0.09</v>
      </c>
      <c r="S20" s="33">
        <v>7.78</v>
      </c>
      <c r="T20" s="33">
        <v>10.82</v>
      </c>
      <c r="U20" s="5">
        <f t="shared" si="1"/>
        <v>13.123844731977819</v>
      </c>
      <c r="V20" s="3">
        <v>44600</v>
      </c>
      <c r="W20" s="107">
        <v>2.29</v>
      </c>
      <c r="X20" s="107">
        <v>16.53</v>
      </c>
      <c r="Y20" s="107">
        <v>0.13</v>
      </c>
      <c r="Z20" s="107">
        <v>13.59</v>
      </c>
      <c r="AA20" s="107">
        <v>20.43</v>
      </c>
      <c r="AB20" s="102">
        <v>20.03</v>
      </c>
      <c r="AC20" s="5">
        <f t="shared" si="2"/>
        <v>11.209006363191385</v>
      </c>
      <c r="AD20">
        <v>34.92</v>
      </c>
      <c r="AE20">
        <v>26.700000000000003</v>
      </c>
      <c r="AF20">
        <v>90.300000000000011</v>
      </c>
      <c r="AG20">
        <v>257.70000000000005</v>
      </c>
      <c r="AH20">
        <v>87</v>
      </c>
      <c r="AI20">
        <v>87</v>
      </c>
      <c r="AJ20">
        <v>7.23</v>
      </c>
      <c r="AK20">
        <v>2.0395604529109876</v>
      </c>
      <c r="AL20">
        <v>1.9661422134168571</v>
      </c>
      <c r="AM20"/>
    </row>
    <row r="21" spans="1:39" s="21" customFormat="1" ht="15.75">
      <c r="A21" s="61" t="str">
        <f t="shared" si="0"/>
        <v>C</v>
      </c>
      <c r="B21" s="87">
        <v>1</v>
      </c>
      <c r="C21" s="105">
        <v>20</v>
      </c>
      <c r="D21" s="22">
        <v>830398</v>
      </c>
      <c r="E21" s="114">
        <v>44548</v>
      </c>
      <c r="F21" s="109" t="s">
        <v>107</v>
      </c>
      <c r="G21" s="22" t="s">
        <v>108</v>
      </c>
      <c r="H21" s="13">
        <v>44575</v>
      </c>
      <c r="I21" s="26" t="s">
        <v>118</v>
      </c>
      <c r="J21" s="22" t="s">
        <v>12</v>
      </c>
      <c r="K21" s="22" t="s">
        <v>117</v>
      </c>
      <c r="L21" s="22" t="s">
        <v>13</v>
      </c>
      <c r="M21" s="27" t="s">
        <v>14</v>
      </c>
      <c r="N21" s="1" t="s">
        <v>111</v>
      </c>
      <c r="O21" s="3">
        <v>44575</v>
      </c>
      <c r="P21" s="126">
        <v>2.2999999999999998</v>
      </c>
      <c r="Q21" s="126">
        <v>9.83</v>
      </c>
      <c r="R21" s="126">
        <v>0.04</v>
      </c>
      <c r="S21" s="126">
        <v>8.67</v>
      </c>
      <c r="T21" s="126">
        <v>14.71</v>
      </c>
      <c r="U21" s="5">
        <f t="shared" si="1"/>
        <v>15.635622025832765</v>
      </c>
      <c r="V21" s="3">
        <v>44608</v>
      </c>
      <c r="W21" s="107">
        <v>2.4500000000000002</v>
      </c>
      <c r="X21" s="107">
        <v>10.11</v>
      </c>
      <c r="Y21" s="107">
        <v>0.12</v>
      </c>
      <c r="Z21" s="107">
        <v>8.42</v>
      </c>
      <c r="AA21" s="107">
        <v>12.8</v>
      </c>
      <c r="AB21" s="102">
        <v>13.17</v>
      </c>
      <c r="AC21" s="5">
        <f t="shared" si="2"/>
        <v>19.140625</v>
      </c>
      <c r="AD21">
        <v>31.56</v>
      </c>
      <c r="AE21">
        <v>62.099999999999994</v>
      </c>
      <c r="AF21">
        <v>71.699999999999989</v>
      </c>
      <c r="AG21">
        <v>216</v>
      </c>
      <c r="AH21">
        <v>66.599999999999994</v>
      </c>
      <c r="AI21">
        <v>45</v>
      </c>
      <c r="AJ21">
        <v>5.64</v>
      </c>
      <c r="AK21">
        <v>1.4592759442308618</v>
      </c>
      <c r="AL21">
        <v>1.9645650809252109</v>
      </c>
      <c r="AM21"/>
    </row>
    <row r="22" spans="1:39" s="21" customFormat="1" ht="15.75">
      <c r="A22" s="61" t="str">
        <f t="shared" si="0"/>
        <v>C</v>
      </c>
      <c r="B22" s="87">
        <v>1</v>
      </c>
      <c r="C22" s="105">
        <v>21</v>
      </c>
      <c r="D22" s="22">
        <v>830398</v>
      </c>
      <c r="E22" s="114">
        <v>44548</v>
      </c>
      <c r="F22" s="109" t="s">
        <v>107</v>
      </c>
      <c r="G22" s="22" t="s">
        <v>108</v>
      </c>
      <c r="H22" s="13">
        <v>44575</v>
      </c>
      <c r="I22" s="26" t="s">
        <v>118</v>
      </c>
      <c r="J22" s="22" t="s">
        <v>12</v>
      </c>
      <c r="K22" s="22" t="s">
        <v>117</v>
      </c>
      <c r="L22" s="22" t="s">
        <v>13</v>
      </c>
      <c r="M22" s="27" t="s">
        <v>14</v>
      </c>
      <c r="N22" s="1" t="s">
        <v>111</v>
      </c>
      <c r="O22" s="3">
        <v>44575</v>
      </c>
      <c r="P22" s="126">
        <v>2.0099999999999998</v>
      </c>
      <c r="Q22" s="126">
        <v>9.9700000000000006</v>
      </c>
      <c r="R22" s="126">
        <v>0.08</v>
      </c>
      <c r="S22" s="126">
        <v>8.6199999999999992</v>
      </c>
      <c r="T22" s="126">
        <v>12.41</v>
      </c>
      <c r="U22" s="5">
        <f t="shared" si="1"/>
        <v>16.196615632554391</v>
      </c>
      <c r="V22" s="3">
        <v>44608</v>
      </c>
      <c r="W22" s="107">
        <v>2.2200000000000002</v>
      </c>
      <c r="X22" s="107">
        <v>12.02</v>
      </c>
      <c r="Y22" s="107">
        <v>0.02</v>
      </c>
      <c r="Z22" s="107">
        <v>10.52</v>
      </c>
      <c r="AA22" s="107">
        <v>14.86</v>
      </c>
      <c r="AB22" s="102">
        <v>14.76</v>
      </c>
      <c r="AC22" s="5">
        <f t="shared" si="2"/>
        <v>14.939434724091521</v>
      </c>
      <c r="AD22">
        <v>39.21</v>
      </c>
      <c r="AE22">
        <v>56.699999999999996</v>
      </c>
      <c r="AF22">
        <v>93.6</v>
      </c>
      <c r="AG22">
        <v>214.79999999999998</v>
      </c>
      <c r="AH22">
        <v>80.099999999999994</v>
      </c>
      <c r="AI22">
        <v>75</v>
      </c>
      <c r="AJ22">
        <v>5.5500000000000007</v>
      </c>
      <c r="AM22"/>
    </row>
    <row r="23" spans="1:39" s="21" customFormat="1" ht="15.75">
      <c r="A23" s="61" t="str">
        <f t="shared" si="0"/>
        <v>C</v>
      </c>
      <c r="B23" s="87">
        <v>1</v>
      </c>
      <c r="C23" s="105">
        <v>22</v>
      </c>
      <c r="D23" s="22">
        <v>830398</v>
      </c>
      <c r="E23" s="114">
        <v>44548</v>
      </c>
      <c r="F23" s="109" t="s">
        <v>107</v>
      </c>
      <c r="G23" s="22" t="s">
        <v>108</v>
      </c>
      <c r="H23" s="13">
        <v>44575</v>
      </c>
      <c r="I23" s="26" t="s">
        <v>118</v>
      </c>
      <c r="J23" s="22" t="s">
        <v>12</v>
      </c>
      <c r="K23" s="22" t="s">
        <v>117</v>
      </c>
      <c r="L23" s="22" t="s">
        <v>13</v>
      </c>
      <c r="M23" s="27" t="s">
        <v>14</v>
      </c>
      <c r="N23" s="1" t="s">
        <v>111</v>
      </c>
      <c r="O23" s="3">
        <v>44575</v>
      </c>
      <c r="P23" s="126">
        <v>2.5099999999999998</v>
      </c>
      <c r="Q23" s="126">
        <v>10.59</v>
      </c>
      <c r="R23" s="126">
        <v>0.08</v>
      </c>
      <c r="S23" s="126">
        <v>9.11</v>
      </c>
      <c r="T23" s="126">
        <v>14.64</v>
      </c>
      <c r="U23" s="5">
        <f t="shared" si="1"/>
        <v>17.144808743169396</v>
      </c>
      <c r="V23" s="3">
        <v>44608</v>
      </c>
      <c r="W23" s="107">
        <v>3.34</v>
      </c>
      <c r="X23" s="107">
        <v>11.51</v>
      </c>
      <c r="Y23" s="107">
        <v>0.05</v>
      </c>
      <c r="Z23" s="107">
        <v>9.74</v>
      </c>
      <c r="AA23" s="107">
        <v>15.48</v>
      </c>
      <c r="AB23" s="102">
        <v>15.09</v>
      </c>
      <c r="AC23" s="5">
        <f t="shared" si="2"/>
        <v>21.576227390180875</v>
      </c>
      <c r="AD23">
        <v>45.06</v>
      </c>
      <c r="AE23">
        <v>50.099999999999994</v>
      </c>
      <c r="AF23">
        <v>82.5</v>
      </c>
      <c r="AG23">
        <v>174.3</v>
      </c>
      <c r="AH23">
        <v>75.599999999999994</v>
      </c>
      <c r="AI23">
        <v>69</v>
      </c>
      <c r="AJ23">
        <v>7.26</v>
      </c>
      <c r="AK23">
        <v>1.7233074305935088</v>
      </c>
      <c r="AL23">
        <v>2.1407036631249636</v>
      </c>
      <c r="AM23"/>
    </row>
    <row r="24" spans="1:39" s="21" customFormat="1" ht="15.75">
      <c r="A24" s="61" t="str">
        <f t="shared" si="0"/>
        <v>C</v>
      </c>
      <c r="B24" s="87">
        <v>1</v>
      </c>
      <c r="C24" s="105">
        <v>23</v>
      </c>
      <c r="D24" s="22">
        <v>830398</v>
      </c>
      <c r="E24" s="114">
        <v>44548</v>
      </c>
      <c r="F24" s="109" t="s">
        <v>107</v>
      </c>
      <c r="G24" s="22" t="s">
        <v>108</v>
      </c>
      <c r="H24" s="13">
        <v>44575</v>
      </c>
      <c r="I24" s="26" t="s">
        <v>118</v>
      </c>
      <c r="J24" s="22" t="s">
        <v>12</v>
      </c>
      <c r="K24" s="22" t="s">
        <v>117</v>
      </c>
      <c r="L24" s="22" t="s">
        <v>13</v>
      </c>
      <c r="M24" s="27" t="s">
        <v>14</v>
      </c>
      <c r="N24" s="1" t="s">
        <v>111</v>
      </c>
      <c r="O24" s="3">
        <v>44575</v>
      </c>
      <c r="P24" s="126">
        <v>2.04</v>
      </c>
      <c r="Q24" s="126">
        <v>11.02</v>
      </c>
      <c r="R24" s="126">
        <v>0.1</v>
      </c>
      <c r="S24" s="126">
        <v>9.3000000000000007</v>
      </c>
      <c r="T24" s="126">
        <v>13.56</v>
      </c>
      <c r="U24" s="5">
        <f t="shared" si="1"/>
        <v>15.044247787610617</v>
      </c>
      <c r="V24" s="3">
        <v>44608</v>
      </c>
      <c r="W24" s="107">
        <v>2.98</v>
      </c>
      <c r="X24" s="107">
        <v>12.85</v>
      </c>
      <c r="Y24" s="107">
        <v>0.08</v>
      </c>
      <c r="Z24" s="107">
        <v>10.78</v>
      </c>
      <c r="AA24" s="107">
        <v>16.100000000000001</v>
      </c>
      <c r="AB24" s="102">
        <v>15.65</v>
      </c>
      <c r="AC24" s="5">
        <f t="shared" si="2"/>
        <v>18.509316770186334</v>
      </c>
      <c r="AD24">
        <v>45.78</v>
      </c>
      <c r="AE24">
        <v>53.699999999999996</v>
      </c>
      <c r="AF24">
        <v>67.199999999999989</v>
      </c>
      <c r="AG24">
        <v>186</v>
      </c>
      <c r="AH24">
        <v>53.699999999999996</v>
      </c>
      <c r="AI24">
        <v>45</v>
      </c>
      <c r="AJ24">
        <v>5.76</v>
      </c>
      <c r="AM24"/>
    </row>
    <row r="25" spans="1:39" s="21" customFormat="1" ht="15.75">
      <c r="A25" s="61" t="str">
        <f t="shared" si="0"/>
        <v>C</v>
      </c>
      <c r="B25" s="87">
        <v>1</v>
      </c>
      <c r="C25" s="105">
        <v>24</v>
      </c>
      <c r="D25" s="22">
        <v>830398</v>
      </c>
      <c r="E25" s="114">
        <v>44548</v>
      </c>
      <c r="F25" s="109" t="s">
        <v>107</v>
      </c>
      <c r="G25" s="22" t="s">
        <v>108</v>
      </c>
      <c r="H25" s="13">
        <v>44575</v>
      </c>
      <c r="I25" s="26" t="s">
        <v>119</v>
      </c>
      <c r="J25" s="22" t="s">
        <v>12</v>
      </c>
      <c r="K25" s="22" t="s">
        <v>120</v>
      </c>
      <c r="L25" s="22" t="s">
        <v>13</v>
      </c>
      <c r="M25" s="27" t="s">
        <v>14</v>
      </c>
      <c r="N25" s="1" t="s">
        <v>111</v>
      </c>
      <c r="O25" s="3">
        <v>44575</v>
      </c>
      <c r="P25" s="126">
        <v>1.71</v>
      </c>
      <c r="Q25" s="126">
        <v>9.4700000000000006</v>
      </c>
      <c r="R25" s="126">
        <v>7.0000000000000007E-2</v>
      </c>
      <c r="S25" s="126">
        <v>8.2799999999999994</v>
      </c>
      <c r="T25" s="126">
        <v>11.46</v>
      </c>
      <c r="U25" s="5">
        <f t="shared" si="1"/>
        <v>14.921465968586386</v>
      </c>
      <c r="V25" s="3">
        <v>44608</v>
      </c>
      <c r="W25" s="107">
        <v>3.73</v>
      </c>
      <c r="X25" s="107">
        <v>12.79</v>
      </c>
      <c r="Y25" s="107">
        <v>7.0000000000000007E-2</v>
      </c>
      <c r="Z25" s="107">
        <v>10.86</v>
      </c>
      <c r="AA25" s="107">
        <v>15.69</v>
      </c>
      <c r="AB25" s="102">
        <v>16.239999999999998</v>
      </c>
      <c r="AC25" s="5">
        <f t="shared" si="2"/>
        <v>23.77310388782664</v>
      </c>
      <c r="AD25">
        <v>37.230000000000004</v>
      </c>
      <c r="AE25">
        <v>45.900000000000006</v>
      </c>
      <c r="AF25">
        <v>80.699999999999989</v>
      </c>
      <c r="AG25">
        <v>199.79999999999998</v>
      </c>
      <c r="AH25">
        <v>78</v>
      </c>
      <c r="AI25">
        <v>66</v>
      </c>
      <c r="AJ25">
        <v>5.6999999999999993</v>
      </c>
      <c r="AK25">
        <v>1.6981635287577268</v>
      </c>
      <c r="AL25">
        <v>1.4069140755644212</v>
      </c>
      <c r="AM25"/>
    </row>
    <row r="26" spans="1:39" s="235" customFormat="1" ht="15.75">
      <c r="A26" s="228" t="str">
        <f t="shared" si="0"/>
        <v>C</v>
      </c>
      <c r="B26" s="229">
        <v>1</v>
      </c>
      <c r="C26" s="191">
        <v>25</v>
      </c>
      <c r="D26" s="43">
        <v>830398</v>
      </c>
      <c r="E26" s="192">
        <v>44548</v>
      </c>
      <c r="F26" s="45" t="s">
        <v>107</v>
      </c>
      <c r="G26" s="43" t="s">
        <v>108</v>
      </c>
      <c r="H26" s="74">
        <v>44575</v>
      </c>
      <c r="I26" s="75" t="s">
        <v>119</v>
      </c>
      <c r="J26" s="43" t="s">
        <v>12</v>
      </c>
      <c r="K26" s="43" t="s">
        <v>120</v>
      </c>
      <c r="L26" s="43" t="s">
        <v>13</v>
      </c>
      <c r="M26" s="230" t="s">
        <v>14</v>
      </c>
      <c r="N26" s="7" t="s">
        <v>111</v>
      </c>
      <c r="O26" s="231">
        <v>44575</v>
      </c>
      <c r="P26" s="232">
        <v>3.4</v>
      </c>
      <c r="Q26" s="232">
        <v>10.63</v>
      </c>
      <c r="R26" s="232">
        <v>0.09</v>
      </c>
      <c r="S26" s="232">
        <v>9.0299999999999994</v>
      </c>
      <c r="T26" s="232">
        <v>14.52</v>
      </c>
      <c r="U26" s="233">
        <f t="shared" si="1"/>
        <v>23.415977961432507</v>
      </c>
      <c r="V26" s="231">
        <v>44608</v>
      </c>
      <c r="W26" s="234"/>
      <c r="X26" s="234"/>
      <c r="Y26" s="234"/>
      <c r="Z26" s="234"/>
      <c r="AA26" s="234"/>
      <c r="AB26" s="234"/>
      <c r="AC26" s="233"/>
      <c r="AM26" s="234"/>
    </row>
    <row r="27" spans="1:39" s="21" customFormat="1" ht="15.75">
      <c r="A27" s="61" t="str">
        <f t="shared" si="0"/>
        <v>C</v>
      </c>
      <c r="B27" s="87">
        <v>1</v>
      </c>
      <c r="C27" s="105">
        <v>26</v>
      </c>
      <c r="D27" s="22">
        <v>830398</v>
      </c>
      <c r="E27" s="114">
        <v>44548</v>
      </c>
      <c r="F27" s="109" t="s">
        <v>107</v>
      </c>
      <c r="G27" s="22" t="s">
        <v>108</v>
      </c>
      <c r="H27" s="13">
        <v>44575</v>
      </c>
      <c r="I27" s="26" t="s">
        <v>119</v>
      </c>
      <c r="J27" s="22" t="s">
        <v>12</v>
      </c>
      <c r="K27" s="22" t="s">
        <v>120</v>
      </c>
      <c r="L27" s="22" t="s">
        <v>13</v>
      </c>
      <c r="M27" s="27" t="s">
        <v>14</v>
      </c>
      <c r="N27" s="1" t="s">
        <v>111</v>
      </c>
      <c r="O27" s="3">
        <v>44575</v>
      </c>
      <c r="P27" s="126">
        <v>2.2000000000000002</v>
      </c>
      <c r="Q27" s="126">
        <v>9.5</v>
      </c>
      <c r="R27" s="126">
        <v>0.09</v>
      </c>
      <c r="S27" s="126">
        <v>8.2799999999999994</v>
      </c>
      <c r="T27" s="126">
        <v>12.08</v>
      </c>
      <c r="U27" s="5">
        <f t="shared" si="1"/>
        <v>18.211920529801326</v>
      </c>
      <c r="V27" s="3">
        <v>44608</v>
      </c>
      <c r="W27" s="107">
        <v>3.01</v>
      </c>
      <c r="X27" s="107">
        <v>11.83</v>
      </c>
      <c r="Y27" s="107">
        <v>0.17</v>
      </c>
      <c r="Z27" s="107">
        <v>9.99</v>
      </c>
      <c r="AA27" s="107">
        <v>15.6</v>
      </c>
      <c r="AB27" s="102">
        <v>14.53</v>
      </c>
      <c r="AC27" s="5">
        <f t="shared" ref="AC27:AC46" si="3">W27/AA27*100</f>
        <v>19.294871794871792</v>
      </c>
      <c r="AD27">
        <v>37.14</v>
      </c>
      <c r="AE27">
        <v>69</v>
      </c>
      <c r="AF27">
        <v>78.300000000000011</v>
      </c>
      <c r="AG27">
        <v>199.79999999999998</v>
      </c>
      <c r="AH27">
        <v>77.699999999999989</v>
      </c>
      <c r="AI27">
        <v>60</v>
      </c>
      <c r="AJ27">
        <v>5.49</v>
      </c>
      <c r="AK27">
        <v>1.648063734411072</v>
      </c>
      <c r="AL27">
        <v>1.4037674075154316</v>
      </c>
      <c r="AM27"/>
    </row>
    <row r="28" spans="1:39" s="21" customFormat="1" ht="15.75">
      <c r="A28" s="61" t="str">
        <f t="shared" si="0"/>
        <v>C</v>
      </c>
      <c r="B28" s="87">
        <v>1</v>
      </c>
      <c r="C28" s="105">
        <v>27</v>
      </c>
      <c r="D28" s="22">
        <v>830398</v>
      </c>
      <c r="E28" s="114">
        <v>44548</v>
      </c>
      <c r="F28" s="110" t="s">
        <v>112</v>
      </c>
      <c r="G28" s="22" t="s">
        <v>108</v>
      </c>
      <c r="H28" s="13">
        <v>44575</v>
      </c>
      <c r="I28" s="26" t="s">
        <v>119</v>
      </c>
      <c r="J28" s="22" t="s">
        <v>12</v>
      </c>
      <c r="K28" s="22" t="s">
        <v>120</v>
      </c>
      <c r="L28" s="22" t="s">
        <v>13</v>
      </c>
      <c r="M28" s="27" t="s">
        <v>14</v>
      </c>
      <c r="N28" s="1" t="s">
        <v>111</v>
      </c>
      <c r="O28" s="3">
        <v>44575</v>
      </c>
      <c r="P28" s="126">
        <v>1.99</v>
      </c>
      <c r="Q28" s="126">
        <v>10.46</v>
      </c>
      <c r="R28" s="126">
        <v>0.13</v>
      </c>
      <c r="S28" s="126">
        <v>9.06</v>
      </c>
      <c r="T28" s="126">
        <v>13.11</v>
      </c>
      <c r="U28" s="5">
        <f t="shared" si="1"/>
        <v>15.179252479023647</v>
      </c>
      <c r="V28" s="3">
        <v>44608</v>
      </c>
      <c r="W28" s="107">
        <v>2.27</v>
      </c>
      <c r="X28" s="107">
        <v>17.14</v>
      </c>
      <c r="Y28" s="107">
        <v>0.05</v>
      </c>
      <c r="Z28" s="107">
        <v>14.41</v>
      </c>
      <c r="AA28" s="107">
        <v>19.350000000000001</v>
      </c>
      <c r="AB28" s="102">
        <v>19.09</v>
      </c>
      <c r="AC28" s="5">
        <f t="shared" si="3"/>
        <v>11.7312661498708</v>
      </c>
      <c r="AD28">
        <v>31.68</v>
      </c>
      <c r="AE28">
        <v>34.5</v>
      </c>
      <c r="AF28">
        <v>81.300000000000011</v>
      </c>
      <c r="AG28">
        <v>178.2</v>
      </c>
      <c r="AH28">
        <v>82.5</v>
      </c>
      <c r="AI28">
        <v>105</v>
      </c>
      <c r="AJ28">
        <v>5.22</v>
      </c>
      <c r="AK28">
        <v>2.1873419042922571</v>
      </c>
      <c r="AL28">
        <v>2.6234270280460907</v>
      </c>
      <c r="AM28"/>
    </row>
    <row r="29" spans="1:39" s="21" customFormat="1" ht="15.75">
      <c r="A29" s="61" t="str">
        <f t="shared" si="0"/>
        <v>C</v>
      </c>
      <c r="B29" s="87">
        <v>1</v>
      </c>
      <c r="C29" s="105">
        <v>28</v>
      </c>
      <c r="D29" s="22">
        <v>830398</v>
      </c>
      <c r="E29" s="114">
        <v>44548</v>
      </c>
      <c r="F29" s="110" t="s">
        <v>112</v>
      </c>
      <c r="G29" s="22" t="s">
        <v>108</v>
      </c>
      <c r="H29" s="13">
        <v>44575</v>
      </c>
      <c r="I29" s="26" t="s">
        <v>119</v>
      </c>
      <c r="J29" s="22" t="s">
        <v>12</v>
      </c>
      <c r="K29" s="22" t="s">
        <v>120</v>
      </c>
      <c r="L29" s="22" t="s">
        <v>13</v>
      </c>
      <c r="M29" s="27" t="s">
        <v>14</v>
      </c>
      <c r="N29" s="1" t="s">
        <v>111</v>
      </c>
      <c r="O29" s="3">
        <v>44575</v>
      </c>
      <c r="P29" s="126">
        <v>2.25</v>
      </c>
      <c r="Q29" s="126">
        <v>10.91</v>
      </c>
      <c r="R29" s="126">
        <v>0.09</v>
      </c>
      <c r="S29" s="126">
        <v>9.49</v>
      </c>
      <c r="T29" s="126">
        <v>15.32</v>
      </c>
      <c r="U29" s="5">
        <f t="shared" si="1"/>
        <v>14.686684073107049</v>
      </c>
      <c r="V29" s="3">
        <v>44608</v>
      </c>
      <c r="W29" s="107">
        <v>2.17</v>
      </c>
      <c r="X29" s="107">
        <v>16.010000000000002</v>
      </c>
      <c r="Y29" s="107">
        <v>0.18</v>
      </c>
      <c r="Z29" s="107">
        <v>13.85</v>
      </c>
      <c r="AA29" s="107">
        <v>18.68</v>
      </c>
      <c r="AB29" s="102">
        <v>18.79</v>
      </c>
      <c r="AC29" s="5">
        <f t="shared" si="3"/>
        <v>11.616702355460387</v>
      </c>
      <c r="AD29">
        <v>30.39</v>
      </c>
      <c r="AE29">
        <v>38.700000000000003</v>
      </c>
      <c r="AF29">
        <v>95.699999999999989</v>
      </c>
      <c r="AG29">
        <v>191.10000000000002</v>
      </c>
      <c r="AH29">
        <v>87</v>
      </c>
      <c r="AI29">
        <v>129</v>
      </c>
      <c r="AJ29">
        <v>5.28</v>
      </c>
      <c r="AK29">
        <v>1.3710928436966605</v>
      </c>
      <c r="AL29">
        <v>1.3497926692289359</v>
      </c>
      <c r="AM29"/>
    </row>
    <row r="30" spans="1:39" s="21" customFormat="1" ht="15.75">
      <c r="A30" s="61" t="str">
        <f t="shared" si="0"/>
        <v>A</v>
      </c>
      <c r="B30" s="87">
        <v>1</v>
      </c>
      <c r="C30" s="105">
        <v>29</v>
      </c>
      <c r="D30" s="22">
        <v>830398</v>
      </c>
      <c r="E30" s="114">
        <v>44554</v>
      </c>
      <c r="F30" s="109" t="s">
        <v>107</v>
      </c>
      <c r="G30" s="22" t="s">
        <v>108</v>
      </c>
      <c r="H30" s="13">
        <v>44575</v>
      </c>
      <c r="I30" s="26" t="s">
        <v>121</v>
      </c>
      <c r="J30" s="22" t="s">
        <v>13</v>
      </c>
      <c r="K30" s="22" t="s">
        <v>122</v>
      </c>
      <c r="L30" s="22" t="s">
        <v>12</v>
      </c>
      <c r="M30" s="27" t="s">
        <v>14</v>
      </c>
      <c r="N30" s="1" t="s">
        <v>111</v>
      </c>
      <c r="O30" s="3">
        <v>44575</v>
      </c>
      <c r="P30" s="126">
        <v>0.66</v>
      </c>
      <c r="Q30" s="126">
        <v>6.42</v>
      </c>
      <c r="R30" s="126">
        <v>0</v>
      </c>
      <c r="S30" s="126">
        <v>5.69</v>
      </c>
      <c r="T30" s="126">
        <v>6.93</v>
      </c>
      <c r="U30" s="5">
        <f t="shared" si="1"/>
        <v>9.5238095238095255</v>
      </c>
      <c r="V30" s="3">
        <v>44608</v>
      </c>
      <c r="W30" s="107">
        <v>3.37</v>
      </c>
      <c r="X30" s="107">
        <v>12.73</v>
      </c>
      <c r="Y30" s="107">
        <v>0.04</v>
      </c>
      <c r="Z30" s="107">
        <v>10.84</v>
      </c>
      <c r="AA30" s="107">
        <v>16.52</v>
      </c>
      <c r="AB30" s="102">
        <v>16</v>
      </c>
      <c r="AC30" s="5">
        <f t="shared" si="3"/>
        <v>20.399515738498792</v>
      </c>
      <c r="AD30">
        <v>40.44</v>
      </c>
      <c r="AE30">
        <v>54</v>
      </c>
      <c r="AF30">
        <v>81</v>
      </c>
      <c r="AG30">
        <v>278.10000000000002</v>
      </c>
      <c r="AH30">
        <v>70.199999999999989</v>
      </c>
      <c r="AI30">
        <v>57</v>
      </c>
      <c r="AJ30">
        <v>5.49</v>
      </c>
      <c r="AK30">
        <v>3.1155288494592015</v>
      </c>
      <c r="AL30">
        <v>2.9976110816244028</v>
      </c>
      <c r="AM30"/>
    </row>
    <row r="31" spans="1:39" s="21" customFormat="1" ht="15.75">
      <c r="A31" s="61" t="str">
        <f t="shared" si="0"/>
        <v>A</v>
      </c>
      <c r="B31" s="87">
        <v>1</v>
      </c>
      <c r="C31" s="105">
        <v>30</v>
      </c>
      <c r="D31" s="22">
        <v>830398</v>
      </c>
      <c r="E31" s="114">
        <v>44554</v>
      </c>
      <c r="F31" s="109" t="s">
        <v>107</v>
      </c>
      <c r="G31" s="22" t="s">
        <v>108</v>
      </c>
      <c r="H31" s="13">
        <v>44575</v>
      </c>
      <c r="I31" s="26" t="s">
        <v>121</v>
      </c>
      <c r="J31" s="22" t="s">
        <v>13</v>
      </c>
      <c r="K31" s="22" t="s">
        <v>122</v>
      </c>
      <c r="L31" s="22" t="s">
        <v>12</v>
      </c>
      <c r="M31" s="27" t="s">
        <v>14</v>
      </c>
      <c r="N31" s="1" t="s">
        <v>111</v>
      </c>
      <c r="O31" s="3">
        <v>44575</v>
      </c>
      <c r="P31" s="126">
        <v>0.64</v>
      </c>
      <c r="Q31" s="126">
        <v>6.74</v>
      </c>
      <c r="R31" s="126">
        <v>0.02</v>
      </c>
      <c r="S31" s="126">
        <v>6.01</v>
      </c>
      <c r="T31" s="126">
        <v>7.64</v>
      </c>
      <c r="U31" s="5">
        <f t="shared" si="1"/>
        <v>8.3769633507853403</v>
      </c>
      <c r="V31" s="3">
        <v>44608</v>
      </c>
      <c r="W31" s="107">
        <v>2.1</v>
      </c>
      <c r="X31" s="107">
        <v>13.28</v>
      </c>
      <c r="Y31" s="107">
        <v>0.05</v>
      </c>
      <c r="Z31" s="107">
        <v>11.55</v>
      </c>
      <c r="AA31" s="107">
        <v>16.329999999999998</v>
      </c>
      <c r="AB31" s="102">
        <v>16.18</v>
      </c>
      <c r="AC31" s="5">
        <f t="shared" si="3"/>
        <v>12.859767299448869</v>
      </c>
      <c r="AD31">
        <v>44.49</v>
      </c>
      <c r="AE31">
        <v>53.400000000000006</v>
      </c>
      <c r="AF31">
        <v>74.400000000000006</v>
      </c>
      <c r="AG31">
        <v>219.60000000000002</v>
      </c>
      <c r="AH31">
        <v>62.400000000000006</v>
      </c>
      <c r="AI31">
        <v>102</v>
      </c>
      <c r="AJ31">
        <v>7.0500000000000007</v>
      </c>
      <c r="AK31">
        <v>2.4731857778838853</v>
      </c>
      <c r="AL31">
        <v>2.1028613662835478</v>
      </c>
      <c r="AM31"/>
    </row>
    <row r="32" spans="1:39" s="21" customFormat="1" ht="15.75">
      <c r="A32" s="61" t="str">
        <f t="shared" si="0"/>
        <v>A</v>
      </c>
      <c r="B32" s="87">
        <v>1</v>
      </c>
      <c r="C32" s="105">
        <v>31</v>
      </c>
      <c r="D32" s="22">
        <v>830398</v>
      </c>
      <c r="E32" s="114">
        <v>44554</v>
      </c>
      <c r="F32" s="109" t="s">
        <v>107</v>
      </c>
      <c r="G32" s="22" t="s">
        <v>108</v>
      </c>
      <c r="H32" s="13">
        <v>44575</v>
      </c>
      <c r="I32" s="26" t="s">
        <v>121</v>
      </c>
      <c r="J32" s="22" t="s">
        <v>13</v>
      </c>
      <c r="K32" s="22" t="s">
        <v>122</v>
      </c>
      <c r="L32" s="22" t="s">
        <v>12</v>
      </c>
      <c r="M32" s="27" t="s">
        <v>14</v>
      </c>
      <c r="N32" s="1" t="s">
        <v>111</v>
      </c>
      <c r="O32" s="3">
        <v>44575</v>
      </c>
      <c r="P32" s="126">
        <v>0.53</v>
      </c>
      <c r="Q32" s="126">
        <v>6.38</v>
      </c>
      <c r="R32" s="126">
        <v>0.12</v>
      </c>
      <c r="S32" s="126">
        <v>5.57</v>
      </c>
      <c r="T32" s="126">
        <v>7.11</v>
      </c>
      <c r="U32" s="5">
        <f t="shared" si="1"/>
        <v>7.4542897327707456</v>
      </c>
      <c r="V32" s="3">
        <v>44608</v>
      </c>
      <c r="W32" s="107">
        <v>1.84</v>
      </c>
      <c r="X32" s="107">
        <v>12.79</v>
      </c>
      <c r="Y32" s="107">
        <v>7.0000000000000007E-2</v>
      </c>
      <c r="Z32" s="107">
        <v>11.11</v>
      </c>
      <c r="AA32" s="107">
        <v>14.34</v>
      </c>
      <c r="AB32" s="102">
        <v>14.68</v>
      </c>
      <c r="AC32" s="5">
        <f t="shared" si="3"/>
        <v>12.831241283124129</v>
      </c>
      <c r="AD32">
        <v>37.349999999999994</v>
      </c>
      <c r="AE32">
        <v>45.599999999999994</v>
      </c>
      <c r="AF32">
        <v>69.300000000000011</v>
      </c>
      <c r="AG32">
        <v>217.79999999999998</v>
      </c>
      <c r="AH32">
        <v>56.699999999999996</v>
      </c>
      <c r="AI32">
        <v>45</v>
      </c>
      <c r="AJ32">
        <v>5.07</v>
      </c>
      <c r="AK32">
        <v>0.32205619430040999</v>
      </c>
      <c r="AL32">
        <v>0.27267526127742492</v>
      </c>
      <c r="AM32"/>
    </row>
    <row r="33" spans="1:39" s="21" customFormat="1" ht="15.75">
      <c r="A33" s="61" t="str">
        <f t="shared" si="0"/>
        <v>A</v>
      </c>
      <c r="B33" s="87">
        <v>1</v>
      </c>
      <c r="C33" s="105">
        <v>32</v>
      </c>
      <c r="D33" s="22">
        <v>830398</v>
      </c>
      <c r="E33" s="114">
        <v>44554</v>
      </c>
      <c r="F33" s="110" t="s">
        <v>112</v>
      </c>
      <c r="G33" s="22" t="s">
        <v>108</v>
      </c>
      <c r="H33" s="13">
        <v>44575</v>
      </c>
      <c r="I33" s="26" t="s">
        <v>121</v>
      </c>
      <c r="J33" s="22" t="s">
        <v>13</v>
      </c>
      <c r="K33" s="22" t="s">
        <v>122</v>
      </c>
      <c r="L33" s="22" t="s">
        <v>12</v>
      </c>
      <c r="M33" s="27" t="s">
        <v>14</v>
      </c>
      <c r="N33" s="1" t="s">
        <v>111</v>
      </c>
      <c r="O33" s="3">
        <v>44575</v>
      </c>
      <c r="P33" s="126">
        <v>0.49</v>
      </c>
      <c r="Q33" s="126">
        <v>6.84</v>
      </c>
      <c r="R33" s="126">
        <v>7.0000000000000007E-2</v>
      </c>
      <c r="S33" s="126">
        <v>6.02</v>
      </c>
      <c r="T33" s="126">
        <v>7.14</v>
      </c>
      <c r="U33" s="5">
        <f t="shared" si="1"/>
        <v>6.8627450980392162</v>
      </c>
      <c r="V33" s="3">
        <v>44608</v>
      </c>
      <c r="W33" s="107">
        <v>1.41</v>
      </c>
      <c r="X33" s="107">
        <v>17.5</v>
      </c>
      <c r="Y33" s="107">
        <v>0.06</v>
      </c>
      <c r="Z33" s="107">
        <v>14.51</v>
      </c>
      <c r="AA33" s="107">
        <v>19.190000000000001</v>
      </c>
      <c r="AB33" s="102">
        <v>19.989999999999998</v>
      </c>
      <c r="AC33" s="5">
        <f t="shared" si="3"/>
        <v>7.3475768629494524</v>
      </c>
      <c r="AD33">
        <v>40.86</v>
      </c>
      <c r="AE33">
        <v>42.3</v>
      </c>
      <c r="AF33">
        <v>101.10000000000001</v>
      </c>
      <c r="AG33">
        <v>234.60000000000002</v>
      </c>
      <c r="AH33">
        <v>92.699999999999989</v>
      </c>
      <c r="AI33">
        <v>78</v>
      </c>
      <c r="AJ33">
        <v>6.42</v>
      </c>
      <c r="AK33">
        <v>1.5831779591824726</v>
      </c>
      <c r="AL33">
        <v>1.4142022811092787</v>
      </c>
      <c r="AM33"/>
    </row>
    <row r="34" spans="1:39" s="21" customFormat="1" ht="15.75">
      <c r="A34" s="61" t="str">
        <f t="shared" ref="A34:A65" si="4">IF(AND(J34="CC001", L34="CC019"),"A",
IF(AND(J34="CC001", L34="CC040"),"B",
IF(AND(J34="CC019", L34="CC001"),"C",
IF(AND(J34="CC019", L34="CC040"),"D",
IF(AND(J34="CC040", L34="CC001"),"E",
"F")))))</f>
        <v>A</v>
      </c>
      <c r="B34" s="87">
        <v>1</v>
      </c>
      <c r="C34" s="105">
        <v>33</v>
      </c>
      <c r="D34" s="22">
        <v>830398</v>
      </c>
      <c r="E34" s="114">
        <v>44554</v>
      </c>
      <c r="F34" s="110" t="s">
        <v>112</v>
      </c>
      <c r="G34" s="22" t="s">
        <v>108</v>
      </c>
      <c r="H34" s="13">
        <v>44575</v>
      </c>
      <c r="I34" s="26" t="s">
        <v>121</v>
      </c>
      <c r="J34" s="22" t="s">
        <v>13</v>
      </c>
      <c r="K34" s="22" t="s">
        <v>122</v>
      </c>
      <c r="L34" s="22" t="s">
        <v>12</v>
      </c>
      <c r="M34" s="27" t="s">
        <v>14</v>
      </c>
      <c r="N34" s="1" t="s">
        <v>111</v>
      </c>
      <c r="O34" s="3">
        <v>44575</v>
      </c>
      <c r="P34" s="126">
        <v>0.49</v>
      </c>
      <c r="Q34" s="126">
        <v>6.24</v>
      </c>
      <c r="R34" s="126">
        <v>7.0000000000000007E-2</v>
      </c>
      <c r="S34" s="126">
        <v>5.59</v>
      </c>
      <c r="T34" s="126">
        <v>6.51</v>
      </c>
      <c r="U34" s="5">
        <f t="shared" si="1"/>
        <v>7.5268817204301079</v>
      </c>
      <c r="V34" s="3">
        <v>44608</v>
      </c>
      <c r="W34" s="107">
        <v>1.38</v>
      </c>
      <c r="X34" s="107">
        <v>15.05</v>
      </c>
      <c r="Y34" s="107">
        <v>0.08</v>
      </c>
      <c r="Z34" s="107">
        <v>12.33</v>
      </c>
      <c r="AA34" s="107">
        <v>16.87</v>
      </c>
      <c r="AB34" s="102">
        <v>16.809999999999999</v>
      </c>
      <c r="AC34" s="5">
        <f t="shared" si="3"/>
        <v>8.1802015411973912</v>
      </c>
      <c r="AD34">
        <v>29.31</v>
      </c>
      <c r="AE34">
        <v>20.399999999999999</v>
      </c>
      <c r="AF34">
        <v>75.599999999999994</v>
      </c>
      <c r="AG34">
        <v>212.39999999999998</v>
      </c>
      <c r="AH34">
        <v>77.099999999999994</v>
      </c>
      <c r="AI34">
        <v>60</v>
      </c>
      <c r="AJ34">
        <v>5.6999999999999993</v>
      </c>
      <c r="AK34">
        <v>1.6509278326605699</v>
      </c>
      <c r="AL34">
        <v>1.2720250922718424</v>
      </c>
      <c r="AM34"/>
    </row>
    <row r="35" spans="1:39" s="21" customFormat="1" ht="15.75">
      <c r="A35" s="61" t="str">
        <f t="shared" si="4"/>
        <v>A</v>
      </c>
      <c r="B35" s="87">
        <v>1</v>
      </c>
      <c r="C35" s="105">
        <v>34</v>
      </c>
      <c r="D35" s="22">
        <v>830398</v>
      </c>
      <c r="E35" s="114">
        <v>44554</v>
      </c>
      <c r="F35" s="110" t="s">
        <v>112</v>
      </c>
      <c r="G35" s="22" t="s">
        <v>108</v>
      </c>
      <c r="H35" s="13">
        <v>44575</v>
      </c>
      <c r="I35" s="26" t="s">
        <v>121</v>
      </c>
      <c r="J35" s="22" t="s">
        <v>13</v>
      </c>
      <c r="K35" s="22" t="s">
        <v>122</v>
      </c>
      <c r="L35" s="22" t="s">
        <v>12</v>
      </c>
      <c r="M35" s="27" t="s">
        <v>14</v>
      </c>
      <c r="N35" s="1" t="s">
        <v>111</v>
      </c>
      <c r="O35" s="3">
        <v>44575</v>
      </c>
      <c r="P35" s="126">
        <v>0.69</v>
      </c>
      <c r="Q35" s="126">
        <v>7.08</v>
      </c>
      <c r="R35" s="126">
        <v>0.09</v>
      </c>
      <c r="S35" s="126">
        <v>6.21</v>
      </c>
      <c r="T35" s="126">
        <v>7.19</v>
      </c>
      <c r="U35" s="5">
        <f t="shared" si="1"/>
        <v>9.5966620305980523</v>
      </c>
      <c r="V35" s="3">
        <v>44608</v>
      </c>
      <c r="W35" s="107">
        <v>2.29</v>
      </c>
      <c r="X35" s="107">
        <v>16.04</v>
      </c>
      <c r="Y35" s="107">
        <v>0.16</v>
      </c>
      <c r="Z35" s="107">
        <v>13.57</v>
      </c>
      <c r="AA35" s="107">
        <v>18.11</v>
      </c>
      <c r="AB35" s="102">
        <v>18.2</v>
      </c>
      <c r="AC35" s="5">
        <f t="shared" si="3"/>
        <v>12.644947542794039</v>
      </c>
      <c r="AD35">
        <v>35.01</v>
      </c>
      <c r="AE35">
        <v>24.900000000000002</v>
      </c>
      <c r="AF35">
        <v>82.199999999999989</v>
      </c>
      <c r="AG35">
        <v>185.10000000000002</v>
      </c>
      <c r="AH35">
        <v>76.199999999999989</v>
      </c>
      <c r="AI35">
        <v>87</v>
      </c>
      <c r="AJ35">
        <v>5.37</v>
      </c>
      <c r="AK35">
        <v>1.3623619248581755</v>
      </c>
      <c r="AL35">
        <v>1.2434348214655075</v>
      </c>
      <c r="AM35"/>
    </row>
    <row r="36" spans="1:39" s="21" customFormat="1" ht="16.5" thickBot="1">
      <c r="A36" s="62" t="str">
        <f t="shared" si="4"/>
        <v>A</v>
      </c>
      <c r="B36" s="88">
        <v>1</v>
      </c>
      <c r="C36" s="106">
        <v>35</v>
      </c>
      <c r="D36" s="29">
        <v>830398</v>
      </c>
      <c r="E36" s="115">
        <v>44554</v>
      </c>
      <c r="F36" s="111" t="s">
        <v>112</v>
      </c>
      <c r="G36" s="29" t="s">
        <v>108</v>
      </c>
      <c r="H36" s="30">
        <v>44575</v>
      </c>
      <c r="I36" s="31" t="s">
        <v>121</v>
      </c>
      <c r="J36" s="29" t="s">
        <v>13</v>
      </c>
      <c r="K36" s="29" t="s">
        <v>122</v>
      </c>
      <c r="L36" s="29" t="s">
        <v>12</v>
      </c>
      <c r="M36" s="32" t="s">
        <v>14</v>
      </c>
      <c r="N36" s="9" t="s">
        <v>111</v>
      </c>
      <c r="O36" s="3">
        <v>44575</v>
      </c>
      <c r="P36" s="127">
        <v>0.6</v>
      </c>
      <c r="Q36" s="127">
        <v>6.8</v>
      </c>
      <c r="R36" s="127">
        <v>0.08</v>
      </c>
      <c r="S36" s="127">
        <v>6.06</v>
      </c>
      <c r="T36" s="127">
        <v>7.72</v>
      </c>
      <c r="U36" s="12">
        <f t="shared" si="1"/>
        <v>7.7720207253886011</v>
      </c>
      <c r="V36" s="3">
        <v>44608</v>
      </c>
      <c r="W36" s="107">
        <v>1.73</v>
      </c>
      <c r="X36" s="107">
        <v>17.05</v>
      </c>
      <c r="Y36" s="107">
        <v>0.06</v>
      </c>
      <c r="Z36" s="107">
        <v>14.68</v>
      </c>
      <c r="AA36" s="107">
        <v>19.32</v>
      </c>
      <c r="AB36" s="104">
        <v>18.89</v>
      </c>
      <c r="AC36" s="5">
        <f t="shared" si="3"/>
        <v>8.9544513457556931</v>
      </c>
      <c r="AD36">
        <v>32.94</v>
      </c>
      <c r="AE36">
        <v>30.599999999999998</v>
      </c>
      <c r="AF36">
        <v>80.099999999999994</v>
      </c>
      <c r="AG36">
        <v>276.60000000000002</v>
      </c>
      <c r="AH36">
        <v>76.199999999999989</v>
      </c>
      <c r="AI36">
        <v>48</v>
      </c>
      <c r="AJ36">
        <v>5.01</v>
      </c>
      <c r="AK36">
        <v>2.3922759457982714</v>
      </c>
      <c r="AL36">
        <v>1.912214172272382</v>
      </c>
    </row>
    <row r="37" spans="1:39" ht="15.75">
      <c r="A37" s="61" t="str">
        <f t="shared" si="4"/>
        <v>A</v>
      </c>
      <c r="B37" s="87">
        <v>2</v>
      </c>
      <c r="C37" s="105">
        <v>36</v>
      </c>
      <c r="D37" s="24">
        <v>830398</v>
      </c>
      <c r="E37" s="113">
        <v>44565</v>
      </c>
      <c r="F37" s="108" t="s">
        <v>107</v>
      </c>
      <c r="G37" s="24" t="s">
        <v>108</v>
      </c>
      <c r="H37" s="37">
        <v>44588</v>
      </c>
      <c r="I37" s="24" t="s">
        <v>123</v>
      </c>
      <c r="J37" s="24" t="s">
        <v>13</v>
      </c>
      <c r="K37" s="24" t="s">
        <v>124</v>
      </c>
      <c r="L37" s="24" t="s">
        <v>12</v>
      </c>
      <c r="M37" s="28" t="s">
        <v>19</v>
      </c>
      <c r="N37" s="1" t="s">
        <v>111</v>
      </c>
      <c r="O37" s="3">
        <v>44588</v>
      </c>
      <c r="P37" s="126">
        <v>1.18</v>
      </c>
      <c r="Q37" s="126">
        <v>8.4700000000000006</v>
      </c>
      <c r="R37" s="126">
        <v>0.11</v>
      </c>
      <c r="S37" s="126">
        <v>7.55</v>
      </c>
      <c r="T37" s="107">
        <v>9.7200000000000006</v>
      </c>
      <c r="U37" s="5">
        <f t="shared" si="1"/>
        <v>12.139917695473249</v>
      </c>
      <c r="V37" s="71">
        <v>44621</v>
      </c>
      <c r="W37" s="107">
        <v>2.2599999999999998</v>
      </c>
      <c r="X37" s="107">
        <v>11.83</v>
      </c>
      <c r="Y37" s="107">
        <v>0.04</v>
      </c>
      <c r="Z37" s="107">
        <v>9.9</v>
      </c>
      <c r="AA37" s="107">
        <v>15.35</v>
      </c>
      <c r="AB37" s="102">
        <v>15.18</v>
      </c>
      <c r="AC37" s="5">
        <f t="shared" si="3"/>
        <v>14.723127035830618</v>
      </c>
      <c r="AD37">
        <v>37.14</v>
      </c>
      <c r="AE37">
        <v>37.799999999999997</v>
      </c>
      <c r="AF37">
        <v>72.300000000000011</v>
      </c>
      <c r="AG37">
        <v>306</v>
      </c>
      <c r="AH37">
        <v>79.199999999999989</v>
      </c>
      <c r="AI37">
        <v>78</v>
      </c>
      <c r="AJ37">
        <v>10.17</v>
      </c>
      <c r="AK37">
        <v>4.3194569661341449</v>
      </c>
      <c r="AL37">
        <v>2.8773585737196217</v>
      </c>
    </row>
    <row r="38" spans="1:39" ht="15.75">
      <c r="A38" s="61" t="str">
        <f t="shared" si="4"/>
        <v>A</v>
      </c>
      <c r="B38" s="87">
        <v>2</v>
      </c>
      <c r="C38" s="105">
        <v>37</v>
      </c>
      <c r="D38" s="22">
        <v>830398</v>
      </c>
      <c r="E38" s="114">
        <v>44565</v>
      </c>
      <c r="F38" s="109" t="s">
        <v>107</v>
      </c>
      <c r="G38" s="22" t="s">
        <v>108</v>
      </c>
      <c r="H38" s="39">
        <v>44588</v>
      </c>
      <c r="I38" s="22" t="s">
        <v>123</v>
      </c>
      <c r="J38" s="22" t="s">
        <v>13</v>
      </c>
      <c r="K38" s="22" t="s">
        <v>124</v>
      </c>
      <c r="L38" s="22" t="s">
        <v>12</v>
      </c>
      <c r="M38" s="28" t="s">
        <v>19</v>
      </c>
      <c r="N38" s="1" t="s">
        <v>111</v>
      </c>
      <c r="O38" s="3">
        <v>44588</v>
      </c>
      <c r="P38" s="126">
        <v>1.1499999999999999</v>
      </c>
      <c r="Q38" s="126">
        <v>8.48</v>
      </c>
      <c r="R38" s="126">
        <v>0.01</v>
      </c>
      <c r="S38" s="126">
        <v>7.6</v>
      </c>
      <c r="T38" s="107">
        <v>8.7899999999999991</v>
      </c>
      <c r="U38" s="5">
        <f t="shared" si="1"/>
        <v>13.083048919226394</v>
      </c>
      <c r="V38" s="71">
        <v>44621</v>
      </c>
      <c r="W38" s="107">
        <v>1.98</v>
      </c>
      <c r="X38" s="107">
        <v>12.8</v>
      </c>
      <c r="Y38" s="107">
        <v>0.01</v>
      </c>
      <c r="Z38" s="107">
        <v>10.8</v>
      </c>
      <c r="AA38" s="107">
        <v>17.25</v>
      </c>
      <c r="AB38" s="102">
        <v>15.69</v>
      </c>
      <c r="AC38" s="5">
        <f t="shared" si="3"/>
        <v>11.478260869565217</v>
      </c>
      <c r="AD38">
        <v>36.480000000000004</v>
      </c>
      <c r="AE38">
        <v>38.700000000000003</v>
      </c>
      <c r="AF38">
        <v>78.900000000000006</v>
      </c>
      <c r="AG38">
        <v>192.29999999999998</v>
      </c>
      <c r="AH38">
        <v>64.5</v>
      </c>
      <c r="AI38">
        <v>66</v>
      </c>
      <c r="AJ38">
        <v>8.19</v>
      </c>
      <c r="AK38">
        <v>2.7472468889620161</v>
      </c>
      <c r="AL38">
        <v>2.7607466081868473</v>
      </c>
    </row>
    <row r="39" spans="1:39" ht="15.75">
      <c r="A39" s="61" t="str">
        <f t="shared" si="4"/>
        <v>A</v>
      </c>
      <c r="B39" s="87">
        <v>2</v>
      </c>
      <c r="C39" s="105">
        <v>38</v>
      </c>
      <c r="D39" s="22">
        <v>830398</v>
      </c>
      <c r="E39" s="114">
        <v>44565</v>
      </c>
      <c r="F39" s="109" t="s">
        <v>107</v>
      </c>
      <c r="G39" s="22" t="s">
        <v>108</v>
      </c>
      <c r="H39" s="39">
        <v>44588</v>
      </c>
      <c r="I39" s="22" t="s">
        <v>123</v>
      </c>
      <c r="J39" s="22" t="s">
        <v>13</v>
      </c>
      <c r="K39" s="22" t="s">
        <v>124</v>
      </c>
      <c r="L39" s="22" t="s">
        <v>12</v>
      </c>
      <c r="M39" s="28" t="s">
        <v>19</v>
      </c>
      <c r="N39" s="1" t="s">
        <v>111</v>
      </c>
      <c r="O39" s="3">
        <v>44588</v>
      </c>
      <c r="P39" s="126">
        <v>1.03</v>
      </c>
      <c r="Q39" s="126">
        <v>8.07</v>
      </c>
      <c r="R39" s="126">
        <v>0.14000000000000001</v>
      </c>
      <c r="S39" s="126">
        <v>7.05</v>
      </c>
      <c r="T39" s="107">
        <v>9.94</v>
      </c>
      <c r="U39" s="5">
        <f t="shared" si="1"/>
        <v>10.362173038229377</v>
      </c>
      <c r="V39" s="71">
        <v>44621</v>
      </c>
      <c r="W39" s="107">
        <v>1.59</v>
      </c>
      <c r="X39" s="107">
        <v>11.05</v>
      </c>
      <c r="Y39" s="107">
        <v>0</v>
      </c>
      <c r="Z39" s="107">
        <v>9.44</v>
      </c>
      <c r="AA39" s="107">
        <v>13.09</v>
      </c>
      <c r="AB39" s="102">
        <v>14.17</v>
      </c>
      <c r="AC39" s="5">
        <f t="shared" si="3"/>
        <v>12.146676852559207</v>
      </c>
      <c r="AD39">
        <v>45.78</v>
      </c>
      <c r="AE39">
        <v>48.300000000000004</v>
      </c>
      <c r="AF39">
        <v>73.800000000000011</v>
      </c>
      <c r="AG39">
        <v>222</v>
      </c>
      <c r="AH39">
        <v>65.099999999999994</v>
      </c>
      <c r="AI39">
        <v>69</v>
      </c>
      <c r="AJ39">
        <v>8.7900000000000009</v>
      </c>
      <c r="AK39">
        <v>0.67584214306136059</v>
      </c>
      <c r="AL39">
        <v>0.5072919573933643</v>
      </c>
    </row>
    <row r="40" spans="1:39" ht="15.75">
      <c r="A40" s="61" t="str">
        <f t="shared" si="4"/>
        <v>A</v>
      </c>
      <c r="B40" s="87">
        <v>2</v>
      </c>
      <c r="C40" s="105">
        <v>39</v>
      </c>
      <c r="D40" s="22">
        <v>830398</v>
      </c>
      <c r="E40" s="114">
        <v>44565</v>
      </c>
      <c r="F40" s="109" t="s">
        <v>107</v>
      </c>
      <c r="G40" s="22" t="s">
        <v>108</v>
      </c>
      <c r="H40" s="39">
        <v>44588</v>
      </c>
      <c r="I40" s="22" t="s">
        <v>123</v>
      </c>
      <c r="J40" s="22" t="s">
        <v>13</v>
      </c>
      <c r="K40" s="22" t="s">
        <v>124</v>
      </c>
      <c r="L40" s="22" t="s">
        <v>12</v>
      </c>
      <c r="M40" s="28" t="s">
        <v>19</v>
      </c>
      <c r="N40" s="1" t="s">
        <v>111</v>
      </c>
      <c r="O40" s="3">
        <v>44588</v>
      </c>
      <c r="P40" s="126">
        <v>1.46</v>
      </c>
      <c r="Q40" s="126">
        <v>8.85</v>
      </c>
      <c r="R40" s="126">
        <v>7.0000000000000007E-2</v>
      </c>
      <c r="S40" s="126">
        <v>7.84</v>
      </c>
      <c r="T40" s="107">
        <v>9.98</v>
      </c>
      <c r="U40" s="5">
        <f t="shared" si="1"/>
        <v>14.629258517034065</v>
      </c>
      <c r="V40" s="71">
        <v>44621</v>
      </c>
      <c r="W40" s="107">
        <v>2.2400000000000002</v>
      </c>
      <c r="X40" s="107">
        <v>11.19</v>
      </c>
      <c r="Y40" s="107">
        <v>0.04</v>
      </c>
      <c r="Z40" s="107">
        <v>9.5500000000000007</v>
      </c>
      <c r="AA40" s="107">
        <v>14.66</v>
      </c>
      <c r="AB40" s="102">
        <v>14.76</v>
      </c>
      <c r="AC40" s="5">
        <f t="shared" si="3"/>
        <v>15.27967257844475</v>
      </c>
      <c r="AD40">
        <v>45.839999999999996</v>
      </c>
      <c r="AE40">
        <v>54.300000000000004</v>
      </c>
      <c r="AF40">
        <v>70.800000000000011</v>
      </c>
      <c r="AG40">
        <v>258</v>
      </c>
      <c r="AH40">
        <v>62.099999999999994</v>
      </c>
      <c r="AI40">
        <v>75</v>
      </c>
      <c r="AJ40">
        <v>8.7900000000000009</v>
      </c>
      <c r="AK40">
        <v>1.8613794923629017</v>
      </c>
      <c r="AL40">
        <v>2.6990899570330065</v>
      </c>
    </row>
    <row r="41" spans="1:39" ht="15.75">
      <c r="A41" s="61" t="str">
        <f t="shared" si="4"/>
        <v>A</v>
      </c>
      <c r="B41" s="87">
        <v>2</v>
      </c>
      <c r="C41" s="105">
        <v>40</v>
      </c>
      <c r="D41" s="22">
        <v>830398</v>
      </c>
      <c r="E41" s="114">
        <v>44565</v>
      </c>
      <c r="F41" s="110" t="s">
        <v>112</v>
      </c>
      <c r="G41" s="22" t="s">
        <v>108</v>
      </c>
      <c r="H41" s="39">
        <v>44588</v>
      </c>
      <c r="I41" s="22" t="s">
        <v>123</v>
      </c>
      <c r="J41" s="22" t="s">
        <v>13</v>
      </c>
      <c r="K41" s="22" t="s">
        <v>124</v>
      </c>
      <c r="L41" s="22" t="s">
        <v>12</v>
      </c>
      <c r="M41" s="28" t="s">
        <v>19</v>
      </c>
      <c r="N41" s="1" t="s">
        <v>111</v>
      </c>
      <c r="O41" s="3">
        <v>44588</v>
      </c>
      <c r="P41" s="126">
        <v>1.24</v>
      </c>
      <c r="Q41" s="126">
        <v>9.0399999999999991</v>
      </c>
      <c r="R41" s="126">
        <v>0.04</v>
      </c>
      <c r="S41" s="126">
        <v>7.78</v>
      </c>
      <c r="T41" s="107">
        <v>10.02</v>
      </c>
      <c r="U41" s="5">
        <f t="shared" si="1"/>
        <v>12.375249500998004</v>
      </c>
      <c r="V41" s="71">
        <v>44621</v>
      </c>
      <c r="W41" s="107">
        <v>1.32</v>
      </c>
      <c r="X41" s="107">
        <v>17.11</v>
      </c>
      <c r="Y41" s="107">
        <v>0.09</v>
      </c>
      <c r="Z41" s="107">
        <v>14.59</v>
      </c>
      <c r="AA41" s="107">
        <v>19.12</v>
      </c>
      <c r="AB41" s="102">
        <v>19.63</v>
      </c>
      <c r="AC41" s="5">
        <f t="shared" si="3"/>
        <v>6.9037656903765692</v>
      </c>
      <c r="AD41">
        <v>29.46</v>
      </c>
      <c r="AE41">
        <v>36.900000000000006</v>
      </c>
      <c r="AF41">
        <v>83.1</v>
      </c>
      <c r="AG41">
        <v>292.5</v>
      </c>
      <c r="AH41">
        <v>83.699999999999989</v>
      </c>
      <c r="AI41">
        <v>81</v>
      </c>
      <c r="AJ41">
        <v>6.84</v>
      </c>
      <c r="AK41">
        <v>2.6480975214839968</v>
      </c>
      <c r="AL41">
        <v>1.7430567168461777</v>
      </c>
    </row>
    <row r="42" spans="1:39" ht="16.5" thickBot="1">
      <c r="A42" s="62" t="str">
        <f t="shared" si="4"/>
        <v>A</v>
      </c>
      <c r="B42" s="88">
        <v>2</v>
      </c>
      <c r="C42" s="105">
        <v>41</v>
      </c>
      <c r="D42" s="22">
        <v>830398</v>
      </c>
      <c r="E42" s="114">
        <v>44565</v>
      </c>
      <c r="F42" s="110" t="s">
        <v>112</v>
      </c>
      <c r="G42" s="22" t="s">
        <v>108</v>
      </c>
      <c r="H42" s="39">
        <v>44588</v>
      </c>
      <c r="I42" s="29" t="s">
        <v>123</v>
      </c>
      <c r="J42" s="29" t="s">
        <v>13</v>
      </c>
      <c r="K42" s="29" t="s">
        <v>124</v>
      </c>
      <c r="L42" s="29" t="s">
        <v>12</v>
      </c>
      <c r="M42" s="40" t="s">
        <v>19</v>
      </c>
      <c r="N42" s="9" t="s">
        <v>111</v>
      </c>
      <c r="O42" s="3">
        <v>44588</v>
      </c>
      <c r="P42" s="127">
        <v>1.23</v>
      </c>
      <c r="Q42" s="127">
        <v>9.0299999999999994</v>
      </c>
      <c r="R42" s="127">
        <v>7.0000000000000007E-2</v>
      </c>
      <c r="S42" s="127">
        <v>7.83</v>
      </c>
      <c r="T42" s="128">
        <v>10.63</v>
      </c>
      <c r="U42" s="12">
        <f t="shared" si="1"/>
        <v>11.571025399811852</v>
      </c>
      <c r="V42" s="71">
        <v>44621</v>
      </c>
      <c r="W42" s="107">
        <v>1.03</v>
      </c>
      <c r="X42" s="107">
        <v>18.170000000000002</v>
      </c>
      <c r="Y42" s="107">
        <v>0.1</v>
      </c>
      <c r="Z42" s="107">
        <v>15.4</v>
      </c>
      <c r="AA42" s="107">
        <v>19.36</v>
      </c>
      <c r="AB42" s="104">
        <v>20.16</v>
      </c>
      <c r="AC42" s="5">
        <f t="shared" si="3"/>
        <v>5.3202479338842981</v>
      </c>
      <c r="AD42">
        <v>29.880000000000003</v>
      </c>
      <c r="AE42">
        <v>778.8</v>
      </c>
      <c r="AF42">
        <v>95.4</v>
      </c>
      <c r="AG42">
        <v>276.29999999999995</v>
      </c>
      <c r="AH42">
        <v>81.599999999999994</v>
      </c>
      <c r="AI42">
        <v>72</v>
      </c>
      <c r="AJ42">
        <v>6</v>
      </c>
      <c r="AK42">
        <v>0.46691719395220121</v>
      </c>
      <c r="AL42">
        <v>0.45280498637157973</v>
      </c>
    </row>
    <row r="43" spans="1:39" ht="15.75">
      <c r="A43" s="61" t="str">
        <f t="shared" si="4"/>
        <v>C</v>
      </c>
      <c r="B43" s="87">
        <v>3</v>
      </c>
      <c r="C43" s="51">
        <v>42</v>
      </c>
      <c r="D43" s="24">
        <v>830398</v>
      </c>
      <c r="E43" s="41">
        <v>44573</v>
      </c>
      <c r="F43" s="108" t="s">
        <v>107</v>
      </c>
      <c r="G43" s="24" t="s">
        <v>108</v>
      </c>
      <c r="H43" s="37">
        <v>44595</v>
      </c>
      <c r="I43" s="24" t="s">
        <v>125</v>
      </c>
      <c r="J43" s="24" t="s">
        <v>12</v>
      </c>
      <c r="K43" s="24" t="s">
        <v>126</v>
      </c>
      <c r="L43" s="24" t="s">
        <v>13</v>
      </c>
      <c r="M43" s="27" t="s">
        <v>14</v>
      </c>
      <c r="N43" s="1" t="s">
        <v>111</v>
      </c>
      <c r="O43" s="3">
        <v>44595</v>
      </c>
      <c r="P43" s="107">
        <v>1.4</v>
      </c>
      <c r="Q43" s="107">
        <v>9.2200000000000006</v>
      </c>
      <c r="R43" s="107">
        <v>7.0000000000000007E-2</v>
      </c>
      <c r="S43" s="107">
        <v>8.1</v>
      </c>
      <c r="T43" s="107">
        <v>9.82</v>
      </c>
      <c r="U43" s="5">
        <f t="shared" si="1"/>
        <v>14.256619144602849</v>
      </c>
      <c r="V43" s="71">
        <v>44628</v>
      </c>
      <c r="W43" s="107">
        <v>4.08</v>
      </c>
      <c r="X43" s="107">
        <v>11.66</v>
      </c>
      <c r="Y43" s="107">
        <v>0.08</v>
      </c>
      <c r="Z43" s="107">
        <v>10.01</v>
      </c>
      <c r="AA43" s="107">
        <v>16.32</v>
      </c>
      <c r="AB43" s="102">
        <v>16.82</v>
      </c>
      <c r="AC43" s="5">
        <f t="shared" si="3"/>
        <v>25</v>
      </c>
      <c r="AD43">
        <v>38.76</v>
      </c>
      <c r="AE43">
        <v>43.8</v>
      </c>
      <c r="AF43">
        <v>92.4</v>
      </c>
      <c r="AG43">
        <v>238.5</v>
      </c>
      <c r="AH43">
        <v>82.5</v>
      </c>
      <c r="AI43">
        <v>87</v>
      </c>
      <c r="AJ43">
        <v>5.61</v>
      </c>
    </row>
    <row r="44" spans="1:39" ht="15.75">
      <c r="A44" s="61" t="str">
        <f t="shared" si="4"/>
        <v>C</v>
      </c>
      <c r="B44" s="87">
        <v>3</v>
      </c>
      <c r="C44" s="52">
        <v>43</v>
      </c>
      <c r="D44" s="22">
        <v>830398</v>
      </c>
      <c r="E44" s="42">
        <v>44573</v>
      </c>
      <c r="F44" s="109" t="s">
        <v>107</v>
      </c>
      <c r="G44" s="22" t="s">
        <v>108</v>
      </c>
      <c r="H44" s="39">
        <v>44595</v>
      </c>
      <c r="I44" s="22" t="s">
        <v>125</v>
      </c>
      <c r="J44" s="22" t="s">
        <v>12</v>
      </c>
      <c r="K44" s="22" t="s">
        <v>126</v>
      </c>
      <c r="L44" s="22" t="s">
        <v>13</v>
      </c>
      <c r="M44" s="27" t="s">
        <v>14</v>
      </c>
      <c r="N44" s="1" t="s">
        <v>111</v>
      </c>
      <c r="O44" s="3">
        <v>44595</v>
      </c>
      <c r="P44" s="107">
        <v>1.37</v>
      </c>
      <c r="Q44" s="107">
        <v>9.15</v>
      </c>
      <c r="R44" s="107">
        <v>0.09</v>
      </c>
      <c r="S44" s="107">
        <v>7.85</v>
      </c>
      <c r="T44" s="107">
        <v>9.9499999999999993</v>
      </c>
      <c r="U44" s="5">
        <f t="shared" si="1"/>
        <v>13.76884422110553</v>
      </c>
      <c r="V44" s="71">
        <v>44628</v>
      </c>
      <c r="W44" s="107">
        <v>3.23</v>
      </c>
      <c r="X44" s="107">
        <v>11.8</v>
      </c>
      <c r="Y44" s="107">
        <v>0.03</v>
      </c>
      <c r="Z44" s="107">
        <v>10.050000000000001</v>
      </c>
      <c r="AA44" s="107">
        <v>15.43</v>
      </c>
      <c r="AB44" s="102">
        <v>15.62</v>
      </c>
      <c r="AC44" s="5">
        <f t="shared" si="3"/>
        <v>20.933246921581336</v>
      </c>
      <c r="AD44">
        <v>32.94</v>
      </c>
      <c r="AE44">
        <v>82.800000000000011</v>
      </c>
      <c r="AF44">
        <v>76.199999999999989</v>
      </c>
      <c r="AG44">
        <v>277.20000000000005</v>
      </c>
      <c r="AH44">
        <v>72</v>
      </c>
      <c r="AI44">
        <v>93</v>
      </c>
      <c r="AJ44">
        <v>8.67</v>
      </c>
      <c r="AK44">
        <v>2.7044848312269747</v>
      </c>
      <c r="AL44">
        <v>2.5291049445070173</v>
      </c>
    </row>
    <row r="45" spans="1:39" ht="15.75">
      <c r="A45" s="61" t="str">
        <f t="shared" si="4"/>
        <v>C</v>
      </c>
      <c r="B45" s="87">
        <v>3</v>
      </c>
      <c r="C45" s="52">
        <v>44</v>
      </c>
      <c r="D45" s="22">
        <v>830398</v>
      </c>
      <c r="E45" s="42">
        <v>44573</v>
      </c>
      <c r="F45" s="109" t="s">
        <v>107</v>
      </c>
      <c r="G45" s="22" t="s">
        <v>108</v>
      </c>
      <c r="H45" s="39">
        <v>44595</v>
      </c>
      <c r="I45" s="22" t="s">
        <v>125</v>
      </c>
      <c r="J45" s="22" t="s">
        <v>12</v>
      </c>
      <c r="K45" s="22" t="s">
        <v>126</v>
      </c>
      <c r="L45" s="22" t="s">
        <v>13</v>
      </c>
      <c r="M45" s="27" t="s">
        <v>14</v>
      </c>
      <c r="N45" s="1" t="s">
        <v>111</v>
      </c>
      <c r="O45" s="3">
        <v>44595</v>
      </c>
      <c r="P45" s="107">
        <v>1.41</v>
      </c>
      <c r="Q45" s="107">
        <v>9</v>
      </c>
      <c r="R45" s="107">
        <v>0</v>
      </c>
      <c r="S45" s="107">
        <v>7.98</v>
      </c>
      <c r="T45" s="107">
        <v>10.28</v>
      </c>
      <c r="U45" s="5">
        <f t="shared" si="1"/>
        <v>13.715953307392997</v>
      </c>
      <c r="V45" s="71">
        <v>44628</v>
      </c>
      <c r="W45" s="107">
        <v>2.57</v>
      </c>
      <c r="X45" s="107">
        <v>13.23</v>
      </c>
      <c r="Y45" s="107">
        <v>0.02</v>
      </c>
      <c r="Z45" s="107">
        <v>11.35</v>
      </c>
      <c r="AA45" s="107">
        <v>16.37</v>
      </c>
      <c r="AB45" s="102">
        <v>16.55</v>
      </c>
      <c r="AC45" s="5">
        <f t="shared" si="3"/>
        <v>15.69945021380574</v>
      </c>
      <c r="AD45">
        <v>43.410000000000004</v>
      </c>
      <c r="AE45">
        <v>44.7</v>
      </c>
      <c r="AF45">
        <v>81.300000000000011</v>
      </c>
      <c r="AG45">
        <v>204.89999999999998</v>
      </c>
      <c r="AH45">
        <v>72</v>
      </c>
      <c r="AI45">
        <v>84</v>
      </c>
      <c r="AJ45">
        <v>6.48</v>
      </c>
      <c r="AK45">
        <v>2.2325219628405466</v>
      </c>
      <c r="AL45">
        <v>2.2969805973277344</v>
      </c>
    </row>
    <row r="46" spans="1:39" ht="15.75">
      <c r="A46" s="61" t="str">
        <f t="shared" si="4"/>
        <v>C</v>
      </c>
      <c r="B46" s="87">
        <v>3</v>
      </c>
      <c r="C46" s="52">
        <v>45</v>
      </c>
      <c r="D46" s="22">
        <v>830398</v>
      </c>
      <c r="E46" s="42">
        <v>44573</v>
      </c>
      <c r="F46" s="110" t="s">
        <v>112</v>
      </c>
      <c r="G46" s="22" t="s">
        <v>108</v>
      </c>
      <c r="H46" s="39">
        <v>44595</v>
      </c>
      <c r="I46" s="22" t="s">
        <v>125</v>
      </c>
      <c r="J46" s="22" t="s">
        <v>12</v>
      </c>
      <c r="K46" s="22" t="s">
        <v>126</v>
      </c>
      <c r="L46" s="22" t="s">
        <v>13</v>
      </c>
      <c r="M46" s="27" t="s">
        <v>14</v>
      </c>
      <c r="N46" s="1" t="s">
        <v>111</v>
      </c>
      <c r="O46" s="3">
        <v>44595</v>
      </c>
      <c r="P46" s="107">
        <v>1.38</v>
      </c>
      <c r="Q46" s="107">
        <v>9.51</v>
      </c>
      <c r="R46" s="107">
        <v>0.09</v>
      </c>
      <c r="S46" s="107">
        <v>8.16</v>
      </c>
      <c r="T46" s="107">
        <v>10.82</v>
      </c>
      <c r="U46" s="5">
        <f t="shared" si="1"/>
        <v>12.754158964879849</v>
      </c>
      <c r="V46" s="71">
        <v>44628</v>
      </c>
      <c r="W46" s="107">
        <v>2.95</v>
      </c>
      <c r="X46" s="107">
        <v>17.11</v>
      </c>
      <c r="Y46" s="107">
        <v>0.06</v>
      </c>
      <c r="Z46" s="107">
        <v>14.08</v>
      </c>
      <c r="AA46" s="107">
        <v>20.239999999999998</v>
      </c>
      <c r="AB46" s="102">
        <v>21.12</v>
      </c>
      <c r="AC46" s="5">
        <f t="shared" si="3"/>
        <v>14.575098814229252</v>
      </c>
      <c r="AD46">
        <v>31.44</v>
      </c>
      <c r="AE46">
        <v>83.4</v>
      </c>
      <c r="AF46">
        <v>104.39999999999999</v>
      </c>
      <c r="AG46">
        <v>344.70000000000005</v>
      </c>
      <c r="AH46">
        <v>110.69999999999999</v>
      </c>
      <c r="AI46">
        <v>84</v>
      </c>
      <c r="AJ46">
        <v>7.3500000000000005</v>
      </c>
    </row>
    <row r="47" spans="1:39" s="234" customFormat="1" ht="15.75">
      <c r="A47" s="228" t="str">
        <f t="shared" si="4"/>
        <v>C</v>
      </c>
      <c r="B47" s="229">
        <v>3</v>
      </c>
      <c r="C47" s="50">
        <v>46</v>
      </c>
      <c r="D47" s="43">
        <v>830398</v>
      </c>
      <c r="E47" s="44">
        <v>44572</v>
      </c>
      <c r="F47" s="45" t="s">
        <v>107</v>
      </c>
      <c r="G47" s="43" t="s">
        <v>108</v>
      </c>
      <c r="H47" s="46">
        <v>44595</v>
      </c>
      <c r="I47" s="43" t="s">
        <v>127</v>
      </c>
      <c r="J47" s="43" t="s">
        <v>12</v>
      </c>
      <c r="K47" s="43" t="s">
        <v>128</v>
      </c>
      <c r="L47" s="43" t="s">
        <v>13</v>
      </c>
      <c r="M47" s="236" t="s">
        <v>19</v>
      </c>
      <c r="N47" s="7" t="s">
        <v>129</v>
      </c>
      <c r="O47" s="231">
        <v>44595</v>
      </c>
      <c r="U47" s="233"/>
      <c r="V47" s="237"/>
      <c r="AC47" s="233"/>
    </row>
    <row r="48" spans="1:39" ht="15.75">
      <c r="A48" s="61" t="str">
        <f t="shared" si="4"/>
        <v>C</v>
      </c>
      <c r="B48" s="87">
        <v>3</v>
      </c>
      <c r="C48" s="52">
        <v>47</v>
      </c>
      <c r="D48" s="22">
        <v>830398</v>
      </c>
      <c r="E48" s="42">
        <v>44572</v>
      </c>
      <c r="F48" s="109" t="s">
        <v>107</v>
      </c>
      <c r="G48" s="22" t="s">
        <v>108</v>
      </c>
      <c r="H48" s="39">
        <v>44595</v>
      </c>
      <c r="I48" s="22" t="s">
        <v>127</v>
      </c>
      <c r="J48" s="22" t="s">
        <v>12</v>
      </c>
      <c r="K48" s="22" t="s">
        <v>128</v>
      </c>
      <c r="L48" s="22" t="s">
        <v>13</v>
      </c>
      <c r="M48" s="28" t="s">
        <v>19</v>
      </c>
      <c r="N48" s="1" t="s">
        <v>111</v>
      </c>
      <c r="O48" s="3">
        <v>44595</v>
      </c>
      <c r="P48" s="107">
        <v>1.1100000000000001</v>
      </c>
      <c r="Q48" s="107">
        <v>7.08</v>
      </c>
      <c r="R48" s="107">
        <v>0.02</v>
      </c>
      <c r="S48" s="107">
        <v>6.26</v>
      </c>
      <c r="T48" s="107">
        <v>7.74</v>
      </c>
      <c r="U48" s="5">
        <f>P48/T48*100</f>
        <v>14.34108527131783</v>
      </c>
      <c r="V48" s="71">
        <v>44628</v>
      </c>
      <c r="W48" s="107">
        <v>2.56</v>
      </c>
      <c r="X48" s="107">
        <v>10.52</v>
      </c>
      <c r="Y48" s="107">
        <v>0</v>
      </c>
      <c r="Z48" s="107">
        <v>9.01</v>
      </c>
      <c r="AA48" s="107">
        <v>13.55</v>
      </c>
      <c r="AB48" s="102">
        <v>13.49</v>
      </c>
      <c r="AC48" s="5">
        <f>W48/AA48*100</f>
        <v>18.892988929889299</v>
      </c>
      <c r="AD48">
        <v>35.25</v>
      </c>
      <c r="AE48">
        <v>38.099999999999994</v>
      </c>
      <c r="AF48">
        <v>69.300000000000011</v>
      </c>
      <c r="AG48">
        <v>294</v>
      </c>
      <c r="AH48">
        <v>62.099999999999994</v>
      </c>
      <c r="AI48">
        <v>36</v>
      </c>
      <c r="AJ48">
        <v>5.82</v>
      </c>
      <c r="AK48">
        <v>1.8385675865643998</v>
      </c>
      <c r="AL48">
        <v>1.8548844320754718</v>
      </c>
    </row>
    <row r="49" spans="1:38" ht="15.75">
      <c r="A49" s="61" t="str">
        <f t="shared" si="4"/>
        <v>C</v>
      </c>
      <c r="B49" s="87">
        <v>3</v>
      </c>
      <c r="C49" s="52">
        <v>48</v>
      </c>
      <c r="D49" s="22">
        <v>830398</v>
      </c>
      <c r="E49" s="42">
        <v>44572</v>
      </c>
      <c r="F49" s="109" t="s">
        <v>107</v>
      </c>
      <c r="G49" s="22" t="s">
        <v>108</v>
      </c>
      <c r="H49" s="39">
        <v>44595</v>
      </c>
      <c r="I49" s="22" t="s">
        <v>127</v>
      </c>
      <c r="J49" s="22" t="s">
        <v>12</v>
      </c>
      <c r="K49" s="22" t="s">
        <v>128</v>
      </c>
      <c r="L49" s="22" t="s">
        <v>13</v>
      </c>
      <c r="M49" s="28" t="s">
        <v>19</v>
      </c>
      <c r="N49" s="1" t="s">
        <v>111</v>
      </c>
      <c r="O49" s="3">
        <v>44595</v>
      </c>
      <c r="P49" s="107">
        <v>1.42</v>
      </c>
      <c r="Q49" s="107">
        <v>8.07</v>
      </c>
      <c r="R49" s="107">
        <v>0.06</v>
      </c>
      <c r="S49" s="107">
        <v>7.01</v>
      </c>
      <c r="T49" s="107">
        <v>8.5399999999999991</v>
      </c>
      <c r="U49" s="5">
        <f>P49/T49*100</f>
        <v>16.627634660421549</v>
      </c>
      <c r="V49" s="71">
        <v>44628</v>
      </c>
      <c r="W49" s="107">
        <v>2.71</v>
      </c>
      <c r="X49" s="107">
        <v>12.02</v>
      </c>
      <c r="Y49" s="107">
        <v>0.05</v>
      </c>
      <c r="Z49" s="107">
        <v>10.32</v>
      </c>
      <c r="AA49" s="107">
        <v>15.51</v>
      </c>
      <c r="AB49" s="102">
        <v>15.25</v>
      </c>
      <c r="AC49" s="5">
        <f>W49/AA49*100</f>
        <v>17.472598323662154</v>
      </c>
      <c r="AD49">
        <v>36.450000000000003</v>
      </c>
      <c r="AE49">
        <v>32.099999999999994</v>
      </c>
      <c r="AF49">
        <v>66.900000000000006</v>
      </c>
      <c r="AG49">
        <v>307.20000000000005</v>
      </c>
      <c r="AH49">
        <v>59.699999999999996</v>
      </c>
      <c r="AI49">
        <v>39</v>
      </c>
      <c r="AJ49">
        <v>6.84</v>
      </c>
    </row>
    <row r="50" spans="1:38" ht="15.75">
      <c r="A50" s="61" t="str">
        <f t="shared" si="4"/>
        <v>C</v>
      </c>
      <c r="B50" s="87">
        <v>3</v>
      </c>
      <c r="C50" s="52">
        <v>49</v>
      </c>
      <c r="D50" s="22">
        <v>830398</v>
      </c>
      <c r="E50" s="42">
        <v>44572</v>
      </c>
      <c r="F50" s="109" t="s">
        <v>107</v>
      </c>
      <c r="G50" s="22" t="s">
        <v>108</v>
      </c>
      <c r="H50" s="39">
        <v>44595</v>
      </c>
      <c r="I50" s="22" t="s">
        <v>127</v>
      </c>
      <c r="J50" s="22" t="s">
        <v>12</v>
      </c>
      <c r="K50" s="22" t="s">
        <v>128</v>
      </c>
      <c r="L50" s="22" t="s">
        <v>13</v>
      </c>
      <c r="M50" s="28" t="s">
        <v>19</v>
      </c>
      <c r="N50" s="1" t="s">
        <v>111</v>
      </c>
      <c r="O50" s="3">
        <v>44595</v>
      </c>
      <c r="P50" s="107">
        <v>1.3</v>
      </c>
      <c r="Q50" s="107">
        <v>8.2200000000000006</v>
      </c>
      <c r="R50" s="107">
        <v>0.06</v>
      </c>
      <c r="S50" s="107">
        <v>7.27</v>
      </c>
      <c r="T50" s="107">
        <v>8.02</v>
      </c>
      <c r="U50" s="5">
        <f>P50/T50*100</f>
        <v>16.209476309226932</v>
      </c>
      <c r="V50" s="71">
        <v>44628</v>
      </c>
      <c r="W50" s="107">
        <v>2.92</v>
      </c>
      <c r="X50" s="107">
        <v>12.95</v>
      </c>
      <c r="Y50" s="107">
        <v>0.13</v>
      </c>
      <c r="Z50" s="107">
        <v>11.03</v>
      </c>
      <c r="AA50" s="107">
        <v>16.329999999999998</v>
      </c>
      <c r="AB50" s="102">
        <v>16.16</v>
      </c>
      <c r="AC50" s="5">
        <f>W50/AA50*100</f>
        <v>17.881200244947951</v>
      </c>
      <c r="AD50">
        <v>35.22</v>
      </c>
      <c r="AE50">
        <v>33.599999999999994</v>
      </c>
      <c r="AF50">
        <v>83.4</v>
      </c>
      <c r="AG50">
        <v>267.89999999999998</v>
      </c>
      <c r="AH50">
        <v>78.599999999999994</v>
      </c>
      <c r="AI50">
        <v>51</v>
      </c>
      <c r="AJ50">
        <v>6.99</v>
      </c>
      <c r="AK50">
        <v>2.0482180675869981</v>
      </c>
      <c r="AL50">
        <v>1.9656205509239912</v>
      </c>
    </row>
    <row r="51" spans="1:38" ht="15.75">
      <c r="A51" s="61" t="str">
        <f t="shared" si="4"/>
        <v>C</v>
      </c>
      <c r="B51" s="87">
        <v>3</v>
      </c>
      <c r="C51" s="52">
        <v>50</v>
      </c>
      <c r="D51" s="22">
        <v>830398</v>
      </c>
      <c r="E51" s="42">
        <v>44572</v>
      </c>
      <c r="F51" s="110" t="s">
        <v>112</v>
      </c>
      <c r="G51" s="22" t="s">
        <v>108</v>
      </c>
      <c r="H51" s="39">
        <v>44595</v>
      </c>
      <c r="I51" s="22" t="s">
        <v>127</v>
      </c>
      <c r="J51" s="22" t="s">
        <v>12</v>
      </c>
      <c r="K51" s="22" t="s">
        <v>128</v>
      </c>
      <c r="L51" s="22" t="s">
        <v>13</v>
      </c>
      <c r="M51" s="28" t="s">
        <v>19</v>
      </c>
      <c r="N51" s="1" t="s">
        <v>111</v>
      </c>
      <c r="O51" s="3">
        <v>44595</v>
      </c>
      <c r="P51" s="107">
        <v>1.41</v>
      </c>
      <c r="Q51" s="107">
        <v>8.51</v>
      </c>
      <c r="R51" s="107">
        <v>0.06</v>
      </c>
      <c r="S51" s="107">
        <v>7.45</v>
      </c>
      <c r="T51" s="107">
        <v>9.23</v>
      </c>
      <c r="U51" s="5">
        <f>P51/T51*100</f>
        <v>15.276273022751893</v>
      </c>
      <c r="V51" s="71">
        <v>44628</v>
      </c>
      <c r="W51" s="107">
        <v>2</v>
      </c>
      <c r="X51" s="107">
        <v>16.28</v>
      </c>
      <c r="Y51" s="107">
        <v>0.01</v>
      </c>
      <c r="Z51" s="107">
        <v>14</v>
      </c>
      <c r="AA51" s="107">
        <v>19.68</v>
      </c>
      <c r="AB51" s="102">
        <v>20.350000000000001</v>
      </c>
      <c r="AC51" s="5">
        <f>W51/AA51*100</f>
        <v>10.16260162601626</v>
      </c>
      <c r="AD51">
        <v>34.019999999999996</v>
      </c>
      <c r="AE51">
        <v>37.5</v>
      </c>
      <c r="AF51">
        <v>75.300000000000011</v>
      </c>
      <c r="AG51">
        <v>296.39999999999998</v>
      </c>
      <c r="AH51">
        <v>87.300000000000011</v>
      </c>
      <c r="AI51">
        <v>72</v>
      </c>
      <c r="AJ51">
        <v>6.87</v>
      </c>
      <c r="AK51">
        <v>1.1129770848885479</v>
      </c>
      <c r="AL51">
        <v>0.99229491531008651</v>
      </c>
    </row>
    <row r="52" spans="1:38" s="234" customFormat="1" ht="15.75">
      <c r="A52" s="228" t="str">
        <f t="shared" si="4"/>
        <v>C</v>
      </c>
      <c r="B52" s="229">
        <v>3</v>
      </c>
      <c r="C52" s="50">
        <v>51</v>
      </c>
      <c r="D52" s="43">
        <v>830398</v>
      </c>
      <c r="E52" s="44">
        <v>44571</v>
      </c>
      <c r="F52" s="45" t="s">
        <v>107</v>
      </c>
      <c r="G52" s="43" t="s">
        <v>108</v>
      </c>
      <c r="H52" s="46">
        <v>44595</v>
      </c>
      <c r="I52" s="43" t="s">
        <v>130</v>
      </c>
      <c r="J52" s="43" t="s">
        <v>12</v>
      </c>
      <c r="K52" s="43" t="s">
        <v>131</v>
      </c>
      <c r="L52" s="43" t="s">
        <v>13</v>
      </c>
      <c r="M52" s="230" t="s">
        <v>14</v>
      </c>
      <c r="N52" s="7" t="s">
        <v>129</v>
      </c>
      <c r="O52" s="231">
        <v>44595</v>
      </c>
      <c r="U52" s="233"/>
      <c r="V52" s="237"/>
      <c r="AC52" s="233"/>
    </row>
    <row r="53" spans="1:38" s="234" customFormat="1" ht="15.75">
      <c r="A53" s="228" t="str">
        <f t="shared" si="4"/>
        <v>C</v>
      </c>
      <c r="B53" s="229">
        <v>3</v>
      </c>
      <c r="C53" s="50">
        <v>52</v>
      </c>
      <c r="D53" s="43">
        <v>830398</v>
      </c>
      <c r="E53" s="44">
        <v>44571</v>
      </c>
      <c r="F53" s="45" t="s">
        <v>107</v>
      </c>
      <c r="G53" s="43" t="s">
        <v>108</v>
      </c>
      <c r="H53" s="46">
        <v>44595</v>
      </c>
      <c r="I53" s="43" t="s">
        <v>130</v>
      </c>
      <c r="J53" s="43" t="s">
        <v>12</v>
      </c>
      <c r="K53" s="43" t="s">
        <v>131</v>
      </c>
      <c r="L53" s="43" t="s">
        <v>13</v>
      </c>
      <c r="M53" s="230" t="s">
        <v>14</v>
      </c>
      <c r="N53" s="7" t="s">
        <v>129</v>
      </c>
      <c r="O53" s="231">
        <v>44595</v>
      </c>
      <c r="U53" s="233"/>
      <c r="V53" s="237"/>
      <c r="AC53" s="233"/>
    </row>
    <row r="54" spans="1:38" ht="15.75">
      <c r="A54" s="61" t="str">
        <f t="shared" si="4"/>
        <v>C</v>
      </c>
      <c r="B54" s="87">
        <v>3</v>
      </c>
      <c r="C54" s="52">
        <v>53</v>
      </c>
      <c r="D54" s="22">
        <v>830398</v>
      </c>
      <c r="E54" s="42">
        <v>44571</v>
      </c>
      <c r="F54" s="110" t="s">
        <v>112</v>
      </c>
      <c r="G54" s="22" t="s">
        <v>108</v>
      </c>
      <c r="H54" s="39">
        <v>44595</v>
      </c>
      <c r="I54" s="22" t="s">
        <v>130</v>
      </c>
      <c r="J54" s="22" t="s">
        <v>12</v>
      </c>
      <c r="K54" s="22" t="s">
        <v>131</v>
      </c>
      <c r="L54" s="22" t="s">
        <v>13</v>
      </c>
      <c r="M54" s="27" t="s">
        <v>14</v>
      </c>
      <c r="N54" s="1" t="s">
        <v>111</v>
      </c>
      <c r="O54" s="3">
        <v>44595</v>
      </c>
      <c r="P54" s="107">
        <v>1.99</v>
      </c>
      <c r="Q54" s="107">
        <v>10.58</v>
      </c>
      <c r="R54" s="107">
        <v>0.02</v>
      </c>
      <c r="S54" s="107">
        <v>8.8699999999999992</v>
      </c>
      <c r="T54" s="107">
        <v>11.68</v>
      </c>
      <c r="U54" s="5">
        <f t="shared" ref="U54:U64" si="5">P54/T54*100</f>
        <v>17.037671232876715</v>
      </c>
      <c r="V54" s="71">
        <v>44628</v>
      </c>
      <c r="W54" s="107">
        <v>2.25</v>
      </c>
      <c r="X54" s="107">
        <v>17.829999999999998</v>
      </c>
      <c r="Y54" s="107">
        <v>0.05</v>
      </c>
      <c r="Z54" s="107">
        <v>15.03</v>
      </c>
      <c r="AA54" s="107">
        <v>20.149999999999999</v>
      </c>
      <c r="AB54" s="102">
        <v>21.3</v>
      </c>
      <c r="AC54" s="5">
        <f t="shared" ref="AC54:AC64" si="6">W54/AA54*100</f>
        <v>11.166253101736974</v>
      </c>
      <c r="AD54">
        <v>33.284999999999997</v>
      </c>
      <c r="AE54">
        <v>29.25</v>
      </c>
      <c r="AF54">
        <v>89.100000000000009</v>
      </c>
      <c r="AG54">
        <v>254.54999999999998</v>
      </c>
      <c r="AH54">
        <v>88.5</v>
      </c>
      <c r="AI54">
        <v>102</v>
      </c>
      <c r="AJ54">
        <v>7.9350000000000005</v>
      </c>
    </row>
    <row r="55" spans="1:38" ht="15.75">
      <c r="A55" s="61" t="str">
        <f t="shared" si="4"/>
        <v>C</v>
      </c>
      <c r="B55" s="87">
        <v>3</v>
      </c>
      <c r="C55" s="52">
        <v>54</v>
      </c>
      <c r="D55" s="22">
        <v>830398</v>
      </c>
      <c r="E55" s="42">
        <v>44571</v>
      </c>
      <c r="F55" s="110" t="s">
        <v>112</v>
      </c>
      <c r="G55" s="22" t="s">
        <v>108</v>
      </c>
      <c r="H55" s="39">
        <v>44595</v>
      </c>
      <c r="I55" s="22" t="s">
        <v>130</v>
      </c>
      <c r="J55" s="22" t="s">
        <v>12</v>
      </c>
      <c r="K55" s="22" t="s">
        <v>131</v>
      </c>
      <c r="L55" s="22" t="s">
        <v>13</v>
      </c>
      <c r="M55" s="27" t="s">
        <v>14</v>
      </c>
      <c r="N55" s="1" t="s">
        <v>111</v>
      </c>
      <c r="O55" s="3">
        <v>44595</v>
      </c>
      <c r="P55" s="107">
        <v>2.21</v>
      </c>
      <c r="Q55" s="107">
        <v>11.6</v>
      </c>
      <c r="R55" s="107">
        <v>0.02</v>
      </c>
      <c r="S55" s="107">
        <v>10.029999999999999</v>
      </c>
      <c r="T55" s="107">
        <v>13.22</v>
      </c>
      <c r="U55" s="5">
        <f t="shared" si="5"/>
        <v>16.717095310136155</v>
      </c>
      <c r="V55" s="71">
        <v>44628</v>
      </c>
      <c r="W55" s="107">
        <v>2.95</v>
      </c>
      <c r="X55" s="107">
        <v>17.809999999999999</v>
      </c>
      <c r="Y55" s="107">
        <v>0.05</v>
      </c>
      <c r="Z55" s="107">
        <v>14.85</v>
      </c>
      <c r="AA55" s="107">
        <v>22.21</v>
      </c>
      <c r="AB55" s="102">
        <v>21.95</v>
      </c>
      <c r="AC55" s="5">
        <f t="shared" si="6"/>
        <v>13.282305267897343</v>
      </c>
      <c r="AD55">
        <v>33.480000000000004</v>
      </c>
      <c r="AE55">
        <v>31.799999999999997</v>
      </c>
      <c r="AF55">
        <v>93</v>
      </c>
      <c r="AG55">
        <v>266.70000000000005</v>
      </c>
      <c r="AH55">
        <v>90</v>
      </c>
      <c r="AI55">
        <v>99</v>
      </c>
      <c r="AJ55">
        <v>7.5</v>
      </c>
      <c r="AK55">
        <v>2.5637728510370605</v>
      </c>
      <c r="AL55">
        <v>2.4602328654368</v>
      </c>
    </row>
    <row r="56" spans="1:38" ht="15.75">
      <c r="A56" s="61" t="str">
        <f t="shared" si="4"/>
        <v>C</v>
      </c>
      <c r="B56" s="87">
        <v>3</v>
      </c>
      <c r="C56" s="52">
        <v>55</v>
      </c>
      <c r="D56" s="22">
        <v>830398</v>
      </c>
      <c r="E56" s="42">
        <v>44570</v>
      </c>
      <c r="F56" s="109" t="s">
        <v>107</v>
      </c>
      <c r="G56" s="22" t="s">
        <v>108</v>
      </c>
      <c r="H56" s="39">
        <v>44595</v>
      </c>
      <c r="I56" s="22" t="s">
        <v>132</v>
      </c>
      <c r="J56" s="22" t="s">
        <v>12</v>
      </c>
      <c r="K56" s="22" t="s">
        <v>133</v>
      </c>
      <c r="L56" s="22" t="s">
        <v>13</v>
      </c>
      <c r="M56" s="28" t="s">
        <v>19</v>
      </c>
      <c r="N56" s="1" t="s">
        <v>111</v>
      </c>
      <c r="O56" s="3">
        <v>44595</v>
      </c>
      <c r="P56" s="107">
        <v>2.02</v>
      </c>
      <c r="Q56" s="107">
        <v>9.5299999999999994</v>
      </c>
      <c r="R56" s="107">
        <v>0.06</v>
      </c>
      <c r="S56" s="107">
        <v>7.94</v>
      </c>
      <c r="T56" s="107">
        <v>11.08</v>
      </c>
      <c r="U56" s="5">
        <f t="shared" si="5"/>
        <v>18.231046931407942</v>
      </c>
      <c r="V56" s="71">
        <v>44628</v>
      </c>
      <c r="W56" s="107">
        <v>3.04</v>
      </c>
      <c r="X56" s="107">
        <v>10.43</v>
      </c>
      <c r="Y56" s="107">
        <v>0.03</v>
      </c>
      <c r="Z56" s="107">
        <v>8.93</v>
      </c>
      <c r="AA56" s="107">
        <v>14.28</v>
      </c>
      <c r="AB56" s="102">
        <v>14.11</v>
      </c>
      <c r="AC56" s="5">
        <f t="shared" si="6"/>
        <v>21.288515406162468</v>
      </c>
      <c r="AD56">
        <v>33.78</v>
      </c>
      <c r="AE56">
        <v>35.099999999999994</v>
      </c>
      <c r="AF56">
        <v>76.5</v>
      </c>
      <c r="AG56">
        <v>341.4</v>
      </c>
      <c r="AH56">
        <v>71.099999999999994</v>
      </c>
      <c r="AI56">
        <v>48</v>
      </c>
      <c r="AJ56">
        <v>7.5</v>
      </c>
    </row>
    <row r="57" spans="1:38" ht="15.75">
      <c r="A57" s="61" t="str">
        <f t="shared" si="4"/>
        <v>C</v>
      </c>
      <c r="B57" s="87">
        <v>3</v>
      </c>
      <c r="C57" s="52">
        <v>56</v>
      </c>
      <c r="D57" s="22">
        <v>830398</v>
      </c>
      <c r="E57" s="42">
        <v>44570</v>
      </c>
      <c r="F57" s="109" t="s">
        <v>107</v>
      </c>
      <c r="G57" s="22" t="s">
        <v>108</v>
      </c>
      <c r="H57" s="39">
        <v>44595</v>
      </c>
      <c r="I57" s="22" t="s">
        <v>132</v>
      </c>
      <c r="J57" s="22" t="s">
        <v>12</v>
      </c>
      <c r="K57" s="22" t="s">
        <v>133</v>
      </c>
      <c r="L57" s="22" t="s">
        <v>13</v>
      </c>
      <c r="M57" s="28" t="s">
        <v>19</v>
      </c>
      <c r="N57" s="1" t="s">
        <v>111</v>
      </c>
      <c r="O57" s="3">
        <v>44595</v>
      </c>
      <c r="P57" s="107">
        <v>1.75</v>
      </c>
      <c r="Q57" s="107">
        <v>8.93</v>
      </c>
      <c r="R57" s="107">
        <v>0.05</v>
      </c>
      <c r="S57" s="107">
        <v>7.82</v>
      </c>
      <c r="T57" s="107">
        <v>9.2100000000000009</v>
      </c>
      <c r="U57" s="5">
        <f t="shared" si="5"/>
        <v>19.001085776330072</v>
      </c>
      <c r="V57" s="71">
        <v>44628</v>
      </c>
      <c r="W57" s="107">
        <v>2.88</v>
      </c>
      <c r="X57" s="107">
        <v>11.11</v>
      </c>
      <c r="Y57" s="107">
        <v>0.22</v>
      </c>
      <c r="Z57" s="107">
        <v>9.17</v>
      </c>
      <c r="AA57" s="107">
        <v>14.65</v>
      </c>
      <c r="AB57" s="102">
        <v>14.69</v>
      </c>
      <c r="AC57" s="5">
        <f t="shared" si="6"/>
        <v>19.658703071672353</v>
      </c>
      <c r="AD57">
        <v>35.61</v>
      </c>
      <c r="AE57">
        <v>126.60000000000001</v>
      </c>
      <c r="AF57">
        <v>76.199999999999989</v>
      </c>
      <c r="AG57">
        <v>315.89999999999998</v>
      </c>
      <c r="AH57">
        <v>72.900000000000006</v>
      </c>
      <c r="AI57">
        <v>75</v>
      </c>
      <c r="AJ57">
        <v>8.91</v>
      </c>
      <c r="AK57">
        <v>1.5706231527241254</v>
      </c>
      <c r="AL57">
        <v>1.700587757121844</v>
      </c>
    </row>
    <row r="58" spans="1:38" ht="15.75">
      <c r="A58" s="61" t="str">
        <f t="shared" si="4"/>
        <v>C</v>
      </c>
      <c r="B58" s="87">
        <v>3</v>
      </c>
      <c r="C58" s="52">
        <v>57</v>
      </c>
      <c r="D58" s="22">
        <v>830398</v>
      </c>
      <c r="E58" s="42">
        <v>44570</v>
      </c>
      <c r="F58" s="109" t="s">
        <v>107</v>
      </c>
      <c r="G58" s="22" t="s">
        <v>108</v>
      </c>
      <c r="H58" s="39">
        <v>44595</v>
      </c>
      <c r="I58" s="22" t="s">
        <v>132</v>
      </c>
      <c r="J58" s="22" t="s">
        <v>12</v>
      </c>
      <c r="K58" s="22" t="s">
        <v>133</v>
      </c>
      <c r="L58" s="22" t="s">
        <v>13</v>
      </c>
      <c r="M58" s="28" t="s">
        <v>19</v>
      </c>
      <c r="N58" s="1" t="s">
        <v>111</v>
      </c>
      <c r="O58" s="3">
        <v>44595</v>
      </c>
      <c r="P58" s="107">
        <v>1.91</v>
      </c>
      <c r="Q58" s="107">
        <v>10.07</v>
      </c>
      <c r="R58" s="107">
        <v>0.1</v>
      </c>
      <c r="S58" s="107">
        <v>8.8800000000000008</v>
      </c>
      <c r="T58" s="107">
        <v>12.26</v>
      </c>
      <c r="U58" s="5">
        <f t="shared" si="5"/>
        <v>15.579119086460032</v>
      </c>
      <c r="V58" s="73">
        <v>44628</v>
      </c>
      <c r="W58" s="107">
        <v>3.12</v>
      </c>
      <c r="X58" s="107">
        <v>12.37</v>
      </c>
      <c r="Y58" s="107">
        <v>0.09</v>
      </c>
      <c r="Z58" s="107">
        <v>10.65</v>
      </c>
      <c r="AA58" s="107">
        <v>16.71</v>
      </c>
      <c r="AB58" s="102">
        <v>16.78</v>
      </c>
      <c r="AC58" s="5">
        <f t="shared" si="6"/>
        <v>18.671454219030519</v>
      </c>
      <c r="AD58">
        <v>33.269999999999996</v>
      </c>
      <c r="AE58">
        <v>42.3</v>
      </c>
      <c r="AF58">
        <v>79.199999999999989</v>
      </c>
      <c r="AG58">
        <v>297</v>
      </c>
      <c r="AH58">
        <v>71.099999999999994</v>
      </c>
      <c r="AI58">
        <v>81</v>
      </c>
      <c r="AJ58">
        <v>6.12</v>
      </c>
      <c r="AK58">
        <v>1.9025182067293851</v>
      </c>
      <c r="AL58">
        <v>2.0009844012589597</v>
      </c>
    </row>
    <row r="59" spans="1:38" ht="15.75">
      <c r="A59" s="61" t="str">
        <f t="shared" si="4"/>
        <v>C</v>
      </c>
      <c r="B59" s="87">
        <v>3</v>
      </c>
      <c r="C59" s="52">
        <v>58</v>
      </c>
      <c r="D59" s="22">
        <v>830398</v>
      </c>
      <c r="E59" s="42">
        <v>44570</v>
      </c>
      <c r="F59" s="109" t="s">
        <v>107</v>
      </c>
      <c r="G59" s="22" t="s">
        <v>108</v>
      </c>
      <c r="H59" s="39">
        <v>44595</v>
      </c>
      <c r="I59" s="22" t="s">
        <v>132</v>
      </c>
      <c r="J59" s="22" t="s">
        <v>12</v>
      </c>
      <c r="K59" s="22" t="s">
        <v>133</v>
      </c>
      <c r="L59" s="22" t="s">
        <v>13</v>
      </c>
      <c r="M59" s="28" t="s">
        <v>19</v>
      </c>
      <c r="N59" s="1" t="s">
        <v>111</v>
      </c>
      <c r="O59" s="3">
        <v>44595</v>
      </c>
      <c r="P59" s="107">
        <v>2.17</v>
      </c>
      <c r="Q59" s="107">
        <v>9.7799999999999994</v>
      </c>
      <c r="R59" s="107">
        <v>0.01</v>
      </c>
      <c r="S59" s="107">
        <v>8.19</v>
      </c>
      <c r="T59" s="107">
        <v>12.23</v>
      </c>
      <c r="U59" s="5">
        <f t="shared" si="5"/>
        <v>17.743254292722813</v>
      </c>
      <c r="V59" s="71">
        <v>44628</v>
      </c>
      <c r="W59" s="107">
        <v>3.25</v>
      </c>
      <c r="X59" s="107">
        <v>11.14</v>
      </c>
      <c r="Y59" s="107">
        <v>0.09</v>
      </c>
      <c r="Z59" s="107">
        <v>9.3000000000000007</v>
      </c>
      <c r="AA59" s="107">
        <v>15.94</v>
      </c>
      <c r="AB59" s="102">
        <v>15.3</v>
      </c>
      <c r="AC59" s="5">
        <f t="shared" si="6"/>
        <v>20.388958594730237</v>
      </c>
      <c r="AD59">
        <v>34.83</v>
      </c>
      <c r="AE59">
        <v>40.200000000000003</v>
      </c>
      <c r="AF59">
        <v>67.199999999999989</v>
      </c>
      <c r="AG59">
        <v>321.60000000000002</v>
      </c>
      <c r="AH59">
        <v>61.800000000000004</v>
      </c>
      <c r="AI59">
        <v>45</v>
      </c>
      <c r="AJ59">
        <v>6.3000000000000007</v>
      </c>
      <c r="AK59">
        <v>2.1619644880612627</v>
      </c>
      <c r="AL59">
        <v>2.0549276581980083</v>
      </c>
    </row>
    <row r="60" spans="1:38" ht="15.75">
      <c r="A60" s="61" t="str">
        <f t="shared" si="4"/>
        <v>C</v>
      </c>
      <c r="B60" s="87">
        <v>3</v>
      </c>
      <c r="C60" s="52">
        <v>59</v>
      </c>
      <c r="D60" s="22">
        <v>830398</v>
      </c>
      <c r="E60" s="42">
        <v>44570</v>
      </c>
      <c r="F60" s="110" t="s">
        <v>112</v>
      </c>
      <c r="G60" s="22" t="s">
        <v>108</v>
      </c>
      <c r="H60" s="39">
        <v>44595</v>
      </c>
      <c r="I60" s="22" t="s">
        <v>132</v>
      </c>
      <c r="J60" s="22" t="s">
        <v>12</v>
      </c>
      <c r="K60" s="22" t="s">
        <v>133</v>
      </c>
      <c r="L60" s="22" t="s">
        <v>13</v>
      </c>
      <c r="M60" s="28" t="s">
        <v>19</v>
      </c>
      <c r="N60" s="1" t="s">
        <v>111</v>
      </c>
      <c r="O60" s="3">
        <v>44595</v>
      </c>
      <c r="P60" s="107">
        <v>1.6</v>
      </c>
      <c r="Q60" s="107">
        <v>9.61</v>
      </c>
      <c r="R60" s="107">
        <v>0</v>
      </c>
      <c r="S60" s="107">
        <v>8.36</v>
      </c>
      <c r="T60" s="107">
        <v>10.6</v>
      </c>
      <c r="U60" s="5">
        <f t="shared" si="5"/>
        <v>15.094339622641511</v>
      </c>
      <c r="V60" s="71">
        <v>44628</v>
      </c>
      <c r="W60" s="107">
        <v>2.4500000000000002</v>
      </c>
      <c r="X60" s="107">
        <v>14.63</v>
      </c>
      <c r="Y60" s="107">
        <v>0.02</v>
      </c>
      <c r="Z60" s="107">
        <v>12.17</v>
      </c>
      <c r="AA60" s="107">
        <v>17.93</v>
      </c>
      <c r="AB60" s="102">
        <v>17.739999999999998</v>
      </c>
      <c r="AC60" s="5">
        <f t="shared" si="6"/>
        <v>13.66424986056888</v>
      </c>
      <c r="AD60">
        <v>44.46</v>
      </c>
      <c r="AE60">
        <v>24</v>
      </c>
      <c r="AF60">
        <v>82.800000000000011</v>
      </c>
      <c r="AG60">
        <v>328.79999999999995</v>
      </c>
      <c r="AH60">
        <v>78.900000000000006</v>
      </c>
      <c r="AI60">
        <v>51</v>
      </c>
      <c r="AJ60">
        <v>8.61</v>
      </c>
      <c r="AK60">
        <v>1.8365896129647887</v>
      </c>
      <c r="AL60">
        <v>1.659348810698356</v>
      </c>
    </row>
    <row r="61" spans="1:38" ht="15.75">
      <c r="A61" s="61" t="str">
        <f t="shared" si="4"/>
        <v>C</v>
      </c>
      <c r="B61" s="87">
        <v>3</v>
      </c>
      <c r="C61" s="52">
        <v>60</v>
      </c>
      <c r="D61" s="22">
        <v>830398</v>
      </c>
      <c r="E61" s="42">
        <v>44573</v>
      </c>
      <c r="F61" s="109" t="s">
        <v>107</v>
      </c>
      <c r="G61" s="22" t="s">
        <v>108</v>
      </c>
      <c r="H61" s="39">
        <v>44595</v>
      </c>
      <c r="I61" s="22" t="s">
        <v>134</v>
      </c>
      <c r="J61" s="22" t="s">
        <v>12</v>
      </c>
      <c r="K61" s="22" t="s">
        <v>135</v>
      </c>
      <c r="L61" s="22" t="s">
        <v>13</v>
      </c>
      <c r="M61" s="27" t="s">
        <v>14</v>
      </c>
      <c r="N61" s="1" t="s">
        <v>111</v>
      </c>
      <c r="O61" s="3">
        <v>44595</v>
      </c>
      <c r="P61" s="107">
        <v>1.38</v>
      </c>
      <c r="Q61" s="107">
        <v>8.65</v>
      </c>
      <c r="R61" s="107">
        <v>0</v>
      </c>
      <c r="S61" s="107">
        <v>7.72</v>
      </c>
      <c r="T61" s="107">
        <v>9.17</v>
      </c>
      <c r="U61" s="5">
        <f t="shared" si="5"/>
        <v>15.049073064340238</v>
      </c>
      <c r="V61" s="71">
        <v>44628</v>
      </c>
      <c r="W61" s="107">
        <v>3.8</v>
      </c>
      <c r="X61" s="107">
        <v>11.22</v>
      </c>
      <c r="Y61" s="107">
        <v>0.05</v>
      </c>
      <c r="Z61" s="107">
        <v>9.44</v>
      </c>
      <c r="AA61" s="107">
        <v>15.62</v>
      </c>
      <c r="AB61" s="102">
        <v>16.239999999999998</v>
      </c>
      <c r="AC61" s="5">
        <f t="shared" si="6"/>
        <v>24.327784891165173</v>
      </c>
      <c r="AD61">
        <v>34.71</v>
      </c>
      <c r="AE61">
        <v>38.700000000000003</v>
      </c>
      <c r="AF61">
        <v>75.599999999999994</v>
      </c>
      <c r="AG61">
        <v>303.89999999999998</v>
      </c>
      <c r="AH61">
        <v>76.800000000000011</v>
      </c>
      <c r="AI61">
        <v>48</v>
      </c>
      <c r="AJ61">
        <v>7.5600000000000005</v>
      </c>
      <c r="AK61">
        <v>2.1755092605786555</v>
      </c>
      <c r="AL61">
        <v>1.9303891614852609</v>
      </c>
    </row>
    <row r="62" spans="1:38" ht="15.75">
      <c r="A62" s="61" t="str">
        <f t="shared" si="4"/>
        <v>C</v>
      </c>
      <c r="B62" s="87">
        <v>3</v>
      </c>
      <c r="C62" s="52">
        <v>61</v>
      </c>
      <c r="D62" s="22">
        <v>830398</v>
      </c>
      <c r="E62" s="42">
        <v>44573</v>
      </c>
      <c r="F62" s="109" t="s">
        <v>107</v>
      </c>
      <c r="G62" s="22" t="s">
        <v>108</v>
      </c>
      <c r="H62" s="39">
        <v>44595</v>
      </c>
      <c r="I62" s="22" t="s">
        <v>134</v>
      </c>
      <c r="J62" s="22" t="s">
        <v>12</v>
      </c>
      <c r="K62" s="22" t="s">
        <v>135</v>
      </c>
      <c r="L62" s="22" t="s">
        <v>13</v>
      </c>
      <c r="M62" s="27" t="s">
        <v>14</v>
      </c>
      <c r="N62" s="1" t="s">
        <v>111</v>
      </c>
      <c r="O62" s="3">
        <v>44595</v>
      </c>
      <c r="P62" s="107">
        <v>1.47</v>
      </c>
      <c r="Q62" s="107">
        <v>8.61</v>
      </c>
      <c r="R62" s="107">
        <v>0</v>
      </c>
      <c r="S62" s="107">
        <v>7.69</v>
      </c>
      <c r="T62" s="107">
        <v>10.02</v>
      </c>
      <c r="U62" s="5">
        <f t="shared" si="5"/>
        <v>14.67065868263473</v>
      </c>
      <c r="V62" s="71">
        <v>44628</v>
      </c>
      <c r="W62" s="107">
        <v>1.62</v>
      </c>
      <c r="X62" s="107">
        <v>11.44</v>
      </c>
      <c r="Y62" s="107">
        <v>7.0000000000000007E-2</v>
      </c>
      <c r="Z62" s="107">
        <v>9.58</v>
      </c>
      <c r="AA62" s="107">
        <v>13.68</v>
      </c>
      <c r="AB62" s="102">
        <v>13.66</v>
      </c>
      <c r="AC62" s="5">
        <f t="shared" si="6"/>
        <v>11.842105263157896</v>
      </c>
      <c r="AD62">
        <v>34.08</v>
      </c>
      <c r="AE62">
        <v>36.599999999999994</v>
      </c>
      <c r="AF62">
        <v>63.900000000000006</v>
      </c>
      <c r="AG62">
        <v>277.20000000000005</v>
      </c>
      <c r="AH62">
        <v>57.900000000000006</v>
      </c>
      <c r="AI62">
        <v>42</v>
      </c>
      <c r="AJ62">
        <v>6.27</v>
      </c>
      <c r="AK62">
        <v>1.3144793306159785</v>
      </c>
      <c r="AL62">
        <v>1.2036992345669049</v>
      </c>
    </row>
    <row r="63" spans="1:38" ht="15.75">
      <c r="A63" s="61" t="str">
        <f t="shared" si="4"/>
        <v>C</v>
      </c>
      <c r="B63" s="87">
        <v>3</v>
      </c>
      <c r="C63" s="52">
        <v>62</v>
      </c>
      <c r="D63" s="22">
        <v>830398</v>
      </c>
      <c r="E63" s="42">
        <v>44573</v>
      </c>
      <c r="F63" s="109" t="s">
        <v>107</v>
      </c>
      <c r="G63" s="22" t="s">
        <v>108</v>
      </c>
      <c r="H63" s="39">
        <v>44595</v>
      </c>
      <c r="I63" s="22" t="s">
        <v>134</v>
      </c>
      <c r="J63" s="22" t="s">
        <v>12</v>
      </c>
      <c r="K63" s="22" t="s">
        <v>135</v>
      </c>
      <c r="L63" s="22" t="s">
        <v>13</v>
      </c>
      <c r="M63" s="27" t="s">
        <v>14</v>
      </c>
      <c r="N63" s="1" t="s">
        <v>111</v>
      </c>
      <c r="O63" s="3">
        <v>44595</v>
      </c>
      <c r="P63" s="107">
        <v>1.55</v>
      </c>
      <c r="Q63" s="107">
        <v>8.4600000000000009</v>
      </c>
      <c r="R63" s="107">
        <v>0</v>
      </c>
      <c r="S63" s="107">
        <v>7.23</v>
      </c>
      <c r="T63" s="107">
        <v>9.35</v>
      </c>
      <c r="U63" s="5">
        <f t="shared" si="5"/>
        <v>16.577540106951876</v>
      </c>
      <c r="V63" s="73">
        <v>44628</v>
      </c>
      <c r="W63" s="107">
        <v>2.6</v>
      </c>
      <c r="X63" s="107">
        <v>12.09</v>
      </c>
      <c r="Y63" s="107">
        <v>0.04</v>
      </c>
      <c r="Z63" s="107">
        <v>10.19</v>
      </c>
      <c r="AA63" s="107">
        <v>15.09</v>
      </c>
      <c r="AB63" s="102">
        <v>14.92</v>
      </c>
      <c r="AC63" s="5">
        <f t="shared" si="6"/>
        <v>17.229953611663355</v>
      </c>
      <c r="AD63">
        <v>34.74</v>
      </c>
      <c r="AE63">
        <v>127.19999999999999</v>
      </c>
      <c r="AF63">
        <v>66</v>
      </c>
      <c r="AG63">
        <v>291.89999999999998</v>
      </c>
      <c r="AH63">
        <v>60.599999999999994</v>
      </c>
      <c r="AI63">
        <v>33</v>
      </c>
      <c r="AJ63">
        <v>5.79</v>
      </c>
    </row>
    <row r="64" spans="1:38" ht="15.75">
      <c r="A64" s="61" t="str">
        <f t="shared" si="4"/>
        <v>C</v>
      </c>
      <c r="B64" s="87">
        <v>3</v>
      </c>
      <c r="C64" s="52">
        <v>63</v>
      </c>
      <c r="D64" s="22">
        <v>830398</v>
      </c>
      <c r="E64" s="42">
        <v>44573</v>
      </c>
      <c r="F64" s="110" t="s">
        <v>112</v>
      </c>
      <c r="G64" s="22" t="s">
        <v>108</v>
      </c>
      <c r="H64" s="39">
        <v>44595</v>
      </c>
      <c r="I64" s="22" t="s">
        <v>134</v>
      </c>
      <c r="J64" s="22" t="s">
        <v>12</v>
      </c>
      <c r="K64" s="22" t="s">
        <v>135</v>
      </c>
      <c r="L64" s="22" t="s">
        <v>13</v>
      </c>
      <c r="M64" s="27" t="s">
        <v>14</v>
      </c>
      <c r="N64" s="1" t="s">
        <v>111</v>
      </c>
      <c r="O64" s="3">
        <v>44595</v>
      </c>
      <c r="P64" s="107">
        <v>1.3</v>
      </c>
      <c r="Q64" s="107">
        <v>9.0299999999999994</v>
      </c>
      <c r="R64" s="107">
        <v>7.0000000000000007E-2</v>
      </c>
      <c r="S64" s="107">
        <v>7.88</v>
      </c>
      <c r="T64" s="107">
        <v>8.8800000000000008</v>
      </c>
      <c r="U64" s="5">
        <f t="shared" si="5"/>
        <v>14.63963963963964</v>
      </c>
      <c r="V64" s="71">
        <v>44628</v>
      </c>
      <c r="W64" s="107">
        <v>2.0699999999999998</v>
      </c>
      <c r="X64" s="107">
        <v>15.78</v>
      </c>
      <c r="Y64" s="107">
        <v>0.01</v>
      </c>
      <c r="Z64" s="107">
        <v>13.19</v>
      </c>
      <c r="AA64" s="107">
        <v>19.13</v>
      </c>
      <c r="AB64" s="102">
        <v>18.73</v>
      </c>
      <c r="AC64" s="5">
        <f t="shared" si="6"/>
        <v>10.820700470465237</v>
      </c>
      <c r="AD64">
        <v>44.25</v>
      </c>
      <c r="AE64">
        <v>37.5</v>
      </c>
      <c r="AF64">
        <v>89.699999999999989</v>
      </c>
      <c r="AG64">
        <v>311.70000000000005</v>
      </c>
      <c r="AH64">
        <v>88.800000000000011</v>
      </c>
      <c r="AI64">
        <v>60</v>
      </c>
      <c r="AJ64">
        <v>7.4700000000000006</v>
      </c>
    </row>
    <row r="65" spans="1:38" s="234" customFormat="1" ht="15.75">
      <c r="A65" s="228" t="str">
        <f t="shared" si="4"/>
        <v>C</v>
      </c>
      <c r="B65" s="229">
        <v>3</v>
      </c>
      <c r="C65" s="50">
        <v>64</v>
      </c>
      <c r="D65" s="43">
        <v>830398</v>
      </c>
      <c r="E65" s="44">
        <v>44572</v>
      </c>
      <c r="F65" s="45" t="s">
        <v>107</v>
      </c>
      <c r="G65" s="43" t="s">
        <v>108</v>
      </c>
      <c r="H65" s="46">
        <v>44595</v>
      </c>
      <c r="I65" s="43" t="s">
        <v>123</v>
      </c>
      <c r="J65" s="43" t="s">
        <v>12</v>
      </c>
      <c r="K65" s="43" t="s">
        <v>136</v>
      </c>
      <c r="L65" s="43" t="s">
        <v>13</v>
      </c>
      <c r="M65" s="236" t="s">
        <v>19</v>
      </c>
      <c r="N65" s="7" t="s">
        <v>129</v>
      </c>
      <c r="O65" s="231">
        <v>44595</v>
      </c>
      <c r="U65" s="233"/>
      <c r="V65" s="237"/>
      <c r="AC65" s="233"/>
    </row>
    <row r="66" spans="1:38" s="234" customFormat="1" ht="15.75">
      <c r="A66" s="228" t="str">
        <f t="shared" ref="A66:A87" si="7">IF(AND(J66="CC001", L66="CC019"),"A",
IF(AND(J66="CC001", L66="CC040"),"B",
IF(AND(J66="CC019", L66="CC001"),"C",
IF(AND(J66="CC019", L66="CC040"),"D",
IF(AND(J66="CC040", L66="CC001"),"E",
"F")))))</f>
        <v>C</v>
      </c>
      <c r="B66" s="229">
        <v>3</v>
      </c>
      <c r="C66" s="50">
        <v>65</v>
      </c>
      <c r="D66" s="43">
        <v>830398</v>
      </c>
      <c r="E66" s="44">
        <v>44572</v>
      </c>
      <c r="F66" s="45" t="s">
        <v>107</v>
      </c>
      <c r="G66" s="43" t="s">
        <v>108</v>
      </c>
      <c r="H66" s="46">
        <v>44595</v>
      </c>
      <c r="I66" s="43" t="s">
        <v>123</v>
      </c>
      <c r="J66" s="43" t="s">
        <v>12</v>
      </c>
      <c r="K66" s="43" t="s">
        <v>136</v>
      </c>
      <c r="L66" s="43" t="s">
        <v>13</v>
      </c>
      <c r="M66" s="236" t="s">
        <v>19</v>
      </c>
      <c r="N66" s="7" t="s">
        <v>129</v>
      </c>
      <c r="O66" s="231">
        <v>44595</v>
      </c>
      <c r="U66" s="233"/>
      <c r="V66" s="237"/>
      <c r="AC66" s="233"/>
    </row>
    <row r="67" spans="1:38" s="234" customFormat="1" ht="15.75">
      <c r="A67" s="228" t="str">
        <f t="shared" si="7"/>
        <v>C</v>
      </c>
      <c r="B67" s="229">
        <v>3</v>
      </c>
      <c r="C67" s="50">
        <v>66</v>
      </c>
      <c r="D67" s="43">
        <v>830398</v>
      </c>
      <c r="E67" s="44">
        <v>44572</v>
      </c>
      <c r="F67" s="45" t="s">
        <v>107</v>
      </c>
      <c r="G67" s="43" t="s">
        <v>108</v>
      </c>
      <c r="H67" s="46">
        <v>44595</v>
      </c>
      <c r="I67" s="43" t="s">
        <v>123</v>
      </c>
      <c r="J67" s="43" t="s">
        <v>12</v>
      </c>
      <c r="K67" s="43" t="s">
        <v>136</v>
      </c>
      <c r="L67" s="43" t="s">
        <v>13</v>
      </c>
      <c r="M67" s="236" t="s">
        <v>19</v>
      </c>
      <c r="N67" s="7" t="s">
        <v>129</v>
      </c>
      <c r="O67" s="231">
        <v>44595</v>
      </c>
      <c r="U67" s="233"/>
      <c r="V67" s="237"/>
      <c r="AC67" s="233"/>
    </row>
    <row r="68" spans="1:38" s="234" customFormat="1" ht="15.75">
      <c r="A68" s="228" t="str">
        <f t="shared" si="7"/>
        <v>C</v>
      </c>
      <c r="B68" s="229">
        <v>3</v>
      </c>
      <c r="C68" s="50">
        <v>67</v>
      </c>
      <c r="D68" s="43">
        <v>830398</v>
      </c>
      <c r="E68" s="44">
        <v>44572</v>
      </c>
      <c r="F68" s="45" t="s">
        <v>107</v>
      </c>
      <c r="G68" s="43" t="s">
        <v>108</v>
      </c>
      <c r="H68" s="46">
        <v>44595</v>
      </c>
      <c r="I68" s="43" t="s">
        <v>123</v>
      </c>
      <c r="J68" s="43" t="s">
        <v>12</v>
      </c>
      <c r="K68" s="43" t="s">
        <v>136</v>
      </c>
      <c r="L68" s="43" t="s">
        <v>13</v>
      </c>
      <c r="M68" s="236" t="s">
        <v>19</v>
      </c>
      <c r="N68" s="7" t="s">
        <v>129</v>
      </c>
      <c r="O68" s="231">
        <v>44595</v>
      </c>
      <c r="U68" s="233"/>
      <c r="V68" s="237"/>
      <c r="AC68" s="233"/>
    </row>
    <row r="69" spans="1:38" ht="15.75">
      <c r="A69" s="61" t="str">
        <f t="shared" si="7"/>
        <v>C</v>
      </c>
      <c r="B69" s="87">
        <v>3</v>
      </c>
      <c r="C69" s="52">
        <v>68</v>
      </c>
      <c r="D69" s="22">
        <v>830398</v>
      </c>
      <c r="E69" s="42">
        <v>44573</v>
      </c>
      <c r="F69" s="109" t="s">
        <v>107</v>
      </c>
      <c r="G69" s="22" t="s">
        <v>108</v>
      </c>
      <c r="H69" s="39">
        <v>44595</v>
      </c>
      <c r="I69" s="22" t="s">
        <v>137</v>
      </c>
      <c r="J69" s="22" t="s">
        <v>12</v>
      </c>
      <c r="K69" s="22" t="s">
        <v>138</v>
      </c>
      <c r="L69" s="22" t="s">
        <v>13</v>
      </c>
      <c r="M69" s="28" t="s">
        <v>19</v>
      </c>
      <c r="N69" s="1" t="s">
        <v>111</v>
      </c>
      <c r="O69" s="3">
        <v>44595</v>
      </c>
      <c r="P69" s="107">
        <v>1.1399999999999999</v>
      </c>
      <c r="Q69" s="107">
        <v>8.8000000000000007</v>
      </c>
      <c r="R69" s="107">
        <v>0.11</v>
      </c>
      <c r="S69" s="107">
        <v>7.57</v>
      </c>
      <c r="T69" s="107">
        <v>8.7100000000000009</v>
      </c>
      <c r="U69" s="5">
        <f>P69/T69*100</f>
        <v>13.088404133180251</v>
      </c>
      <c r="V69" s="71">
        <v>44628</v>
      </c>
      <c r="W69" s="107">
        <v>2.81</v>
      </c>
      <c r="X69" s="107">
        <v>12.63</v>
      </c>
      <c r="Y69" s="107">
        <v>0.04</v>
      </c>
      <c r="Z69" s="107">
        <v>10.33</v>
      </c>
      <c r="AA69" s="107">
        <v>15.01</v>
      </c>
      <c r="AB69" s="102">
        <v>15.59</v>
      </c>
      <c r="AC69" s="5">
        <f>W69/AA69*100</f>
        <v>18.720852764823452</v>
      </c>
      <c r="AD69">
        <v>33.06</v>
      </c>
      <c r="AE69">
        <v>40.799999999999997</v>
      </c>
      <c r="AF69">
        <v>83.1</v>
      </c>
      <c r="AG69">
        <v>290.39999999999998</v>
      </c>
      <c r="AH69">
        <v>82.800000000000011</v>
      </c>
      <c r="AI69">
        <v>60</v>
      </c>
      <c r="AJ69">
        <v>7.59</v>
      </c>
      <c r="AK69">
        <v>2.1710575558305836</v>
      </c>
      <c r="AL69">
        <v>2.5531589572122728</v>
      </c>
    </row>
    <row r="70" spans="1:38" ht="15.75">
      <c r="A70" s="61" t="str">
        <f t="shared" si="7"/>
        <v>C</v>
      </c>
      <c r="B70" s="87">
        <v>3</v>
      </c>
      <c r="C70" s="52">
        <v>69</v>
      </c>
      <c r="D70" s="22">
        <v>830398</v>
      </c>
      <c r="E70" s="42">
        <v>44573</v>
      </c>
      <c r="F70" s="109" t="s">
        <v>107</v>
      </c>
      <c r="G70" s="22" t="s">
        <v>108</v>
      </c>
      <c r="H70" s="39">
        <v>44595</v>
      </c>
      <c r="I70" s="22" t="s">
        <v>137</v>
      </c>
      <c r="J70" s="22" t="s">
        <v>12</v>
      </c>
      <c r="K70" s="22" t="s">
        <v>138</v>
      </c>
      <c r="L70" s="22" t="s">
        <v>13</v>
      </c>
      <c r="M70" s="28" t="s">
        <v>19</v>
      </c>
      <c r="N70" s="1" t="s">
        <v>111</v>
      </c>
      <c r="O70" s="3">
        <v>44595</v>
      </c>
      <c r="P70" s="107">
        <v>1.44</v>
      </c>
      <c r="Q70" s="107">
        <v>9.3000000000000007</v>
      </c>
      <c r="R70" s="107">
        <v>0.06</v>
      </c>
      <c r="S70" s="107">
        <v>8.16</v>
      </c>
      <c r="T70" s="107">
        <v>9.4600000000000009</v>
      </c>
      <c r="U70" s="5">
        <f>P70/T70*100</f>
        <v>15.221987315010569</v>
      </c>
      <c r="V70" s="71">
        <v>44628</v>
      </c>
      <c r="W70" s="107">
        <v>4.26</v>
      </c>
      <c r="X70" s="107">
        <v>11.08</v>
      </c>
      <c r="Y70" s="107">
        <v>0.09</v>
      </c>
      <c r="Z70" s="107">
        <v>9.17</v>
      </c>
      <c r="AA70" s="107">
        <v>16.100000000000001</v>
      </c>
      <c r="AB70" s="102">
        <v>16.53</v>
      </c>
      <c r="AC70" s="5">
        <f>W70/AA70*100</f>
        <v>26.459627329192543</v>
      </c>
      <c r="AD70">
        <v>33.150000000000006</v>
      </c>
      <c r="AE70">
        <v>30</v>
      </c>
      <c r="AF70">
        <v>79.800000000000011</v>
      </c>
      <c r="AG70">
        <v>270.29999999999995</v>
      </c>
      <c r="AH70">
        <v>82.199999999999989</v>
      </c>
      <c r="AI70">
        <v>81</v>
      </c>
      <c r="AJ70">
        <v>7.7099999999999991</v>
      </c>
      <c r="AK70">
        <v>0.21105272953720758</v>
      </c>
      <c r="AL70">
        <v>0.22035957071418244</v>
      </c>
    </row>
    <row r="71" spans="1:38" ht="15.75">
      <c r="A71" s="61" t="str">
        <f t="shared" si="7"/>
        <v>C</v>
      </c>
      <c r="B71" s="87">
        <v>3</v>
      </c>
      <c r="C71" s="52">
        <v>70</v>
      </c>
      <c r="D71" s="22">
        <v>830398</v>
      </c>
      <c r="E71" s="42">
        <v>44573</v>
      </c>
      <c r="F71" s="110" t="s">
        <v>112</v>
      </c>
      <c r="G71" s="22" t="s">
        <v>108</v>
      </c>
      <c r="H71" s="39">
        <v>44595</v>
      </c>
      <c r="I71" s="22" t="s">
        <v>137</v>
      </c>
      <c r="J71" s="22" t="s">
        <v>12</v>
      </c>
      <c r="K71" s="22" t="s">
        <v>138</v>
      </c>
      <c r="L71" s="22" t="s">
        <v>13</v>
      </c>
      <c r="M71" s="28" t="s">
        <v>19</v>
      </c>
      <c r="N71" s="1" t="s">
        <v>111</v>
      </c>
      <c r="O71" s="3">
        <v>44595</v>
      </c>
      <c r="P71" s="107">
        <v>1.58</v>
      </c>
      <c r="Q71" s="107">
        <v>9.0299999999999994</v>
      </c>
      <c r="R71" s="107">
        <v>0</v>
      </c>
      <c r="S71" s="107">
        <v>8.09</v>
      </c>
      <c r="T71" s="107">
        <v>10.210000000000001</v>
      </c>
      <c r="U71" s="5">
        <f>P71/T71*100</f>
        <v>15.475024485798237</v>
      </c>
      <c r="V71" s="73">
        <v>44628</v>
      </c>
      <c r="W71" s="107">
        <v>3.55</v>
      </c>
      <c r="X71" s="107">
        <v>16.46</v>
      </c>
      <c r="Y71" s="107">
        <v>0</v>
      </c>
      <c r="Z71" s="107">
        <v>13.8</v>
      </c>
      <c r="AA71" s="107">
        <v>20.43</v>
      </c>
      <c r="AB71" s="102">
        <v>21.44</v>
      </c>
      <c r="AC71" s="5">
        <f>W71/AA71*100</f>
        <v>17.376407244248654</v>
      </c>
      <c r="AD71">
        <v>33.72</v>
      </c>
      <c r="AE71">
        <v>44.099999999999994</v>
      </c>
      <c r="AF71">
        <v>87.9</v>
      </c>
      <c r="AG71">
        <v>294.29999999999995</v>
      </c>
      <c r="AH71">
        <v>94.199999999999989</v>
      </c>
      <c r="AI71">
        <v>51</v>
      </c>
      <c r="AJ71">
        <v>6.6000000000000005</v>
      </c>
      <c r="AK71">
        <v>1.8753294771860847</v>
      </c>
      <c r="AL71">
        <v>2.2426736500810573</v>
      </c>
    </row>
    <row r="72" spans="1:38" ht="16.5" thickBot="1">
      <c r="A72" s="62" t="str">
        <f t="shared" si="7"/>
        <v>C</v>
      </c>
      <c r="B72" s="87">
        <v>3</v>
      </c>
      <c r="C72" s="53">
        <v>71</v>
      </c>
      <c r="D72" s="29">
        <v>830398</v>
      </c>
      <c r="E72" s="47">
        <v>44573</v>
      </c>
      <c r="F72" s="111" t="s">
        <v>112</v>
      </c>
      <c r="G72" s="29" t="s">
        <v>108</v>
      </c>
      <c r="H72" s="48">
        <v>44595</v>
      </c>
      <c r="I72" s="29" t="s">
        <v>137</v>
      </c>
      <c r="J72" s="29" t="s">
        <v>12</v>
      </c>
      <c r="K72" s="29" t="s">
        <v>138</v>
      </c>
      <c r="L72" s="29" t="s">
        <v>13</v>
      </c>
      <c r="M72" s="40" t="s">
        <v>19</v>
      </c>
      <c r="N72" s="9" t="s">
        <v>111</v>
      </c>
      <c r="O72" s="3">
        <v>44595</v>
      </c>
      <c r="P72" s="128">
        <v>1.79</v>
      </c>
      <c r="Q72" s="128">
        <v>9.68</v>
      </c>
      <c r="R72" s="128">
        <v>0.1</v>
      </c>
      <c r="S72" s="128">
        <v>8.23</v>
      </c>
      <c r="T72" s="128">
        <v>10.11</v>
      </c>
      <c r="U72" s="12">
        <f>P72/T72*100</f>
        <v>17.705242334322456</v>
      </c>
      <c r="V72" s="72">
        <v>44628</v>
      </c>
      <c r="W72" s="128">
        <v>2.71</v>
      </c>
      <c r="X72" s="128">
        <v>15.16</v>
      </c>
      <c r="Y72" s="128">
        <v>0.08</v>
      </c>
      <c r="Z72" s="128">
        <v>12.81</v>
      </c>
      <c r="AA72" s="128">
        <v>17.329999999999998</v>
      </c>
      <c r="AB72" s="104">
        <v>18.32</v>
      </c>
      <c r="AC72" s="12">
        <f>W72/AA72*100</f>
        <v>15.637622619734564</v>
      </c>
      <c r="AD72">
        <v>33.150000000000006</v>
      </c>
      <c r="AE72">
        <v>78.900000000000006</v>
      </c>
      <c r="AF72">
        <v>87.9</v>
      </c>
      <c r="AG72">
        <v>312.60000000000002</v>
      </c>
      <c r="AH72">
        <v>92.699999999999989</v>
      </c>
      <c r="AI72">
        <v>72</v>
      </c>
      <c r="AJ72">
        <v>5.97</v>
      </c>
      <c r="AK72">
        <v>1.4740889338733787</v>
      </c>
      <c r="AL72">
        <v>1.1599156077854031</v>
      </c>
    </row>
    <row r="73" spans="1:38" ht="15.75">
      <c r="A73" s="61" t="str">
        <f t="shared" si="7"/>
        <v>A</v>
      </c>
      <c r="B73" s="89">
        <v>4</v>
      </c>
      <c r="C73" s="51">
        <v>72</v>
      </c>
      <c r="D73" s="24">
        <v>830398</v>
      </c>
      <c r="E73" s="41">
        <v>44595</v>
      </c>
      <c r="F73" s="108" t="s">
        <v>107</v>
      </c>
      <c r="G73" s="24" t="s">
        <v>108</v>
      </c>
      <c r="H73" s="37">
        <v>44616</v>
      </c>
      <c r="I73" s="24" t="s">
        <v>39</v>
      </c>
      <c r="J73" s="24" t="s">
        <v>13</v>
      </c>
      <c r="K73" s="24" t="s">
        <v>139</v>
      </c>
      <c r="L73" s="24" t="s">
        <v>12</v>
      </c>
      <c r="M73" s="38" t="s">
        <v>19</v>
      </c>
      <c r="N73" s="1" t="s">
        <v>111</v>
      </c>
      <c r="O73" s="3">
        <v>44616</v>
      </c>
      <c r="P73" s="107">
        <v>1</v>
      </c>
      <c r="Q73" s="107">
        <v>8.4600000000000009</v>
      </c>
      <c r="R73" s="107">
        <v>0</v>
      </c>
      <c r="S73" s="107">
        <v>7.32</v>
      </c>
      <c r="T73" s="107">
        <v>9.3000000000000007</v>
      </c>
      <c r="U73" s="5">
        <f>P73/T73*100</f>
        <v>10.75268817204301</v>
      </c>
      <c r="V73" s="71">
        <v>44649</v>
      </c>
      <c r="W73" s="107">
        <v>1.83</v>
      </c>
      <c r="X73" s="107">
        <v>13.6</v>
      </c>
      <c r="Y73" s="107">
        <v>0.06</v>
      </c>
      <c r="Z73" s="107">
        <v>11.71</v>
      </c>
      <c r="AA73" s="107">
        <v>16.47</v>
      </c>
      <c r="AB73" s="102">
        <v>15.72</v>
      </c>
      <c r="AC73" s="5">
        <f>W73/AA73*100</f>
        <v>11.111111111111112</v>
      </c>
      <c r="AD73">
        <v>37.049999999999997</v>
      </c>
      <c r="AE73">
        <v>49.5</v>
      </c>
      <c r="AF73">
        <v>71.699999999999989</v>
      </c>
      <c r="AG73">
        <v>225.89999999999998</v>
      </c>
      <c r="AH73">
        <v>62.400000000000006</v>
      </c>
      <c r="AI73">
        <v>54</v>
      </c>
      <c r="AJ73">
        <v>6.0600000000000005</v>
      </c>
    </row>
    <row r="74" spans="1:38" s="234" customFormat="1" ht="15.75">
      <c r="A74" s="228" t="str">
        <f t="shared" si="7"/>
        <v>A</v>
      </c>
      <c r="B74" s="229">
        <v>4</v>
      </c>
      <c r="C74" s="50">
        <v>73</v>
      </c>
      <c r="D74" s="43">
        <v>830398</v>
      </c>
      <c r="E74" s="44">
        <v>44595</v>
      </c>
      <c r="F74" s="45" t="s">
        <v>107</v>
      </c>
      <c r="G74" s="43" t="s">
        <v>108</v>
      </c>
      <c r="H74" s="46">
        <v>44616</v>
      </c>
      <c r="I74" s="43" t="s">
        <v>39</v>
      </c>
      <c r="J74" s="43" t="s">
        <v>13</v>
      </c>
      <c r="K74" s="43" t="s">
        <v>139</v>
      </c>
      <c r="L74" s="43" t="s">
        <v>12</v>
      </c>
      <c r="M74" s="236" t="s">
        <v>19</v>
      </c>
      <c r="N74" s="7" t="s">
        <v>129</v>
      </c>
      <c r="O74" s="231">
        <v>44616</v>
      </c>
      <c r="P74" s="238"/>
      <c r="Q74" s="238"/>
      <c r="R74" s="238"/>
      <c r="S74" s="238"/>
      <c r="T74" s="238"/>
      <c r="U74" s="233"/>
      <c r="V74" s="237"/>
      <c r="AC74" s="233"/>
    </row>
    <row r="75" spans="1:38" ht="15.75">
      <c r="A75" s="61" t="str">
        <f t="shared" si="7"/>
        <v>A</v>
      </c>
      <c r="B75" s="87">
        <v>4</v>
      </c>
      <c r="C75" s="60">
        <v>75</v>
      </c>
      <c r="D75" s="22">
        <v>830398</v>
      </c>
      <c r="E75" s="42">
        <v>44595</v>
      </c>
      <c r="F75" s="110" t="s">
        <v>112</v>
      </c>
      <c r="G75" s="22" t="s">
        <v>108</v>
      </c>
      <c r="H75" s="39">
        <v>44616</v>
      </c>
      <c r="I75" s="22" t="s">
        <v>39</v>
      </c>
      <c r="J75" s="22" t="s">
        <v>13</v>
      </c>
      <c r="K75" s="22" t="s">
        <v>139</v>
      </c>
      <c r="L75" s="22" t="s">
        <v>12</v>
      </c>
      <c r="M75" s="28" t="s">
        <v>19</v>
      </c>
      <c r="N75" s="1" t="s">
        <v>111</v>
      </c>
      <c r="O75" s="3">
        <v>44616</v>
      </c>
      <c r="P75" s="107">
        <v>0.84</v>
      </c>
      <c r="Q75" s="107">
        <v>8.3800000000000008</v>
      </c>
      <c r="R75" s="107">
        <v>7.0000000000000007E-2</v>
      </c>
      <c r="S75" s="107">
        <v>7.37</v>
      </c>
      <c r="T75" s="107">
        <v>9.15</v>
      </c>
      <c r="U75" s="5">
        <f t="shared" ref="U75:U87" si="8">P75/T75*100</f>
        <v>9.1803278688524586</v>
      </c>
      <c r="V75" s="71">
        <v>44649</v>
      </c>
      <c r="W75" s="107">
        <v>2.02</v>
      </c>
      <c r="X75" s="107">
        <v>14.65</v>
      </c>
      <c r="Y75" s="107">
        <v>0.02</v>
      </c>
      <c r="Z75" s="107">
        <v>12.36</v>
      </c>
      <c r="AA75" s="107">
        <v>17.41</v>
      </c>
      <c r="AB75" s="102">
        <v>18.23</v>
      </c>
      <c r="AC75" s="5">
        <f t="shared" ref="AC75:AC87" si="9">W75/AA75*100</f>
        <v>11.602527283170591</v>
      </c>
      <c r="AD75">
        <v>32.369999999999997</v>
      </c>
      <c r="AE75">
        <v>42</v>
      </c>
      <c r="AF75">
        <v>92.4</v>
      </c>
      <c r="AG75">
        <v>236.70000000000002</v>
      </c>
      <c r="AH75">
        <v>91.199999999999989</v>
      </c>
      <c r="AI75">
        <v>63</v>
      </c>
      <c r="AJ75">
        <v>5.64</v>
      </c>
      <c r="AK75">
        <v>1.6661633106639735</v>
      </c>
      <c r="AL75">
        <v>1.7812588247531154</v>
      </c>
    </row>
    <row r="76" spans="1:38" ht="15.75">
      <c r="A76" s="61" t="str">
        <f t="shared" si="7"/>
        <v>A</v>
      </c>
      <c r="B76" s="87">
        <v>4</v>
      </c>
      <c r="C76" s="22">
        <v>76</v>
      </c>
      <c r="D76" s="22">
        <v>830398</v>
      </c>
      <c r="E76" s="42">
        <v>44595</v>
      </c>
      <c r="F76" s="109" t="s">
        <v>107</v>
      </c>
      <c r="G76" s="22" t="s">
        <v>108</v>
      </c>
      <c r="H76" s="39">
        <v>44616</v>
      </c>
      <c r="I76" s="22" t="s">
        <v>40</v>
      </c>
      <c r="J76" s="22" t="s">
        <v>13</v>
      </c>
      <c r="K76" s="22" t="s">
        <v>140</v>
      </c>
      <c r="L76" s="22" t="s">
        <v>12</v>
      </c>
      <c r="M76" s="28" t="s">
        <v>19</v>
      </c>
      <c r="N76" s="1" t="s">
        <v>111</v>
      </c>
      <c r="O76" s="3">
        <v>44616</v>
      </c>
      <c r="P76" s="107">
        <v>1.52</v>
      </c>
      <c r="Q76" s="107">
        <v>9.98</v>
      </c>
      <c r="R76" s="107">
        <v>0</v>
      </c>
      <c r="S76" s="107">
        <v>8.23</v>
      </c>
      <c r="T76" s="107">
        <v>10.71</v>
      </c>
      <c r="U76" s="5">
        <f t="shared" si="8"/>
        <v>14.192343604108309</v>
      </c>
      <c r="V76" s="71">
        <v>44649</v>
      </c>
      <c r="W76" s="107">
        <v>1.45</v>
      </c>
      <c r="X76" s="107">
        <v>15.68</v>
      </c>
      <c r="Y76" s="107">
        <v>0.04</v>
      </c>
      <c r="Z76" s="107">
        <v>13.49</v>
      </c>
      <c r="AA76" s="107">
        <v>17.96</v>
      </c>
      <c r="AB76" s="102">
        <v>17.059999999999999</v>
      </c>
      <c r="AC76" s="5">
        <f t="shared" si="9"/>
        <v>8.0734966592427604</v>
      </c>
      <c r="AD76">
        <v>37.230000000000004</v>
      </c>
      <c r="AE76">
        <v>35.099999999999994</v>
      </c>
      <c r="AF76">
        <v>79.5</v>
      </c>
      <c r="AG76">
        <v>182.39999999999998</v>
      </c>
      <c r="AH76">
        <v>64.800000000000011</v>
      </c>
      <c r="AI76">
        <v>54</v>
      </c>
      <c r="AJ76">
        <v>5.43</v>
      </c>
    </row>
    <row r="77" spans="1:38" ht="15.75">
      <c r="A77" s="61" t="str">
        <f t="shared" si="7"/>
        <v>A</v>
      </c>
      <c r="B77" s="87">
        <v>4</v>
      </c>
      <c r="C77" s="22">
        <v>77</v>
      </c>
      <c r="D77" s="22">
        <v>830398</v>
      </c>
      <c r="E77" s="42">
        <v>44595</v>
      </c>
      <c r="F77" s="109" t="s">
        <v>107</v>
      </c>
      <c r="G77" s="22" t="s">
        <v>108</v>
      </c>
      <c r="H77" s="39">
        <v>44616</v>
      </c>
      <c r="I77" s="22" t="s">
        <v>40</v>
      </c>
      <c r="J77" s="22" t="s">
        <v>13</v>
      </c>
      <c r="K77" s="22" t="s">
        <v>140</v>
      </c>
      <c r="L77" s="22" t="s">
        <v>12</v>
      </c>
      <c r="M77" s="28" t="s">
        <v>19</v>
      </c>
      <c r="N77" s="1" t="s">
        <v>111</v>
      </c>
      <c r="O77" s="3">
        <v>44616</v>
      </c>
      <c r="P77" s="107">
        <v>1.27</v>
      </c>
      <c r="Q77" s="107">
        <v>8.85</v>
      </c>
      <c r="R77" s="107">
        <v>0.09</v>
      </c>
      <c r="S77" s="107">
        <v>7.52</v>
      </c>
      <c r="T77" s="107">
        <v>9.1300000000000008</v>
      </c>
      <c r="U77" s="5">
        <f t="shared" si="8"/>
        <v>13.910186199342824</v>
      </c>
      <c r="V77" s="71">
        <v>44649</v>
      </c>
      <c r="W77" s="107">
        <v>1.77</v>
      </c>
      <c r="X77" s="107">
        <v>13.55</v>
      </c>
      <c r="Y77" s="107">
        <v>0.08</v>
      </c>
      <c r="Z77" s="107">
        <v>11.86</v>
      </c>
      <c r="AA77" s="107">
        <v>16.29</v>
      </c>
      <c r="AB77" s="102">
        <v>16.100000000000001</v>
      </c>
      <c r="AC77" s="5">
        <f t="shared" si="9"/>
        <v>10.865561694290976</v>
      </c>
      <c r="AD77">
        <v>31.11</v>
      </c>
      <c r="AE77">
        <v>28.200000000000003</v>
      </c>
      <c r="AF77">
        <v>78.300000000000011</v>
      </c>
      <c r="AG77">
        <v>242.10000000000002</v>
      </c>
      <c r="AH77">
        <v>66.599999999999994</v>
      </c>
      <c r="AI77">
        <v>63</v>
      </c>
      <c r="AJ77">
        <v>5.91</v>
      </c>
      <c r="AK77">
        <v>2.233430347914882</v>
      </c>
      <c r="AL77">
        <v>1.8785977643544607</v>
      </c>
    </row>
    <row r="78" spans="1:38" ht="15.75">
      <c r="A78" s="61" t="str">
        <f t="shared" si="7"/>
        <v>A</v>
      </c>
      <c r="B78" s="87">
        <v>4</v>
      </c>
      <c r="C78" s="22">
        <v>78</v>
      </c>
      <c r="D78" s="22">
        <v>830398</v>
      </c>
      <c r="E78" s="42">
        <v>44595</v>
      </c>
      <c r="F78" s="110" t="s">
        <v>112</v>
      </c>
      <c r="G78" s="22" t="s">
        <v>108</v>
      </c>
      <c r="H78" s="39">
        <v>44616</v>
      </c>
      <c r="I78" s="22" t="s">
        <v>40</v>
      </c>
      <c r="J78" s="22" t="s">
        <v>13</v>
      </c>
      <c r="K78" s="22" t="s">
        <v>140</v>
      </c>
      <c r="L78" s="22" t="s">
        <v>12</v>
      </c>
      <c r="M78" s="28" t="s">
        <v>19</v>
      </c>
      <c r="N78" s="1" t="s">
        <v>111</v>
      </c>
      <c r="O78" s="3">
        <v>44616</v>
      </c>
      <c r="P78" s="107">
        <v>1.25</v>
      </c>
      <c r="Q78" s="107">
        <v>9.01</v>
      </c>
      <c r="R78" s="107">
        <v>7.0000000000000007E-2</v>
      </c>
      <c r="S78" s="107">
        <v>8.09</v>
      </c>
      <c r="T78" s="107">
        <v>10.62</v>
      </c>
      <c r="U78" s="5">
        <f t="shared" si="8"/>
        <v>11.77024482109228</v>
      </c>
      <c r="V78" s="71">
        <v>44649</v>
      </c>
      <c r="W78" s="107">
        <v>1.88</v>
      </c>
      <c r="X78" s="107">
        <v>15.84</v>
      </c>
      <c r="Y78" s="107">
        <v>0.18</v>
      </c>
      <c r="Z78" s="107">
        <v>13.73</v>
      </c>
      <c r="AA78" s="107">
        <v>18.52</v>
      </c>
      <c r="AB78" s="102">
        <v>18.82</v>
      </c>
      <c r="AC78" s="5">
        <f t="shared" si="9"/>
        <v>10.151187904967603</v>
      </c>
      <c r="AD78">
        <v>31.68</v>
      </c>
      <c r="AE78">
        <v>26.400000000000002</v>
      </c>
      <c r="AF78">
        <v>81</v>
      </c>
      <c r="AG78">
        <v>193.79999999999998</v>
      </c>
      <c r="AH78">
        <v>77.099999999999994</v>
      </c>
      <c r="AI78">
        <v>78</v>
      </c>
      <c r="AJ78">
        <v>5.13</v>
      </c>
      <c r="AK78">
        <v>1.036770656019365</v>
      </c>
      <c r="AL78">
        <v>0.79480814170359004</v>
      </c>
    </row>
    <row r="79" spans="1:38" ht="15.75">
      <c r="A79" s="61" t="str">
        <f t="shared" si="7"/>
        <v>A</v>
      </c>
      <c r="B79" s="87">
        <v>4</v>
      </c>
      <c r="C79" s="22">
        <v>79</v>
      </c>
      <c r="D79" s="22">
        <v>830398</v>
      </c>
      <c r="E79" s="42">
        <v>44595</v>
      </c>
      <c r="F79" s="110" t="s">
        <v>112</v>
      </c>
      <c r="G79" s="22" t="s">
        <v>108</v>
      </c>
      <c r="H79" s="39">
        <v>44616</v>
      </c>
      <c r="I79" s="22" t="s">
        <v>40</v>
      </c>
      <c r="J79" s="22" t="s">
        <v>13</v>
      </c>
      <c r="K79" s="22" t="s">
        <v>140</v>
      </c>
      <c r="L79" s="22" t="s">
        <v>12</v>
      </c>
      <c r="M79" s="28" t="s">
        <v>19</v>
      </c>
      <c r="N79" s="1" t="s">
        <v>111</v>
      </c>
      <c r="O79" s="3">
        <v>44616</v>
      </c>
      <c r="P79" s="107">
        <v>1.26</v>
      </c>
      <c r="Q79" s="107">
        <v>9.36</v>
      </c>
      <c r="R79" s="107">
        <v>0.01</v>
      </c>
      <c r="S79" s="107">
        <v>8.16</v>
      </c>
      <c r="T79" s="107">
        <v>9.24</v>
      </c>
      <c r="U79" s="5">
        <f t="shared" si="8"/>
        <v>13.636363636363635</v>
      </c>
      <c r="V79" s="71">
        <v>44649</v>
      </c>
      <c r="W79" s="107">
        <v>1.45</v>
      </c>
      <c r="X79" s="107">
        <v>17.36</v>
      </c>
      <c r="Y79" s="107">
        <v>0</v>
      </c>
      <c r="Z79" s="107">
        <v>14.61</v>
      </c>
      <c r="AA79" s="107">
        <v>19.559999999999999</v>
      </c>
      <c r="AB79" s="102">
        <v>19.61</v>
      </c>
      <c r="AC79" s="5">
        <f t="shared" si="9"/>
        <v>7.4130879345603278</v>
      </c>
      <c r="AD79">
        <v>35.67</v>
      </c>
      <c r="AE79">
        <v>29.700000000000003</v>
      </c>
      <c r="AF79">
        <v>86.1</v>
      </c>
      <c r="AG79">
        <v>247.5</v>
      </c>
      <c r="AH79">
        <v>80.400000000000006</v>
      </c>
      <c r="AI79">
        <v>57</v>
      </c>
      <c r="AJ79">
        <v>6.57</v>
      </c>
      <c r="AK79">
        <v>2.698478881605388</v>
      </c>
      <c r="AL79">
        <v>2.675877724962628</v>
      </c>
    </row>
    <row r="80" spans="1:38" ht="15.75">
      <c r="A80" s="61" t="str">
        <f t="shared" si="7"/>
        <v>A</v>
      </c>
      <c r="B80" s="87">
        <v>4</v>
      </c>
      <c r="C80" s="22">
        <v>80</v>
      </c>
      <c r="D80" s="22">
        <v>830398</v>
      </c>
      <c r="E80" s="42">
        <v>44595</v>
      </c>
      <c r="F80" s="110" t="s">
        <v>112</v>
      </c>
      <c r="G80" s="22" t="s">
        <v>108</v>
      </c>
      <c r="H80" s="39">
        <v>44616</v>
      </c>
      <c r="I80" s="22" t="s">
        <v>40</v>
      </c>
      <c r="J80" s="22" t="s">
        <v>13</v>
      </c>
      <c r="K80" s="22" t="s">
        <v>140</v>
      </c>
      <c r="L80" s="22" t="s">
        <v>12</v>
      </c>
      <c r="M80" s="28" t="s">
        <v>19</v>
      </c>
      <c r="N80" s="1" t="s">
        <v>111</v>
      </c>
      <c r="O80" s="3">
        <v>44616</v>
      </c>
      <c r="P80" s="107">
        <v>1.38</v>
      </c>
      <c r="Q80" s="107">
        <v>9.49</v>
      </c>
      <c r="R80" s="107">
        <v>7.0000000000000007E-2</v>
      </c>
      <c r="S80" s="107">
        <v>8.3800000000000008</v>
      </c>
      <c r="T80" s="107">
        <v>10.92</v>
      </c>
      <c r="U80" s="5">
        <f t="shared" si="8"/>
        <v>12.637362637362637</v>
      </c>
      <c r="V80" s="71">
        <v>44649</v>
      </c>
      <c r="W80" s="107">
        <v>1.46</v>
      </c>
      <c r="X80" s="107">
        <v>17.25</v>
      </c>
      <c r="Y80" s="107">
        <v>0.09</v>
      </c>
      <c r="Z80" s="107">
        <v>14.34</v>
      </c>
      <c r="AA80" s="107">
        <v>19.03</v>
      </c>
      <c r="AB80" s="102">
        <v>20.65</v>
      </c>
      <c r="AC80" s="5">
        <f t="shared" si="9"/>
        <v>7.6720966894377298</v>
      </c>
      <c r="AD80">
        <v>35.04</v>
      </c>
      <c r="AE80">
        <v>32.700000000000003</v>
      </c>
      <c r="AF80">
        <v>92.699999999999989</v>
      </c>
      <c r="AG80">
        <v>166.2</v>
      </c>
      <c r="AH80">
        <v>88.5</v>
      </c>
      <c r="AI80">
        <v>78</v>
      </c>
      <c r="AJ80">
        <v>5.43</v>
      </c>
      <c r="AK80">
        <v>0.7334022234838623</v>
      </c>
      <c r="AL80">
        <v>0.66075178694684367</v>
      </c>
    </row>
    <row r="81" spans="1:38" ht="15.75">
      <c r="A81" s="61" t="str">
        <f t="shared" si="7"/>
        <v>A</v>
      </c>
      <c r="B81" s="87">
        <v>4</v>
      </c>
      <c r="C81" s="22">
        <v>81</v>
      </c>
      <c r="D81" s="22">
        <v>830398</v>
      </c>
      <c r="E81" s="42">
        <v>44596</v>
      </c>
      <c r="F81" s="109" t="s">
        <v>107</v>
      </c>
      <c r="G81" s="22" t="s">
        <v>108</v>
      </c>
      <c r="H81" s="39">
        <v>44616</v>
      </c>
      <c r="I81" s="22" t="s">
        <v>38</v>
      </c>
      <c r="J81" s="22" t="s">
        <v>13</v>
      </c>
      <c r="K81" s="22" t="s">
        <v>141</v>
      </c>
      <c r="L81" s="22" t="s">
        <v>12</v>
      </c>
      <c r="M81" s="27" t="s">
        <v>14</v>
      </c>
      <c r="N81" s="1" t="s">
        <v>111</v>
      </c>
      <c r="O81" s="3">
        <v>44616</v>
      </c>
      <c r="P81" s="107">
        <v>0.77</v>
      </c>
      <c r="Q81" s="107">
        <v>7</v>
      </c>
      <c r="R81" s="107">
        <v>0.02</v>
      </c>
      <c r="S81" s="107">
        <v>6.34</v>
      </c>
      <c r="T81" s="107">
        <v>7.69</v>
      </c>
      <c r="U81" s="5">
        <f t="shared" si="8"/>
        <v>10.01300390117035</v>
      </c>
      <c r="V81" s="71">
        <v>44649</v>
      </c>
      <c r="W81" s="107">
        <v>1.43</v>
      </c>
      <c r="X81" s="107">
        <v>13.02</v>
      </c>
      <c r="Y81" s="107">
        <v>0.03</v>
      </c>
      <c r="Z81" s="107">
        <v>11.09</v>
      </c>
      <c r="AA81" s="107">
        <v>14.59</v>
      </c>
      <c r="AB81" s="102">
        <v>15.41</v>
      </c>
      <c r="AC81" s="5">
        <f t="shared" si="9"/>
        <v>9.8012337217272094</v>
      </c>
      <c r="AD81">
        <v>37.44</v>
      </c>
      <c r="AE81">
        <v>36</v>
      </c>
      <c r="AF81">
        <v>66.900000000000006</v>
      </c>
      <c r="AG81">
        <v>217.20000000000002</v>
      </c>
      <c r="AH81">
        <v>55.199999999999996</v>
      </c>
      <c r="AI81">
        <v>48</v>
      </c>
      <c r="AJ81">
        <v>5.25</v>
      </c>
      <c r="AK81">
        <v>2.0227673935121344</v>
      </c>
      <c r="AL81">
        <v>1.7644136064408564</v>
      </c>
    </row>
    <row r="82" spans="1:38" ht="15.75">
      <c r="A82" s="61" t="str">
        <f t="shared" si="7"/>
        <v>A</v>
      </c>
      <c r="B82" s="87">
        <v>4</v>
      </c>
      <c r="C82" s="22">
        <v>82</v>
      </c>
      <c r="D82" s="22">
        <v>830398</v>
      </c>
      <c r="E82" s="42">
        <v>44596</v>
      </c>
      <c r="F82" s="109" t="s">
        <v>107</v>
      </c>
      <c r="G82" s="22" t="s">
        <v>108</v>
      </c>
      <c r="H82" s="39">
        <v>44616</v>
      </c>
      <c r="I82" s="22" t="s">
        <v>38</v>
      </c>
      <c r="J82" s="22" t="s">
        <v>13</v>
      </c>
      <c r="K82" s="22" t="s">
        <v>141</v>
      </c>
      <c r="L82" s="22" t="s">
        <v>12</v>
      </c>
      <c r="M82" s="27" t="s">
        <v>14</v>
      </c>
      <c r="N82" s="1" t="s">
        <v>111</v>
      </c>
      <c r="O82" s="3">
        <v>44616</v>
      </c>
      <c r="P82" s="107">
        <v>0.92</v>
      </c>
      <c r="Q82" s="107">
        <v>6.74</v>
      </c>
      <c r="R82" s="107">
        <v>0.02</v>
      </c>
      <c r="S82" s="107">
        <v>5.84</v>
      </c>
      <c r="T82" s="107">
        <v>7.62</v>
      </c>
      <c r="U82" s="5">
        <f t="shared" si="8"/>
        <v>12.073490813648293</v>
      </c>
      <c r="V82" s="71">
        <v>44649</v>
      </c>
      <c r="W82" s="107">
        <v>1.82</v>
      </c>
      <c r="X82" s="107">
        <v>13.85</v>
      </c>
      <c r="Y82" s="107">
        <v>0.01</v>
      </c>
      <c r="Z82" s="107">
        <v>11.51</v>
      </c>
      <c r="AA82" s="107">
        <v>15.93</v>
      </c>
      <c r="AB82" s="102">
        <v>16.34</v>
      </c>
      <c r="AC82" s="5">
        <f t="shared" si="9"/>
        <v>11.424984306340241</v>
      </c>
      <c r="AD82">
        <v>36.599999999999994</v>
      </c>
      <c r="AE82">
        <v>75.900000000000006</v>
      </c>
      <c r="AF82">
        <v>75</v>
      </c>
      <c r="AG82">
        <v>311.70000000000005</v>
      </c>
      <c r="AH82">
        <v>62.400000000000006</v>
      </c>
      <c r="AI82">
        <v>36</v>
      </c>
      <c r="AJ82">
        <v>6.6899999999999995</v>
      </c>
      <c r="AK82">
        <v>1.7634979737665804</v>
      </c>
      <c r="AL82">
        <v>1.5212067503705025</v>
      </c>
    </row>
    <row r="83" spans="1:38" ht="15.75">
      <c r="A83" s="61" t="str">
        <f t="shared" si="7"/>
        <v>A</v>
      </c>
      <c r="B83" s="87">
        <v>4</v>
      </c>
      <c r="C83" s="22">
        <v>83</v>
      </c>
      <c r="D83" s="22">
        <v>830398</v>
      </c>
      <c r="E83" s="42">
        <v>44596</v>
      </c>
      <c r="F83" s="109" t="s">
        <v>107</v>
      </c>
      <c r="G83" s="22" t="s">
        <v>108</v>
      </c>
      <c r="H83" s="39">
        <v>44616</v>
      </c>
      <c r="I83" s="22" t="s">
        <v>38</v>
      </c>
      <c r="J83" s="22" t="s">
        <v>13</v>
      </c>
      <c r="K83" s="22" t="s">
        <v>141</v>
      </c>
      <c r="L83" s="22" t="s">
        <v>12</v>
      </c>
      <c r="M83" s="27" t="s">
        <v>14</v>
      </c>
      <c r="N83" s="1" t="s">
        <v>111</v>
      </c>
      <c r="O83" s="3">
        <v>44616</v>
      </c>
      <c r="P83" s="107">
        <v>0.8</v>
      </c>
      <c r="Q83" s="107">
        <v>6.8</v>
      </c>
      <c r="R83" s="107">
        <v>7.0000000000000007E-2</v>
      </c>
      <c r="S83" s="107">
        <v>6.26</v>
      </c>
      <c r="T83" s="107">
        <v>8.14</v>
      </c>
      <c r="U83" s="5">
        <f t="shared" si="8"/>
        <v>9.8280098280098276</v>
      </c>
      <c r="V83" s="71">
        <v>44649</v>
      </c>
      <c r="W83" s="107">
        <v>1.65</v>
      </c>
      <c r="X83" s="107">
        <v>13.42</v>
      </c>
      <c r="Y83" s="107">
        <v>0.05</v>
      </c>
      <c r="Z83" s="107">
        <v>11.29</v>
      </c>
      <c r="AA83" s="107">
        <v>15.79</v>
      </c>
      <c r="AB83" s="102">
        <v>14.98</v>
      </c>
      <c r="AC83" s="5">
        <f t="shared" si="9"/>
        <v>10.449651678277391</v>
      </c>
      <c r="AD83">
        <v>42.69</v>
      </c>
      <c r="AE83">
        <v>25.200000000000003</v>
      </c>
      <c r="AF83">
        <v>71.099999999999994</v>
      </c>
      <c r="AG83">
        <v>230.39999999999998</v>
      </c>
      <c r="AH83">
        <v>51</v>
      </c>
      <c r="AI83">
        <v>36</v>
      </c>
      <c r="AJ83">
        <v>5.58</v>
      </c>
      <c r="AK83">
        <v>1.6707950662286488</v>
      </c>
      <c r="AL83">
        <v>1.9740684241441278</v>
      </c>
    </row>
    <row r="84" spans="1:38" ht="15.75">
      <c r="A84" s="61" t="str">
        <f t="shared" si="7"/>
        <v>A</v>
      </c>
      <c r="B84" s="87">
        <v>4</v>
      </c>
      <c r="C84" s="22">
        <v>84</v>
      </c>
      <c r="D84" s="22">
        <v>830398</v>
      </c>
      <c r="E84" s="42">
        <v>44596</v>
      </c>
      <c r="F84" s="109" t="s">
        <v>107</v>
      </c>
      <c r="G84" s="22" t="s">
        <v>108</v>
      </c>
      <c r="H84" s="39">
        <v>44616</v>
      </c>
      <c r="I84" s="22" t="s">
        <v>38</v>
      </c>
      <c r="J84" s="22" t="s">
        <v>13</v>
      </c>
      <c r="K84" s="22" t="s">
        <v>141</v>
      </c>
      <c r="L84" s="22" t="s">
        <v>12</v>
      </c>
      <c r="M84" s="27" t="s">
        <v>14</v>
      </c>
      <c r="N84" s="1" t="s">
        <v>111</v>
      </c>
      <c r="O84" s="3">
        <v>44616</v>
      </c>
      <c r="P84" s="107">
        <v>0.75</v>
      </c>
      <c r="Q84" s="107">
        <v>6.96</v>
      </c>
      <c r="R84" s="107">
        <v>0</v>
      </c>
      <c r="S84" s="107">
        <v>6.05</v>
      </c>
      <c r="T84" s="107">
        <v>7.42</v>
      </c>
      <c r="U84" s="5">
        <f t="shared" si="8"/>
        <v>10.107816711590296</v>
      </c>
      <c r="V84" s="71">
        <v>44649</v>
      </c>
      <c r="W84" s="107">
        <v>1.36</v>
      </c>
      <c r="X84" s="107">
        <v>13.6</v>
      </c>
      <c r="Y84" s="107">
        <v>0.11</v>
      </c>
      <c r="Z84" s="107">
        <v>11.44</v>
      </c>
      <c r="AA84" s="107">
        <v>16.690000000000001</v>
      </c>
      <c r="AB84" s="102">
        <v>14.56</v>
      </c>
      <c r="AC84" s="5">
        <f t="shared" si="9"/>
        <v>8.1485919712402648</v>
      </c>
      <c r="AD84">
        <v>48.300000000000004</v>
      </c>
      <c r="AE84">
        <v>42.3</v>
      </c>
      <c r="AF84">
        <v>69.599999999999994</v>
      </c>
      <c r="AG84">
        <v>222.29999999999998</v>
      </c>
      <c r="AH84">
        <v>59.400000000000006</v>
      </c>
      <c r="AI84">
        <v>57</v>
      </c>
      <c r="AJ84">
        <v>6.66</v>
      </c>
      <c r="AK84">
        <v>1.790568618761502</v>
      </c>
      <c r="AL84">
        <v>1.9425023770284853</v>
      </c>
    </row>
    <row r="85" spans="1:38" ht="15.75">
      <c r="A85" s="61" t="str">
        <f t="shared" si="7"/>
        <v>A</v>
      </c>
      <c r="B85" s="87">
        <v>4</v>
      </c>
      <c r="C85" s="22">
        <v>85</v>
      </c>
      <c r="D85" s="22">
        <v>830398</v>
      </c>
      <c r="E85" s="42">
        <v>44596</v>
      </c>
      <c r="F85" s="110" t="s">
        <v>112</v>
      </c>
      <c r="G85" s="22" t="s">
        <v>108</v>
      </c>
      <c r="H85" s="39">
        <v>44616</v>
      </c>
      <c r="I85" s="22" t="s">
        <v>38</v>
      </c>
      <c r="J85" s="22" t="s">
        <v>13</v>
      </c>
      <c r="K85" s="22" t="s">
        <v>141</v>
      </c>
      <c r="L85" s="22" t="s">
        <v>12</v>
      </c>
      <c r="M85" s="27" t="s">
        <v>14</v>
      </c>
      <c r="N85" s="1" t="s">
        <v>111</v>
      </c>
      <c r="O85" s="3">
        <v>44616</v>
      </c>
      <c r="P85" s="107">
        <v>0.73</v>
      </c>
      <c r="Q85" s="107">
        <v>6.78</v>
      </c>
      <c r="R85" s="107">
        <v>0.1</v>
      </c>
      <c r="S85" s="107">
        <v>6.29</v>
      </c>
      <c r="T85" s="107">
        <v>8.11</v>
      </c>
      <c r="U85" s="5">
        <f t="shared" si="8"/>
        <v>9.0012330456226888</v>
      </c>
      <c r="V85" s="71">
        <v>44649</v>
      </c>
      <c r="W85" s="107">
        <v>1.21</v>
      </c>
      <c r="X85" s="107">
        <v>17.8</v>
      </c>
      <c r="Y85" s="107">
        <v>0.03</v>
      </c>
      <c r="Z85" s="107">
        <v>15.18</v>
      </c>
      <c r="AA85" s="107">
        <v>19.52</v>
      </c>
      <c r="AB85" s="102">
        <v>18.850000000000001</v>
      </c>
      <c r="AC85" s="5">
        <f t="shared" si="9"/>
        <v>6.1987704918032787</v>
      </c>
      <c r="AD85">
        <v>30.48</v>
      </c>
      <c r="AE85">
        <v>41.7</v>
      </c>
      <c r="AF85">
        <v>79.199999999999989</v>
      </c>
      <c r="AG85">
        <v>229.79999999999998</v>
      </c>
      <c r="AH85">
        <v>72.599999999999994</v>
      </c>
      <c r="AI85">
        <v>63</v>
      </c>
      <c r="AJ85">
        <v>5.58</v>
      </c>
    </row>
    <row r="86" spans="1:38" ht="15.75">
      <c r="A86" s="61" t="str">
        <f t="shared" si="7"/>
        <v>A</v>
      </c>
      <c r="B86" s="87">
        <v>4</v>
      </c>
      <c r="C86" s="22">
        <v>86</v>
      </c>
      <c r="D86" s="22">
        <v>830398</v>
      </c>
      <c r="E86" s="42">
        <v>44596</v>
      </c>
      <c r="F86" s="110" t="s">
        <v>112</v>
      </c>
      <c r="G86" s="22" t="s">
        <v>108</v>
      </c>
      <c r="H86" s="39">
        <v>44616</v>
      </c>
      <c r="I86" s="22" t="s">
        <v>38</v>
      </c>
      <c r="J86" s="22" t="s">
        <v>13</v>
      </c>
      <c r="K86" s="22" t="s">
        <v>141</v>
      </c>
      <c r="L86" s="22" t="s">
        <v>12</v>
      </c>
      <c r="M86" s="27" t="s">
        <v>14</v>
      </c>
      <c r="N86" s="1" t="s">
        <v>111</v>
      </c>
      <c r="O86" s="3">
        <v>44616</v>
      </c>
      <c r="P86" s="107">
        <v>0.65</v>
      </c>
      <c r="Q86" s="107">
        <v>6.89</v>
      </c>
      <c r="R86" s="107">
        <v>0.12</v>
      </c>
      <c r="S86" s="107">
        <v>6.28</v>
      </c>
      <c r="T86" s="107">
        <v>7.31</v>
      </c>
      <c r="U86" s="5">
        <f t="shared" si="8"/>
        <v>8.8919288645690848</v>
      </c>
      <c r="V86" s="71">
        <v>44649</v>
      </c>
      <c r="W86" s="107">
        <v>1.07</v>
      </c>
      <c r="X86" s="107">
        <v>17.91</v>
      </c>
      <c r="Y86" s="107">
        <v>0.09</v>
      </c>
      <c r="Z86" s="107">
        <v>14.59</v>
      </c>
      <c r="AA86" s="107">
        <v>19.55</v>
      </c>
      <c r="AB86" s="102">
        <v>18.350000000000001</v>
      </c>
      <c r="AC86" s="5">
        <f t="shared" si="9"/>
        <v>5.4731457800511505</v>
      </c>
      <c r="AD86">
        <v>32.19</v>
      </c>
      <c r="AE86">
        <v>68.099999999999994</v>
      </c>
      <c r="AF86">
        <v>83.4</v>
      </c>
      <c r="AG86">
        <v>191.39999999999998</v>
      </c>
      <c r="AH86">
        <v>76.199999999999989</v>
      </c>
      <c r="AI86">
        <v>87</v>
      </c>
      <c r="AJ86">
        <v>5.22</v>
      </c>
      <c r="AK86">
        <v>3.9112971798614748</v>
      </c>
      <c r="AL86">
        <v>3.4275411816673933</v>
      </c>
    </row>
    <row r="87" spans="1:38" ht="16.5" thickBot="1">
      <c r="A87" s="62" t="str">
        <f t="shared" si="7"/>
        <v>A</v>
      </c>
      <c r="B87" s="88">
        <v>4</v>
      </c>
      <c r="C87" s="29">
        <v>87</v>
      </c>
      <c r="D87" s="29">
        <v>830398</v>
      </c>
      <c r="E87" s="47">
        <v>44596</v>
      </c>
      <c r="F87" s="111" t="s">
        <v>112</v>
      </c>
      <c r="G87" s="29" t="s">
        <v>108</v>
      </c>
      <c r="H87" s="48">
        <v>44616</v>
      </c>
      <c r="I87" s="29" t="s">
        <v>38</v>
      </c>
      <c r="J87" s="29" t="s">
        <v>13</v>
      </c>
      <c r="K87" s="29" t="s">
        <v>141</v>
      </c>
      <c r="L87" s="29" t="s">
        <v>12</v>
      </c>
      <c r="M87" s="32" t="s">
        <v>14</v>
      </c>
      <c r="N87" s="9" t="s">
        <v>111</v>
      </c>
      <c r="O87" s="10">
        <v>44616</v>
      </c>
      <c r="P87" s="128">
        <v>0.75</v>
      </c>
      <c r="Q87" s="128">
        <v>7.32</v>
      </c>
      <c r="R87" s="128">
        <v>0.04</v>
      </c>
      <c r="S87" s="128">
        <v>6.46</v>
      </c>
      <c r="T87" s="128">
        <v>8.02</v>
      </c>
      <c r="U87" s="12">
        <f t="shared" si="8"/>
        <v>9.3516209476309236</v>
      </c>
      <c r="V87" s="72">
        <v>44649</v>
      </c>
      <c r="W87" s="128">
        <v>1.1100000000000001</v>
      </c>
      <c r="X87" s="128">
        <v>16.3</v>
      </c>
      <c r="Y87" s="128">
        <v>7.0000000000000007E-2</v>
      </c>
      <c r="Z87" s="128">
        <v>13.85</v>
      </c>
      <c r="AA87" s="128">
        <v>17.96</v>
      </c>
      <c r="AB87" s="104">
        <v>16.55</v>
      </c>
      <c r="AC87" s="12">
        <f t="shared" si="9"/>
        <v>6.1804008908685972</v>
      </c>
      <c r="AD87">
        <v>35.94</v>
      </c>
      <c r="AE87">
        <v>41.7</v>
      </c>
      <c r="AF87">
        <v>73.5</v>
      </c>
      <c r="AG87">
        <v>204</v>
      </c>
      <c r="AH87">
        <v>66.900000000000006</v>
      </c>
      <c r="AI87">
        <v>63</v>
      </c>
      <c r="AJ87">
        <v>6.0299999999999994</v>
      </c>
      <c r="AK87">
        <v>2.7261175980247261</v>
      </c>
      <c r="AL87">
        <v>2.6298767456498506</v>
      </c>
    </row>
    <row r="88" spans="1:38" s="234" customFormat="1" ht="15.75">
      <c r="A88" s="239" t="s">
        <v>64</v>
      </c>
      <c r="B88" s="43">
        <v>5</v>
      </c>
      <c r="C88" s="76">
        <v>88</v>
      </c>
      <c r="D88" s="76">
        <v>830398</v>
      </c>
      <c r="E88" s="77">
        <v>44626</v>
      </c>
      <c r="F88" s="78" t="s">
        <v>107</v>
      </c>
      <c r="G88" s="76" t="s">
        <v>108</v>
      </c>
      <c r="H88" s="77">
        <v>44651</v>
      </c>
      <c r="I88" s="79" t="s">
        <v>142</v>
      </c>
      <c r="J88" s="76" t="s">
        <v>13</v>
      </c>
      <c r="K88" s="76" t="s">
        <v>143</v>
      </c>
      <c r="L88" s="76" t="s">
        <v>12</v>
      </c>
      <c r="M88" s="240" t="s">
        <v>19</v>
      </c>
      <c r="N88" s="7" t="s">
        <v>129</v>
      </c>
      <c r="O88" s="7"/>
      <c r="P88" s="241"/>
      <c r="Q88" s="241"/>
      <c r="R88" s="241"/>
      <c r="S88" s="241"/>
      <c r="T88" s="241"/>
    </row>
    <row r="89" spans="1:38" s="234" customFormat="1" ht="15.75">
      <c r="A89" s="239" t="s">
        <v>64</v>
      </c>
      <c r="B89" s="43">
        <v>5</v>
      </c>
      <c r="C89" s="43">
        <v>89</v>
      </c>
      <c r="D89" s="43">
        <v>830398</v>
      </c>
      <c r="E89" s="74">
        <v>44626</v>
      </c>
      <c r="F89" s="45" t="s">
        <v>107</v>
      </c>
      <c r="G89" s="43" t="s">
        <v>108</v>
      </c>
      <c r="H89" s="74">
        <v>44651</v>
      </c>
      <c r="I89" s="75" t="s">
        <v>142</v>
      </c>
      <c r="J89" s="43" t="s">
        <v>13</v>
      </c>
      <c r="K89" s="43" t="s">
        <v>143</v>
      </c>
      <c r="L89" s="43" t="s">
        <v>12</v>
      </c>
      <c r="M89" s="236" t="s">
        <v>19</v>
      </c>
      <c r="N89" s="7" t="s">
        <v>129</v>
      </c>
      <c r="O89" s="7"/>
      <c r="P89" s="241"/>
      <c r="Q89" s="241"/>
      <c r="R89" s="241"/>
      <c r="S89" s="241"/>
      <c r="T89" s="241"/>
    </row>
    <row r="90" spans="1:38" s="234" customFormat="1" ht="15.75">
      <c r="A90" s="239" t="s">
        <v>64</v>
      </c>
      <c r="B90" s="43">
        <v>5</v>
      </c>
      <c r="C90" s="43">
        <v>90</v>
      </c>
      <c r="D90" s="43">
        <v>830398</v>
      </c>
      <c r="E90" s="74">
        <v>44626</v>
      </c>
      <c r="F90" s="45" t="s">
        <v>107</v>
      </c>
      <c r="G90" s="43" t="s">
        <v>108</v>
      </c>
      <c r="H90" s="74">
        <v>44651</v>
      </c>
      <c r="I90" s="75" t="s">
        <v>142</v>
      </c>
      <c r="J90" s="43" t="s">
        <v>13</v>
      </c>
      <c r="K90" s="43" t="s">
        <v>143</v>
      </c>
      <c r="L90" s="43" t="s">
        <v>12</v>
      </c>
      <c r="M90" s="236" t="s">
        <v>19</v>
      </c>
      <c r="N90" s="7" t="s">
        <v>129</v>
      </c>
      <c r="O90" s="7"/>
      <c r="P90" s="241"/>
      <c r="Q90" s="241"/>
      <c r="R90" s="241"/>
      <c r="S90" s="241"/>
      <c r="T90" s="241"/>
    </row>
    <row r="91" spans="1:38" s="234" customFormat="1" ht="15.75">
      <c r="A91" s="239" t="s">
        <v>64</v>
      </c>
      <c r="B91" s="43">
        <v>5</v>
      </c>
      <c r="C91" s="43">
        <v>91</v>
      </c>
      <c r="D91" s="43">
        <v>830398</v>
      </c>
      <c r="E91" s="74">
        <v>44626</v>
      </c>
      <c r="F91" s="45" t="s">
        <v>107</v>
      </c>
      <c r="G91" s="43" t="s">
        <v>108</v>
      </c>
      <c r="H91" s="74">
        <v>44651</v>
      </c>
      <c r="I91" s="75" t="s">
        <v>142</v>
      </c>
      <c r="J91" s="43" t="s">
        <v>13</v>
      </c>
      <c r="K91" s="43" t="s">
        <v>143</v>
      </c>
      <c r="L91" s="43" t="s">
        <v>12</v>
      </c>
      <c r="M91" s="236" t="s">
        <v>19</v>
      </c>
      <c r="N91" s="7" t="s">
        <v>129</v>
      </c>
      <c r="O91" s="7"/>
      <c r="P91" s="241"/>
      <c r="Q91" s="241"/>
      <c r="R91" s="241"/>
      <c r="S91" s="241"/>
      <c r="T91" s="241"/>
    </row>
    <row r="92" spans="1:38" ht="15.75">
      <c r="A92" s="54" t="s">
        <v>64</v>
      </c>
      <c r="B92" s="22">
        <v>5</v>
      </c>
      <c r="C92" s="22">
        <v>92</v>
      </c>
      <c r="D92" s="22">
        <v>830398</v>
      </c>
      <c r="E92" s="13">
        <v>44626</v>
      </c>
      <c r="F92" s="110" t="s">
        <v>112</v>
      </c>
      <c r="G92" s="22" t="s">
        <v>108</v>
      </c>
      <c r="H92" s="13">
        <v>44651</v>
      </c>
      <c r="I92" s="26" t="s">
        <v>142</v>
      </c>
      <c r="J92" s="22" t="s">
        <v>13</v>
      </c>
      <c r="K92" s="22" t="s">
        <v>143</v>
      </c>
      <c r="L92" s="22" t="s">
        <v>12</v>
      </c>
      <c r="M92" s="28" t="s">
        <v>19</v>
      </c>
      <c r="N92" s="1" t="s">
        <v>111</v>
      </c>
      <c r="O92" s="3">
        <v>44651</v>
      </c>
      <c r="P92" s="107">
        <v>1.07</v>
      </c>
      <c r="Q92" s="107">
        <v>8.85</v>
      </c>
      <c r="R92" s="107">
        <v>0</v>
      </c>
      <c r="S92" s="107">
        <v>7.72</v>
      </c>
      <c r="T92" s="107">
        <v>10.06</v>
      </c>
      <c r="U92" s="5">
        <f>P92/T92*100</f>
        <v>10.636182902584492</v>
      </c>
      <c r="V92" s="3">
        <v>44684</v>
      </c>
      <c r="W92" s="107">
        <v>1.55</v>
      </c>
      <c r="X92" s="107">
        <v>17</v>
      </c>
      <c r="Y92" s="107">
        <v>0.1</v>
      </c>
      <c r="Z92" s="107">
        <v>14.35</v>
      </c>
      <c r="AA92" s="107">
        <v>19.61</v>
      </c>
      <c r="AB92" s="102">
        <v>20.03</v>
      </c>
      <c r="AC92" s="5">
        <f>W92/AA92*100</f>
        <v>7.9041305456399797</v>
      </c>
      <c r="AD92">
        <v>33.57</v>
      </c>
      <c r="AE92">
        <v>39.599999999999994</v>
      </c>
      <c r="AF92">
        <v>105.89999999999999</v>
      </c>
      <c r="AG92">
        <v>196.5</v>
      </c>
      <c r="AH92">
        <v>99</v>
      </c>
      <c r="AI92">
        <v>117</v>
      </c>
      <c r="AJ92">
        <v>7.74</v>
      </c>
      <c r="AK92">
        <v>1.360674649616967</v>
      </c>
      <c r="AL92">
        <v>1.6474300573374929</v>
      </c>
    </row>
    <row r="93" spans="1:38" ht="15.75">
      <c r="A93" s="54" t="s">
        <v>64</v>
      </c>
      <c r="B93" s="22">
        <v>5</v>
      </c>
      <c r="C93" s="22">
        <v>93</v>
      </c>
      <c r="D93" s="22">
        <v>830398</v>
      </c>
      <c r="E93" s="13">
        <v>44626</v>
      </c>
      <c r="F93" s="110" t="s">
        <v>112</v>
      </c>
      <c r="G93" s="22" t="s">
        <v>108</v>
      </c>
      <c r="H93" s="13">
        <v>44651</v>
      </c>
      <c r="I93" s="26" t="s">
        <v>142</v>
      </c>
      <c r="J93" s="22" t="s">
        <v>13</v>
      </c>
      <c r="K93" s="22" t="s">
        <v>143</v>
      </c>
      <c r="L93" s="22" t="s">
        <v>12</v>
      </c>
      <c r="M93" s="28" t="s">
        <v>19</v>
      </c>
      <c r="N93" s="1" t="s">
        <v>111</v>
      </c>
      <c r="O93" s="3">
        <v>44651</v>
      </c>
      <c r="P93" s="107">
        <v>1.28</v>
      </c>
      <c r="Q93" s="107">
        <v>9.24</v>
      </c>
      <c r="R93" s="107">
        <v>0</v>
      </c>
      <c r="S93" s="107">
        <v>7.78</v>
      </c>
      <c r="T93" s="107">
        <v>9.92</v>
      </c>
      <c r="U93" s="5">
        <f>P93/T93*100</f>
        <v>12.903225806451612</v>
      </c>
      <c r="V93" s="3">
        <v>44684</v>
      </c>
      <c r="W93" s="107">
        <v>3.09</v>
      </c>
      <c r="X93" s="107">
        <v>15.56</v>
      </c>
      <c r="Y93" s="107">
        <v>0.13</v>
      </c>
      <c r="Z93" s="107">
        <v>13.18</v>
      </c>
      <c r="AA93" s="107">
        <v>19.510000000000002</v>
      </c>
      <c r="AB93" s="102">
        <v>19.62</v>
      </c>
      <c r="AC93" s="5">
        <f>W93/AA93*100</f>
        <v>15.838031778575088</v>
      </c>
      <c r="AD93">
        <v>36.96</v>
      </c>
      <c r="AE93">
        <v>33</v>
      </c>
      <c r="AF93">
        <v>108.30000000000001</v>
      </c>
      <c r="AG93">
        <v>287.55</v>
      </c>
      <c r="AH93">
        <v>93.45</v>
      </c>
      <c r="AI93">
        <v>67.5</v>
      </c>
      <c r="AJ93">
        <v>8.43</v>
      </c>
      <c r="AK93">
        <v>3.2619385085360579</v>
      </c>
      <c r="AL93">
        <v>2.9129024954860223</v>
      </c>
    </row>
    <row r="94" spans="1:38" s="234" customFormat="1" ht="15.75">
      <c r="A94" s="239" t="s">
        <v>64</v>
      </c>
      <c r="B94" s="43">
        <v>5</v>
      </c>
      <c r="C94" s="43">
        <v>94</v>
      </c>
      <c r="D94" s="43">
        <v>830398</v>
      </c>
      <c r="E94" s="74">
        <v>44634</v>
      </c>
      <c r="F94" s="45" t="s">
        <v>107</v>
      </c>
      <c r="G94" s="43" t="s">
        <v>108</v>
      </c>
      <c r="H94" s="74">
        <v>44658</v>
      </c>
      <c r="I94" s="75" t="s">
        <v>144</v>
      </c>
      <c r="J94" s="43" t="s">
        <v>13</v>
      </c>
      <c r="K94" s="43" t="s">
        <v>145</v>
      </c>
      <c r="L94" s="43" t="s">
        <v>12</v>
      </c>
      <c r="M94" s="236" t="s">
        <v>19</v>
      </c>
      <c r="N94" s="7" t="s">
        <v>129</v>
      </c>
      <c r="O94" s="7"/>
      <c r="P94" s="241"/>
      <c r="Q94" s="241"/>
      <c r="R94" s="241"/>
      <c r="S94" s="241"/>
      <c r="T94" s="241"/>
      <c r="U94" s="233"/>
      <c r="V94" s="7"/>
      <c r="AC94" s="233"/>
    </row>
    <row r="95" spans="1:38" s="234" customFormat="1" ht="15.75">
      <c r="A95" s="239" t="s">
        <v>64</v>
      </c>
      <c r="B95" s="43">
        <v>5</v>
      </c>
      <c r="C95" s="43">
        <v>95</v>
      </c>
      <c r="D95" s="43">
        <v>830398</v>
      </c>
      <c r="E95" s="74">
        <v>44634</v>
      </c>
      <c r="F95" s="45" t="s">
        <v>107</v>
      </c>
      <c r="G95" s="43" t="s">
        <v>108</v>
      </c>
      <c r="H95" s="74">
        <v>44658</v>
      </c>
      <c r="I95" s="75" t="s">
        <v>144</v>
      </c>
      <c r="J95" s="43" t="s">
        <v>13</v>
      </c>
      <c r="K95" s="43" t="s">
        <v>145</v>
      </c>
      <c r="L95" s="43" t="s">
        <v>12</v>
      </c>
      <c r="M95" s="236" t="s">
        <v>19</v>
      </c>
      <c r="N95" s="7" t="s">
        <v>129</v>
      </c>
      <c r="O95" s="7"/>
      <c r="P95" s="241"/>
      <c r="Q95" s="241"/>
      <c r="R95" s="241"/>
      <c r="S95" s="241"/>
      <c r="T95" s="241"/>
      <c r="U95" s="233"/>
      <c r="V95" s="7"/>
      <c r="AC95" s="233"/>
    </row>
    <row r="96" spans="1:38" ht="16.5" thickBot="1">
      <c r="A96" s="80" t="s">
        <v>64</v>
      </c>
      <c r="B96" s="29">
        <v>5</v>
      </c>
      <c r="C96" s="29">
        <v>96</v>
      </c>
      <c r="D96" s="29">
        <v>830398</v>
      </c>
      <c r="E96" s="30">
        <v>44634</v>
      </c>
      <c r="F96" s="111" t="s">
        <v>112</v>
      </c>
      <c r="G96" s="29" t="s">
        <v>108</v>
      </c>
      <c r="H96" s="30">
        <v>44658</v>
      </c>
      <c r="I96" s="31" t="s">
        <v>144</v>
      </c>
      <c r="J96" s="29" t="s">
        <v>13</v>
      </c>
      <c r="K96" s="29" t="s">
        <v>145</v>
      </c>
      <c r="L96" s="29" t="s">
        <v>12</v>
      </c>
      <c r="M96" s="40" t="s">
        <v>19</v>
      </c>
      <c r="N96" s="81" t="s">
        <v>111</v>
      </c>
      <c r="O96" s="10">
        <v>44658</v>
      </c>
      <c r="P96" s="128">
        <v>1.1000000000000001</v>
      </c>
      <c r="Q96" s="128">
        <v>8.9700000000000006</v>
      </c>
      <c r="R96" s="128">
        <v>0.1</v>
      </c>
      <c r="S96" s="128">
        <v>7.99</v>
      </c>
      <c r="T96" s="128">
        <v>9.93</v>
      </c>
      <c r="U96" s="12">
        <f t="shared" ref="U96:U120" si="10">P96/T96*100</f>
        <v>11.077542799597181</v>
      </c>
      <c r="V96" s="3">
        <v>44691</v>
      </c>
      <c r="W96" s="107">
        <v>3.6</v>
      </c>
      <c r="X96" s="107">
        <v>15.78</v>
      </c>
      <c r="Y96" s="107">
        <v>0.11</v>
      </c>
      <c r="Z96" s="107">
        <v>13.11</v>
      </c>
      <c r="AA96" s="107">
        <v>20.37</v>
      </c>
      <c r="AB96" s="104">
        <v>19.100000000000001</v>
      </c>
      <c r="AC96" s="5">
        <f t="shared" ref="AC96:AC120" si="11">W96/AA96*100</f>
        <v>17.67304860088365</v>
      </c>
      <c r="AD96">
        <v>34.44</v>
      </c>
      <c r="AE96">
        <v>30.599999999999998</v>
      </c>
      <c r="AF96">
        <v>96.899999999999991</v>
      </c>
      <c r="AG96">
        <v>244.5</v>
      </c>
      <c r="AH96">
        <v>97.199999999999989</v>
      </c>
      <c r="AI96">
        <v>87</v>
      </c>
      <c r="AJ96">
        <v>4.1999999999999993</v>
      </c>
      <c r="AK96">
        <v>2.4457888400300165</v>
      </c>
      <c r="AL96">
        <v>2.1364207614262529</v>
      </c>
    </row>
    <row r="97" spans="1:38" ht="15.75">
      <c r="A97" s="54" t="s">
        <v>64</v>
      </c>
      <c r="B97" s="22">
        <v>6</v>
      </c>
      <c r="C97" s="24">
        <v>97</v>
      </c>
      <c r="D97" s="24">
        <v>830398</v>
      </c>
      <c r="E97" s="83">
        <v>44718</v>
      </c>
      <c r="F97" s="108" t="s">
        <v>107</v>
      </c>
      <c r="G97" s="24" t="s">
        <v>108</v>
      </c>
      <c r="H97" s="37">
        <v>44742</v>
      </c>
      <c r="I97" s="22" t="s">
        <v>158</v>
      </c>
      <c r="J97" s="22" t="s">
        <v>13</v>
      </c>
      <c r="K97" s="22" t="s">
        <v>159</v>
      </c>
      <c r="L97" s="22" t="s">
        <v>12</v>
      </c>
      <c r="M97" s="27" t="s">
        <v>14</v>
      </c>
      <c r="N97" s="1" t="s">
        <v>111</v>
      </c>
      <c r="O97" s="3">
        <v>44742</v>
      </c>
      <c r="P97" s="107">
        <v>1.1299999999999999</v>
      </c>
      <c r="Q97" s="107">
        <v>7.92</v>
      </c>
      <c r="R97" s="107">
        <v>0.03</v>
      </c>
      <c r="S97" s="107">
        <v>6.98</v>
      </c>
      <c r="T97" s="107">
        <v>9.76</v>
      </c>
      <c r="U97" s="5">
        <f t="shared" si="10"/>
        <v>11.577868852459016</v>
      </c>
      <c r="V97" s="3">
        <v>44775</v>
      </c>
      <c r="W97" s="107">
        <v>1.18</v>
      </c>
      <c r="X97" s="107">
        <v>13.05</v>
      </c>
      <c r="Y97" s="107">
        <v>0.03</v>
      </c>
      <c r="Z97" s="107">
        <v>10.92</v>
      </c>
      <c r="AA97" s="105">
        <v>14.45</v>
      </c>
      <c r="AB97" s="102">
        <v>15.04</v>
      </c>
      <c r="AC97" s="5">
        <f t="shared" si="11"/>
        <v>8.1660899653979246</v>
      </c>
      <c r="AD97">
        <v>39.119999999999997</v>
      </c>
      <c r="AE97">
        <v>48</v>
      </c>
      <c r="AF97">
        <v>78</v>
      </c>
      <c r="AG97">
        <v>164.10000000000002</v>
      </c>
      <c r="AH97">
        <v>69.900000000000006</v>
      </c>
      <c r="AI97">
        <v>78</v>
      </c>
      <c r="AJ97">
        <v>8.879999999999999</v>
      </c>
      <c r="AK97">
        <v>1.8862211752303506</v>
      </c>
      <c r="AL97">
        <v>2.0148806423574053</v>
      </c>
    </row>
    <row r="98" spans="1:38" ht="15.75">
      <c r="A98" s="54" t="s">
        <v>64</v>
      </c>
      <c r="B98" s="22">
        <v>6</v>
      </c>
      <c r="C98" s="22">
        <v>98</v>
      </c>
      <c r="D98" s="22">
        <v>830398</v>
      </c>
      <c r="E98" s="13">
        <v>44718</v>
      </c>
      <c r="F98" s="109" t="s">
        <v>107</v>
      </c>
      <c r="G98" s="22" t="s">
        <v>108</v>
      </c>
      <c r="H98" s="39">
        <v>44742</v>
      </c>
      <c r="I98" s="22" t="s">
        <v>158</v>
      </c>
      <c r="J98" s="22" t="s">
        <v>13</v>
      </c>
      <c r="K98" s="22" t="s">
        <v>159</v>
      </c>
      <c r="L98" s="22" t="s">
        <v>12</v>
      </c>
      <c r="M98" s="27" t="s">
        <v>14</v>
      </c>
      <c r="N98" s="1" t="s">
        <v>111</v>
      </c>
      <c r="O98" s="3">
        <v>44742</v>
      </c>
      <c r="P98" s="107">
        <v>1.42</v>
      </c>
      <c r="Q98" s="107">
        <v>8.81</v>
      </c>
      <c r="R98" s="107">
        <v>0.08</v>
      </c>
      <c r="S98" s="107">
        <v>7.51</v>
      </c>
      <c r="T98" s="107">
        <v>10.41</v>
      </c>
      <c r="U98" s="5">
        <f t="shared" si="10"/>
        <v>13.640730067243034</v>
      </c>
      <c r="V98" s="3">
        <v>44775</v>
      </c>
      <c r="W98" s="107">
        <v>1.31</v>
      </c>
      <c r="X98" s="107">
        <v>12.97</v>
      </c>
      <c r="Y98" s="107">
        <v>0.11</v>
      </c>
      <c r="Z98" s="107">
        <v>10.78</v>
      </c>
      <c r="AA98" s="105">
        <v>15.12</v>
      </c>
      <c r="AB98" s="102">
        <v>15.24</v>
      </c>
      <c r="AC98" s="5">
        <f t="shared" si="11"/>
        <v>8.6640211640211646</v>
      </c>
      <c r="AD98">
        <v>36.18</v>
      </c>
      <c r="AE98">
        <v>42.900000000000006</v>
      </c>
      <c r="AF98">
        <v>78.599999999999994</v>
      </c>
      <c r="AG98">
        <v>195.89999999999998</v>
      </c>
      <c r="AH98">
        <v>76.800000000000011</v>
      </c>
      <c r="AI98">
        <v>105</v>
      </c>
      <c r="AJ98">
        <v>8.58</v>
      </c>
      <c r="AK98">
        <v>1.5733356088454771</v>
      </c>
      <c r="AL98">
        <v>1.4654306225041887</v>
      </c>
    </row>
    <row r="99" spans="1:38" ht="15.75">
      <c r="A99" s="54" t="s">
        <v>64</v>
      </c>
      <c r="B99" s="22">
        <v>6</v>
      </c>
      <c r="C99" s="22">
        <v>99</v>
      </c>
      <c r="D99" s="22">
        <v>830398</v>
      </c>
      <c r="E99" s="13">
        <v>44718</v>
      </c>
      <c r="F99" s="110" t="s">
        <v>112</v>
      </c>
      <c r="G99" s="22" t="s">
        <v>108</v>
      </c>
      <c r="H99" s="39">
        <v>44742</v>
      </c>
      <c r="I99" s="22" t="s">
        <v>158</v>
      </c>
      <c r="J99" s="22" t="s">
        <v>13</v>
      </c>
      <c r="K99" s="22" t="s">
        <v>159</v>
      </c>
      <c r="L99" s="22" t="s">
        <v>12</v>
      </c>
      <c r="M99" s="27" t="s">
        <v>14</v>
      </c>
      <c r="N99" s="1" t="s">
        <v>111</v>
      </c>
      <c r="O99" s="3">
        <v>44742</v>
      </c>
      <c r="P99" s="107">
        <v>1.2</v>
      </c>
      <c r="Q99" s="107">
        <v>8.84</v>
      </c>
      <c r="R99" s="107">
        <v>0.03</v>
      </c>
      <c r="S99" s="107">
        <v>7.61</v>
      </c>
      <c r="T99" s="107">
        <v>10.15</v>
      </c>
      <c r="U99" s="5">
        <f t="shared" si="10"/>
        <v>11.822660098522167</v>
      </c>
      <c r="V99" s="3">
        <v>44775</v>
      </c>
      <c r="W99" s="107">
        <v>1.56</v>
      </c>
      <c r="X99" s="107">
        <v>16.809999999999999</v>
      </c>
      <c r="Y99" s="107">
        <v>0.09</v>
      </c>
      <c r="Z99" s="107">
        <v>14.24</v>
      </c>
      <c r="AA99" s="105">
        <v>19.25</v>
      </c>
      <c r="AB99" s="102">
        <v>19.239999999999998</v>
      </c>
      <c r="AC99" s="5">
        <f t="shared" si="11"/>
        <v>8.103896103896103</v>
      </c>
      <c r="AD99">
        <v>29.849999999999998</v>
      </c>
      <c r="AE99">
        <v>39</v>
      </c>
      <c r="AF99">
        <v>108.30000000000001</v>
      </c>
      <c r="AG99">
        <v>187.2</v>
      </c>
      <c r="AH99">
        <v>98.699999999999989</v>
      </c>
      <c r="AI99">
        <v>84</v>
      </c>
      <c r="AJ99">
        <v>4.83</v>
      </c>
      <c r="AK99">
        <v>2.5741357598615826</v>
      </c>
      <c r="AL99">
        <v>1.9787315769439651</v>
      </c>
    </row>
    <row r="100" spans="1:38" ht="15.75">
      <c r="A100" s="54" t="s">
        <v>64</v>
      </c>
      <c r="B100" s="22">
        <v>6</v>
      </c>
      <c r="C100" s="22">
        <v>100</v>
      </c>
      <c r="D100" s="22">
        <v>830398</v>
      </c>
      <c r="E100" s="13">
        <v>44718</v>
      </c>
      <c r="F100" s="110" t="s">
        <v>112</v>
      </c>
      <c r="G100" s="22" t="s">
        <v>108</v>
      </c>
      <c r="H100" s="39">
        <v>44742</v>
      </c>
      <c r="I100" s="22" t="s">
        <v>158</v>
      </c>
      <c r="J100" s="22" t="s">
        <v>13</v>
      </c>
      <c r="K100" s="22" t="s">
        <v>159</v>
      </c>
      <c r="L100" s="22" t="s">
        <v>12</v>
      </c>
      <c r="M100" s="27" t="s">
        <v>14</v>
      </c>
      <c r="N100" s="1" t="s">
        <v>111</v>
      </c>
      <c r="O100" s="3">
        <v>44742</v>
      </c>
      <c r="P100" s="107">
        <v>1.1100000000000001</v>
      </c>
      <c r="Q100" s="107">
        <v>8.9600000000000009</v>
      </c>
      <c r="R100" s="107">
        <v>7.0000000000000007E-2</v>
      </c>
      <c r="S100" s="107">
        <v>7.78</v>
      </c>
      <c r="T100" s="107">
        <v>10.130000000000001</v>
      </c>
      <c r="U100" s="5">
        <f t="shared" si="10"/>
        <v>10.957551826258637</v>
      </c>
      <c r="V100" s="3">
        <v>44775</v>
      </c>
      <c r="W100" s="107">
        <v>1.2</v>
      </c>
      <c r="X100" s="107">
        <v>18.66</v>
      </c>
      <c r="Y100" s="107">
        <v>0.05</v>
      </c>
      <c r="Z100" s="107">
        <v>15.69</v>
      </c>
      <c r="AA100" s="105">
        <v>20.04</v>
      </c>
      <c r="AB100" s="102">
        <v>20.02</v>
      </c>
      <c r="AC100" s="5">
        <f t="shared" si="11"/>
        <v>5.9880239520958085</v>
      </c>
      <c r="AD100">
        <v>34.92</v>
      </c>
      <c r="AE100">
        <v>23.700000000000003</v>
      </c>
      <c r="AF100">
        <v>97.800000000000011</v>
      </c>
      <c r="AG100">
        <v>203.39999999999998</v>
      </c>
      <c r="AH100">
        <v>94.800000000000011</v>
      </c>
      <c r="AI100">
        <v>66</v>
      </c>
      <c r="AJ100">
        <v>5.85</v>
      </c>
      <c r="AK100">
        <v>2.0261392844934885</v>
      </c>
      <c r="AL100">
        <v>2.1381821812543236</v>
      </c>
    </row>
    <row r="101" spans="1:38" ht="15.75">
      <c r="A101" s="54" t="s">
        <v>64</v>
      </c>
      <c r="B101" s="22">
        <v>6</v>
      </c>
      <c r="C101" s="22">
        <v>101</v>
      </c>
      <c r="D101" s="22">
        <v>830398</v>
      </c>
      <c r="E101" s="13">
        <v>44718</v>
      </c>
      <c r="F101" s="110" t="s">
        <v>112</v>
      </c>
      <c r="G101" s="22" t="s">
        <v>108</v>
      </c>
      <c r="H101" s="39">
        <v>44742</v>
      </c>
      <c r="I101" s="22" t="s">
        <v>158</v>
      </c>
      <c r="J101" s="22" t="s">
        <v>13</v>
      </c>
      <c r="K101" s="22" t="s">
        <v>159</v>
      </c>
      <c r="L101" s="22" t="s">
        <v>12</v>
      </c>
      <c r="M101" s="27" t="s">
        <v>14</v>
      </c>
      <c r="N101" s="1" t="s">
        <v>111</v>
      </c>
      <c r="O101" s="3">
        <v>44742</v>
      </c>
      <c r="P101" s="107">
        <v>1.25</v>
      </c>
      <c r="Q101" s="107">
        <v>9.1</v>
      </c>
      <c r="R101" s="107">
        <v>0.1</v>
      </c>
      <c r="S101" s="107">
        <v>7.76</v>
      </c>
      <c r="T101" s="107">
        <v>11.61</v>
      </c>
      <c r="U101" s="5">
        <f t="shared" si="10"/>
        <v>10.766580534022395</v>
      </c>
      <c r="V101" s="3">
        <v>44775</v>
      </c>
      <c r="W101" s="107">
        <v>1.63</v>
      </c>
      <c r="X101" s="107">
        <v>16.84</v>
      </c>
      <c r="Y101" s="107">
        <v>0.01</v>
      </c>
      <c r="Z101" s="107">
        <v>14.15</v>
      </c>
      <c r="AA101" s="105">
        <v>18.940000000000001</v>
      </c>
      <c r="AB101" s="102">
        <v>19.04</v>
      </c>
      <c r="AC101" s="5">
        <f t="shared" si="11"/>
        <v>8.6061246040126704</v>
      </c>
      <c r="AD101">
        <v>40.32</v>
      </c>
      <c r="AE101">
        <v>29.400000000000002</v>
      </c>
      <c r="AF101">
        <v>96.600000000000009</v>
      </c>
      <c r="AG101">
        <v>178.2</v>
      </c>
      <c r="AH101">
        <v>88.5</v>
      </c>
      <c r="AI101">
        <v>84</v>
      </c>
      <c r="AJ101">
        <v>5.7299999999999995</v>
      </c>
      <c r="AK101">
        <v>2.9878982773018099</v>
      </c>
      <c r="AL101">
        <v>2.8578082410843262</v>
      </c>
    </row>
    <row r="102" spans="1:38" ht="15.75">
      <c r="A102" s="54" t="s">
        <v>64</v>
      </c>
      <c r="B102" s="22">
        <v>6</v>
      </c>
      <c r="C102" s="22">
        <v>102</v>
      </c>
      <c r="D102" s="22">
        <v>830398</v>
      </c>
      <c r="E102" s="13">
        <v>44718</v>
      </c>
      <c r="F102" s="110" t="s">
        <v>112</v>
      </c>
      <c r="G102" s="22" t="s">
        <v>108</v>
      </c>
      <c r="H102" s="39">
        <v>44742</v>
      </c>
      <c r="I102" s="22" t="s">
        <v>158</v>
      </c>
      <c r="J102" s="22" t="s">
        <v>13</v>
      </c>
      <c r="K102" s="22" t="s">
        <v>159</v>
      </c>
      <c r="L102" s="22" t="s">
        <v>12</v>
      </c>
      <c r="M102" s="27" t="s">
        <v>14</v>
      </c>
      <c r="N102" s="1" t="s">
        <v>111</v>
      </c>
      <c r="O102" s="3">
        <v>44742</v>
      </c>
      <c r="P102" s="107">
        <v>1.19</v>
      </c>
      <c r="Q102" s="107">
        <v>8.8000000000000007</v>
      </c>
      <c r="R102" s="107">
        <v>0.05</v>
      </c>
      <c r="S102" s="107">
        <v>7.66</v>
      </c>
      <c r="T102" s="107">
        <v>10.55</v>
      </c>
      <c r="U102" s="5">
        <f t="shared" si="10"/>
        <v>11.279620853080567</v>
      </c>
      <c r="V102" s="3">
        <v>44775</v>
      </c>
      <c r="W102" s="107">
        <v>1.79</v>
      </c>
      <c r="X102" s="107">
        <v>17.97</v>
      </c>
      <c r="Y102" s="107">
        <v>0.04</v>
      </c>
      <c r="Z102" s="107">
        <v>15.1</v>
      </c>
      <c r="AA102" s="105">
        <v>20.22</v>
      </c>
      <c r="AB102" s="102">
        <v>20.25</v>
      </c>
      <c r="AC102" s="5">
        <f t="shared" si="11"/>
        <v>8.852621167161228</v>
      </c>
      <c r="AD102">
        <v>30.299999999999997</v>
      </c>
      <c r="AE102">
        <v>27.599999999999998</v>
      </c>
      <c r="AF102">
        <v>106.19999999999999</v>
      </c>
      <c r="AG102">
        <v>237.60000000000002</v>
      </c>
      <c r="AH102">
        <v>99.300000000000011</v>
      </c>
      <c r="AI102">
        <v>75</v>
      </c>
      <c r="AJ102">
        <v>4.6500000000000004</v>
      </c>
      <c r="AK102">
        <v>1.7585120654914701</v>
      </c>
      <c r="AL102">
        <v>1.4930228673027199</v>
      </c>
    </row>
    <row r="103" spans="1:38" ht="15.75">
      <c r="A103" s="54" t="s">
        <v>64</v>
      </c>
      <c r="B103" s="22">
        <v>6</v>
      </c>
      <c r="C103" s="22">
        <v>103</v>
      </c>
      <c r="D103" s="22">
        <v>830398</v>
      </c>
      <c r="E103" s="13">
        <v>44718</v>
      </c>
      <c r="F103" s="110" t="s">
        <v>112</v>
      </c>
      <c r="G103" s="22" t="s">
        <v>108</v>
      </c>
      <c r="H103" s="39">
        <v>44742</v>
      </c>
      <c r="I103" s="22" t="s">
        <v>158</v>
      </c>
      <c r="J103" s="22" t="s">
        <v>13</v>
      </c>
      <c r="K103" s="22" t="s">
        <v>159</v>
      </c>
      <c r="L103" s="22" t="s">
        <v>12</v>
      </c>
      <c r="M103" s="27" t="s">
        <v>14</v>
      </c>
      <c r="N103" s="1" t="s">
        <v>111</v>
      </c>
      <c r="O103" s="3">
        <v>44742</v>
      </c>
      <c r="P103" s="107">
        <v>1.1399999999999999</v>
      </c>
      <c r="Q103" s="107">
        <v>8.24</v>
      </c>
      <c r="R103" s="107">
        <v>0.03</v>
      </c>
      <c r="S103" s="107">
        <v>7.27</v>
      </c>
      <c r="T103" s="107">
        <v>9.81</v>
      </c>
      <c r="U103" s="5">
        <f t="shared" si="10"/>
        <v>11.620795107033638</v>
      </c>
      <c r="V103" s="3">
        <v>44775</v>
      </c>
      <c r="W103" s="107">
        <v>1.68</v>
      </c>
      <c r="X103" s="107">
        <v>17.23</v>
      </c>
      <c r="Y103" s="107">
        <v>0.11</v>
      </c>
      <c r="Z103" s="107">
        <v>14.28</v>
      </c>
      <c r="AA103" s="105">
        <v>19.89</v>
      </c>
      <c r="AB103" s="102">
        <v>19.059999999999999</v>
      </c>
      <c r="AC103" s="5">
        <f t="shared" si="11"/>
        <v>8.4464555052790331</v>
      </c>
      <c r="AD103">
        <v>36.269999999999996</v>
      </c>
      <c r="AE103">
        <v>31.5</v>
      </c>
      <c r="AF103">
        <v>99.600000000000009</v>
      </c>
      <c r="AG103">
        <v>213</v>
      </c>
      <c r="AH103">
        <v>84.9</v>
      </c>
      <c r="AI103">
        <v>75</v>
      </c>
      <c r="AJ103">
        <v>6.3000000000000007</v>
      </c>
      <c r="AK103">
        <v>1.9076213764291725</v>
      </c>
      <c r="AL103">
        <v>1.7769188946145693</v>
      </c>
    </row>
    <row r="104" spans="1:38" ht="15.75">
      <c r="A104" s="54" t="s">
        <v>67</v>
      </c>
      <c r="B104" s="22">
        <v>6</v>
      </c>
      <c r="C104" s="22">
        <v>104</v>
      </c>
      <c r="D104" s="22">
        <v>830398</v>
      </c>
      <c r="E104" s="13">
        <v>44720</v>
      </c>
      <c r="F104" s="109" t="s">
        <v>107</v>
      </c>
      <c r="G104" s="22" t="s">
        <v>108</v>
      </c>
      <c r="H104" s="39">
        <v>44742</v>
      </c>
      <c r="I104" s="22" t="s">
        <v>160</v>
      </c>
      <c r="J104" s="22" t="s">
        <v>12</v>
      </c>
      <c r="K104" s="22" t="s">
        <v>161</v>
      </c>
      <c r="L104" s="22" t="s">
        <v>13</v>
      </c>
      <c r="M104" s="28" t="s">
        <v>19</v>
      </c>
      <c r="N104" s="1" t="s">
        <v>111</v>
      </c>
      <c r="O104" s="3">
        <v>44742</v>
      </c>
      <c r="P104" s="107">
        <v>1.83</v>
      </c>
      <c r="Q104" s="107">
        <v>9.3000000000000007</v>
      </c>
      <c r="R104" s="107">
        <v>0.03</v>
      </c>
      <c r="S104" s="107">
        <v>8.1199999999999992</v>
      </c>
      <c r="T104" s="107">
        <v>11.6</v>
      </c>
      <c r="U104" s="5">
        <f t="shared" si="10"/>
        <v>15.775862068965518</v>
      </c>
      <c r="V104" s="3">
        <v>44775</v>
      </c>
      <c r="W104" s="107">
        <v>3.16</v>
      </c>
      <c r="X104" s="107">
        <v>13.93</v>
      </c>
      <c r="Y104" s="107">
        <v>0</v>
      </c>
      <c r="Z104" s="107">
        <v>11.71</v>
      </c>
      <c r="AA104" s="105">
        <v>17.48</v>
      </c>
      <c r="AB104" s="102">
        <v>17.32</v>
      </c>
      <c r="AC104" s="5">
        <f t="shared" si="11"/>
        <v>18.077803203661329</v>
      </c>
      <c r="AD104">
        <v>42.69</v>
      </c>
      <c r="AE104">
        <v>40.200000000000003</v>
      </c>
      <c r="AF104">
        <v>87.6</v>
      </c>
      <c r="AG104">
        <v>168</v>
      </c>
      <c r="AH104">
        <v>71.699999999999989</v>
      </c>
      <c r="AI104">
        <v>57</v>
      </c>
      <c r="AJ104">
        <v>5.13</v>
      </c>
      <c r="AK104">
        <v>2.2464160136996791</v>
      </c>
      <c r="AL104">
        <v>2.1495432897153015</v>
      </c>
    </row>
    <row r="105" spans="1:38" ht="15.75">
      <c r="A105" s="54" t="s">
        <v>67</v>
      </c>
      <c r="B105" s="22">
        <v>6</v>
      </c>
      <c r="C105" s="22">
        <v>105</v>
      </c>
      <c r="D105" s="22">
        <v>830398</v>
      </c>
      <c r="E105" s="13">
        <v>44720</v>
      </c>
      <c r="F105" s="109" t="s">
        <v>107</v>
      </c>
      <c r="G105" s="22" t="s">
        <v>108</v>
      </c>
      <c r="H105" s="39">
        <v>44742</v>
      </c>
      <c r="I105" s="22" t="s">
        <v>160</v>
      </c>
      <c r="J105" s="22" t="s">
        <v>12</v>
      </c>
      <c r="K105" s="22" t="s">
        <v>161</v>
      </c>
      <c r="L105" s="22" t="s">
        <v>13</v>
      </c>
      <c r="M105" s="28" t="s">
        <v>19</v>
      </c>
      <c r="N105" s="1" t="s">
        <v>111</v>
      </c>
      <c r="O105" s="3">
        <v>44742</v>
      </c>
      <c r="P105" s="107">
        <v>1.55</v>
      </c>
      <c r="Q105" s="107">
        <v>8.89</v>
      </c>
      <c r="R105" s="107">
        <v>0.12</v>
      </c>
      <c r="S105" s="107">
        <v>7.62</v>
      </c>
      <c r="T105" s="107">
        <v>10.34</v>
      </c>
      <c r="U105" s="5">
        <f t="shared" si="10"/>
        <v>14.990328820116055</v>
      </c>
      <c r="V105" s="3">
        <v>44775</v>
      </c>
      <c r="W105" s="107">
        <v>3.12</v>
      </c>
      <c r="X105" s="107">
        <v>13.7</v>
      </c>
      <c r="Y105" s="107">
        <v>0.02</v>
      </c>
      <c r="Z105" s="107">
        <v>11.78</v>
      </c>
      <c r="AA105" s="105">
        <v>16.64</v>
      </c>
      <c r="AB105" s="102">
        <v>16.23</v>
      </c>
      <c r="AC105" s="5">
        <f t="shared" si="11"/>
        <v>18.75</v>
      </c>
      <c r="AD105">
        <v>33.99</v>
      </c>
      <c r="AE105">
        <v>32.400000000000006</v>
      </c>
      <c r="AF105">
        <v>112.5</v>
      </c>
      <c r="AG105">
        <v>217.79999999999998</v>
      </c>
      <c r="AH105">
        <v>84.9</v>
      </c>
      <c r="AI105">
        <v>90</v>
      </c>
      <c r="AJ105">
        <v>4.5</v>
      </c>
      <c r="AK105">
        <v>1.7980508557952708</v>
      </c>
      <c r="AL105">
        <v>2.0856326281383062</v>
      </c>
    </row>
    <row r="106" spans="1:38" ht="15.75">
      <c r="A106" s="54" t="s">
        <v>67</v>
      </c>
      <c r="B106" s="22">
        <v>6</v>
      </c>
      <c r="C106" s="22">
        <v>106</v>
      </c>
      <c r="D106" s="22">
        <v>830398</v>
      </c>
      <c r="E106" s="13">
        <v>44720</v>
      </c>
      <c r="F106" s="109" t="s">
        <v>107</v>
      </c>
      <c r="G106" s="22" t="s">
        <v>108</v>
      </c>
      <c r="H106" s="39">
        <v>44742</v>
      </c>
      <c r="I106" s="22" t="s">
        <v>160</v>
      </c>
      <c r="J106" s="22" t="s">
        <v>12</v>
      </c>
      <c r="K106" s="22" t="s">
        <v>161</v>
      </c>
      <c r="L106" s="22" t="s">
        <v>13</v>
      </c>
      <c r="M106" s="28" t="s">
        <v>19</v>
      </c>
      <c r="N106" s="1" t="s">
        <v>111</v>
      </c>
      <c r="O106" s="3">
        <v>44742</v>
      </c>
      <c r="P106" s="107">
        <v>1.69</v>
      </c>
      <c r="Q106" s="107">
        <v>9.4499999999999993</v>
      </c>
      <c r="R106" s="107">
        <v>0.13</v>
      </c>
      <c r="S106" s="107">
        <v>8.0299999999999994</v>
      </c>
      <c r="T106" s="107">
        <v>11.64</v>
      </c>
      <c r="U106" s="5">
        <f t="shared" si="10"/>
        <v>14.51890034364261</v>
      </c>
      <c r="V106" s="3">
        <v>44775</v>
      </c>
      <c r="W106" s="107">
        <v>2.08</v>
      </c>
      <c r="X106" s="107">
        <v>13.72</v>
      </c>
      <c r="Y106" s="107">
        <v>0.09</v>
      </c>
      <c r="Z106" s="107">
        <v>11.41</v>
      </c>
      <c r="AA106" s="105">
        <v>15.91</v>
      </c>
      <c r="AB106" s="102">
        <v>16.71</v>
      </c>
      <c r="AC106" s="5">
        <f t="shared" si="11"/>
        <v>13.073538654934005</v>
      </c>
      <c r="AD106">
        <v>30.54</v>
      </c>
      <c r="AE106">
        <v>33.900000000000006</v>
      </c>
      <c r="AF106">
        <v>88.800000000000011</v>
      </c>
      <c r="AG106">
        <v>255.29999999999998</v>
      </c>
      <c r="AH106">
        <v>82.800000000000011</v>
      </c>
      <c r="AI106">
        <v>66</v>
      </c>
      <c r="AJ106">
        <v>5.85</v>
      </c>
    </row>
    <row r="107" spans="1:38" ht="15.75">
      <c r="A107" s="54" t="s">
        <v>67</v>
      </c>
      <c r="B107" s="22">
        <v>6</v>
      </c>
      <c r="C107" s="22">
        <v>107</v>
      </c>
      <c r="D107" s="22">
        <v>830398</v>
      </c>
      <c r="E107" s="13">
        <v>44720</v>
      </c>
      <c r="F107" s="110" t="s">
        <v>112</v>
      </c>
      <c r="G107" s="22" t="s">
        <v>108</v>
      </c>
      <c r="H107" s="39">
        <v>44742</v>
      </c>
      <c r="I107" s="22" t="s">
        <v>160</v>
      </c>
      <c r="J107" s="22" t="s">
        <v>12</v>
      </c>
      <c r="K107" s="22" t="s">
        <v>161</v>
      </c>
      <c r="L107" s="22" t="s">
        <v>13</v>
      </c>
      <c r="M107" s="28" t="s">
        <v>19</v>
      </c>
      <c r="N107" s="1" t="s">
        <v>111</v>
      </c>
      <c r="O107" s="3">
        <v>44742</v>
      </c>
      <c r="P107" s="107">
        <v>1.81</v>
      </c>
      <c r="Q107" s="107">
        <v>9.5</v>
      </c>
      <c r="R107" s="107">
        <v>0</v>
      </c>
      <c r="S107" s="107">
        <v>8.06</v>
      </c>
      <c r="T107" s="107">
        <v>11.67</v>
      </c>
      <c r="U107" s="5">
        <f t="shared" si="10"/>
        <v>15.509854327335049</v>
      </c>
      <c r="V107" s="3">
        <v>44775</v>
      </c>
      <c r="W107" s="107">
        <v>1.3</v>
      </c>
      <c r="X107" s="107">
        <v>19.739999999999998</v>
      </c>
      <c r="Y107" s="107">
        <v>0.04</v>
      </c>
      <c r="Z107" s="107">
        <v>16.579999999999998</v>
      </c>
      <c r="AA107" s="105">
        <v>21.57</v>
      </c>
      <c r="AB107" s="102">
        <v>21.18</v>
      </c>
      <c r="AC107" s="5">
        <f t="shared" si="11"/>
        <v>6.0268891979601298</v>
      </c>
      <c r="AD107">
        <v>40.74</v>
      </c>
      <c r="AE107">
        <v>30.900000000000002</v>
      </c>
      <c r="AF107">
        <v>95.4</v>
      </c>
      <c r="AG107">
        <v>189.89999999999998</v>
      </c>
      <c r="AH107">
        <v>91.5</v>
      </c>
      <c r="AI107">
        <v>66</v>
      </c>
      <c r="AJ107">
        <v>6.63</v>
      </c>
      <c r="AK107">
        <v>2.2809261285012705</v>
      </c>
      <c r="AL107">
        <v>2.4702043919209151</v>
      </c>
    </row>
    <row r="108" spans="1:38" ht="16.5" thickBot="1">
      <c r="A108" s="80" t="s">
        <v>67</v>
      </c>
      <c r="B108" s="29">
        <v>6</v>
      </c>
      <c r="C108" s="29">
        <v>108</v>
      </c>
      <c r="D108" s="29">
        <v>830398</v>
      </c>
      <c r="E108" s="30">
        <v>44720</v>
      </c>
      <c r="F108" s="111" t="s">
        <v>112</v>
      </c>
      <c r="G108" s="29" t="s">
        <v>108</v>
      </c>
      <c r="H108" s="48">
        <v>44742</v>
      </c>
      <c r="I108" s="29" t="s">
        <v>160</v>
      </c>
      <c r="J108" s="29" t="s">
        <v>12</v>
      </c>
      <c r="K108" s="29" t="s">
        <v>161</v>
      </c>
      <c r="L108" s="29" t="s">
        <v>13</v>
      </c>
      <c r="M108" s="40" t="s">
        <v>19</v>
      </c>
      <c r="N108" s="81" t="s">
        <v>111</v>
      </c>
      <c r="O108" s="10">
        <v>44742</v>
      </c>
      <c r="P108" s="128">
        <v>1.54</v>
      </c>
      <c r="Q108" s="128">
        <v>9.67</v>
      </c>
      <c r="R108" s="128">
        <v>0</v>
      </c>
      <c r="S108" s="128">
        <v>8.26</v>
      </c>
      <c r="T108" s="128">
        <v>11.44</v>
      </c>
      <c r="U108" s="12">
        <f t="shared" si="10"/>
        <v>13.461538461538463</v>
      </c>
      <c r="V108" s="3">
        <v>44775</v>
      </c>
      <c r="W108" s="107">
        <v>1.32</v>
      </c>
      <c r="X108" s="107">
        <v>18.86</v>
      </c>
      <c r="Y108" s="107">
        <v>0.09</v>
      </c>
      <c r="Z108" s="107">
        <v>15.62</v>
      </c>
      <c r="AA108" s="105">
        <v>20.53</v>
      </c>
      <c r="AB108" s="104">
        <v>20.48</v>
      </c>
      <c r="AC108" s="5">
        <f t="shared" si="11"/>
        <v>6.4296151972722839</v>
      </c>
      <c r="AD108">
        <v>31.89</v>
      </c>
      <c r="AE108">
        <v>26.400000000000002</v>
      </c>
      <c r="AF108">
        <v>90.9</v>
      </c>
      <c r="AG108">
        <v>261.29999999999995</v>
      </c>
      <c r="AH108">
        <v>84.300000000000011</v>
      </c>
      <c r="AI108">
        <v>45</v>
      </c>
      <c r="AJ108">
        <v>5.43</v>
      </c>
      <c r="AK108">
        <v>2.1563922123561725</v>
      </c>
      <c r="AL108">
        <v>2.0078224405432956</v>
      </c>
    </row>
    <row r="109" spans="1:38" ht="15.75">
      <c r="A109" s="54" t="s">
        <v>67</v>
      </c>
      <c r="B109" s="22">
        <v>6</v>
      </c>
      <c r="C109" s="24">
        <v>109</v>
      </c>
      <c r="D109" s="24">
        <v>830398</v>
      </c>
      <c r="E109" s="83">
        <v>44720</v>
      </c>
      <c r="F109" s="193" t="s">
        <v>112</v>
      </c>
      <c r="G109" s="24" t="s">
        <v>108</v>
      </c>
      <c r="H109" s="83">
        <v>44742</v>
      </c>
      <c r="I109" s="23" t="s">
        <v>160</v>
      </c>
      <c r="J109" s="24" t="s">
        <v>12</v>
      </c>
      <c r="K109" s="24" t="s">
        <v>161</v>
      </c>
      <c r="L109" s="24" t="s">
        <v>13</v>
      </c>
      <c r="M109" s="38" t="s">
        <v>19</v>
      </c>
      <c r="N109" s="86" t="s">
        <v>111</v>
      </c>
      <c r="O109" s="198">
        <v>44742</v>
      </c>
      <c r="P109" s="107">
        <v>1.5</v>
      </c>
      <c r="Q109" s="107">
        <v>9.7100000000000009</v>
      </c>
      <c r="R109" s="107">
        <v>0.1</v>
      </c>
      <c r="S109" s="107">
        <v>8.4499999999999993</v>
      </c>
      <c r="T109" s="107">
        <v>11.48</v>
      </c>
      <c r="U109" s="5">
        <f t="shared" si="10"/>
        <v>13.066202090592336</v>
      </c>
      <c r="V109" s="3">
        <v>44775</v>
      </c>
      <c r="W109" s="107">
        <v>1.55</v>
      </c>
      <c r="X109" s="107">
        <v>20.39</v>
      </c>
      <c r="Y109" s="107">
        <v>0.03</v>
      </c>
      <c r="Z109" s="107">
        <v>17.36</v>
      </c>
      <c r="AA109" s="105">
        <v>22.35</v>
      </c>
      <c r="AB109" s="102">
        <v>22.86</v>
      </c>
      <c r="AC109" s="5">
        <f t="shared" si="11"/>
        <v>6.9351230425055919</v>
      </c>
      <c r="AD109">
        <v>29.339999999999996</v>
      </c>
      <c r="AE109">
        <v>25.5</v>
      </c>
      <c r="AF109">
        <v>94.5</v>
      </c>
      <c r="AG109">
        <v>214.20000000000002</v>
      </c>
      <c r="AH109">
        <v>88.5</v>
      </c>
      <c r="AI109">
        <v>54</v>
      </c>
      <c r="AJ109">
        <v>5.37</v>
      </c>
      <c r="AK109">
        <v>2.2264085065382253</v>
      </c>
      <c r="AL109">
        <v>2.4289668999480174</v>
      </c>
    </row>
    <row r="110" spans="1:38" ht="15.75">
      <c r="A110" s="54" t="s">
        <v>67</v>
      </c>
      <c r="B110" s="22">
        <v>6</v>
      </c>
      <c r="C110" s="22">
        <v>110</v>
      </c>
      <c r="D110" s="22">
        <v>830398</v>
      </c>
      <c r="E110" s="13">
        <v>44721</v>
      </c>
      <c r="F110" s="109" t="s">
        <v>107</v>
      </c>
      <c r="G110" s="22" t="s">
        <v>108</v>
      </c>
      <c r="H110" s="13">
        <v>44742</v>
      </c>
      <c r="I110" s="26" t="s">
        <v>162</v>
      </c>
      <c r="J110" s="22" t="s">
        <v>12</v>
      </c>
      <c r="K110" s="22" t="s">
        <v>163</v>
      </c>
      <c r="L110" s="22" t="s">
        <v>13</v>
      </c>
      <c r="M110" s="27" t="s">
        <v>14</v>
      </c>
      <c r="N110" s="86" t="s">
        <v>111</v>
      </c>
      <c r="O110" s="3">
        <v>44742</v>
      </c>
      <c r="P110" s="107">
        <v>2.8</v>
      </c>
      <c r="Q110" s="107">
        <v>11.23</v>
      </c>
      <c r="R110" s="107">
        <v>0.05</v>
      </c>
      <c r="S110" s="107">
        <v>9.7100000000000009</v>
      </c>
      <c r="T110" s="107">
        <v>14.9</v>
      </c>
      <c r="U110" s="5">
        <f t="shared" si="10"/>
        <v>18.791946308724832</v>
      </c>
      <c r="V110" s="3">
        <v>44775</v>
      </c>
      <c r="W110" s="107">
        <v>3.39</v>
      </c>
      <c r="X110" s="107">
        <v>15.31</v>
      </c>
      <c r="Y110" s="107">
        <v>0</v>
      </c>
      <c r="Z110" s="107">
        <v>12.8</v>
      </c>
      <c r="AA110" s="105">
        <v>18.38</v>
      </c>
      <c r="AB110" s="102">
        <v>19.16</v>
      </c>
      <c r="AC110" s="5">
        <f t="shared" si="11"/>
        <v>18.443960826985855</v>
      </c>
      <c r="AD110">
        <v>32.67</v>
      </c>
      <c r="AE110">
        <v>31.200000000000003</v>
      </c>
      <c r="AF110">
        <v>89.1</v>
      </c>
      <c r="AG110">
        <v>202.79999999999998</v>
      </c>
      <c r="AH110">
        <v>88.5</v>
      </c>
      <c r="AI110">
        <v>60</v>
      </c>
      <c r="AJ110">
        <v>5.13</v>
      </c>
      <c r="AK110">
        <v>0.6479117639488402</v>
      </c>
      <c r="AL110">
        <v>0.60369014509096564</v>
      </c>
    </row>
    <row r="111" spans="1:38" ht="15.75">
      <c r="A111" s="54" t="s">
        <v>67</v>
      </c>
      <c r="B111" s="22">
        <v>6</v>
      </c>
      <c r="C111" s="22">
        <v>111</v>
      </c>
      <c r="D111" s="22">
        <v>830398</v>
      </c>
      <c r="E111" s="13">
        <v>44721</v>
      </c>
      <c r="F111" s="109" t="s">
        <v>107</v>
      </c>
      <c r="G111" s="22" t="s">
        <v>108</v>
      </c>
      <c r="H111" s="13">
        <v>44742</v>
      </c>
      <c r="I111" s="26" t="s">
        <v>162</v>
      </c>
      <c r="J111" s="22" t="s">
        <v>12</v>
      </c>
      <c r="K111" s="22" t="s">
        <v>163</v>
      </c>
      <c r="L111" s="22" t="s">
        <v>13</v>
      </c>
      <c r="M111" s="27" t="s">
        <v>14</v>
      </c>
      <c r="N111" s="86" t="s">
        <v>111</v>
      </c>
      <c r="O111" s="3">
        <v>44742</v>
      </c>
      <c r="P111" s="107">
        <v>2.4900000000000002</v>
      </c>
      <c r="Q111" s="107">
        <v>10.72</v>
      </c>
      <c r="R111" s="107">
        <v>0</v>
      </c>
      <c r="S111" s="107">
        <v>9.2100000000000009</v>
      </c>
      <c r="T111" s="107">
        <v>13.33</v>
      </c>
      <c r="U111" s="5">
        <f t="shared" si="10"/>
        <v>18.679669917479373</v>
      </c>
      <c r="V111" s="3">
        <v>44775</v>
      </c>
      <c r="W111" s="107">
        <v>2.73</v>
      </c>
      <c r="X111" s="107">
        <v>17.38</v>
      </c>
      <c r="Y111" s="107">
        <v>0</v>
      </c>
      <c r="Z111" s="107">
        <v>14.58</v>
      </c>
      <c r="AA111" s="105">
        <v>19.88</v>
      </c>
      <c r="AB111" s="102">
        <v>19.98</v>
      </c>
      <c r="AC111" s="5">
        <f t="shared" si="11"/>
        <v>13.732394366197184</v>
      </c>
      <c r="AD111">
        <v>31.799999999999997</v>
      </c>
      <c r="AE111">
        <v>33.900000000000006</v>
      </c>
      <c r="AF111">
        <v>81.599999999999994</v>
      </c>
      <c r="AG111">
        <v>227.10000000000002</v>
      </c>
      <c r="AH111">
        <v>70.199999999999989</v>
      </c>
      <c r="AI111">
        <v>57</v>
      </c>
      <c r="AJ111">
        <v>5.04</v>
      </c>
      <c r="AK111">
        <v>4.0695428758222496</v>
      </c>
      <c r="AL111">
        <v>3.540343676271513</v>
      </c>
    </row>
    <row r="112" spans="1:38" ht="15.75">
      <c r="A112" s="54" t="s">
        <v>67</v>
      </c>
      <c r="B112" s="22">
        <v>6</v>
      </c>
      <c r="C112" s="22">
        <v>112</v>
      </c>
      <c r="D112" s="22">
        <v>830398</v>
      </c>
      <c r="E112" s="13">
        <v>44721</v>
      </c>
      <c r="F112" s="110" t="s">
        <v>112</v>
      </c>
      <c r="G112" s="22" t="s">
        <v>108</v>
      </c>
      <c r="H112" s="13">
        <v>44742</v>
      </c>
      <c r="I112" s="26" t="s">
        <v>162</v>
      </c>
      <c r="J112" s="22" t="s">
        <v>12</v>
      </c>
      <c r="K112" s="22" t="s">
        <v>163</v>
      </c>
      <c r="L112" s="22" t="s">
        <v>13</v>
      </c>
      <c r="M112" s="27" t="s">
        <v>14</v>
      </c>
      <c r="N112" s="86" t="s">
        <v>111</v>
      </c>
      <c r="O112" s="3">
        <v>44742</v>
      </c>
      <c r="P112" s="107">
        <v>1.78</v>
      </c>
      <c r="Q112" s="107">
        <v>10.84</v>
      </c>
      <c r="R112" s="107">
        <v>0.09</v>
      </c>
      <c r="S112" s="107">
        <v>9.4</v>
      </c>
      <c r="T112" s="107">
        <v>11.83</v>
      </c>
      <c r="U112" s="5">
        <f t="shared" si="10"/>
        <v>15.046491969568892</v>
      </c>
      <c r="V112" s="3">
        <v>44775</v>
      </c>
      <c r="W112" s="107">
        <v>2.72</v>
      </c>
      <c r="X112" s="107">
        <v>15.39</v>
      </c>
      <c r="Y112" s="107">
        <v>0.05</v>
      </c>
      <c r="Z112" s="107">
        <v>12.89</v>
      </c>
      <c r="AA112" s="105">
        <v>18.440000000000001</v>
      </c>
      <c r="AB112" s="102">
        <v>18.34</v>
      </c>
      <c r="AC112" s="5">
        <f t="shared" si="11"/>
        <v>14.75054229934924</v>
      </c>
      <c r="AD112">
        <v>31.11</v>
      </c>
      <c r="AE112">
        <v>25.200000000000003</v>
      </c>
      <c r="AF112">
        <v>108.30000000000001</v>
      </c>
      <c r="AG112">
        <v>193.79999999999998</v>
      </c>
      <c r="AH112">
        <v>105.60000000000001</v>
      </c>
      <c r="AI112">
        <v>60</v>
      </c>
      <c r="AJ112">
        <v>6.0600000000000005</v>
      </c>
      <c r="AK112">
        <v>1.9313305959579496</v>
      </c>
      <c r="AL112">
        <v>1.8256348066648018</v>
      </c>
    </row>
    <row r="113" spans="1:38" ht="15.75">
      <c r="A113" s="54" t="s">
        <v>67</v>
      </c>
      <c r="B113" s="22">
        <v>6</v>
      </c>
      <c r="C113" s="22">
        <v>113</v>
      </c>
      <c r="D113" s="22">
        <v>830398</v>
      </c>
      <c r="E113" s="13">
        <v>44721</v>
      </c>
      <c r="F113" s="109" t="s">
        <v>107</v>
      </c>
      <c r="G113" s="22" t="s">
        <v>108</v>
      </c>
      <c r="H113" s="13">
        <v>44742</v>
      </c>
      <c r="I113" s="26" t="s">
        <v>164</v>
      </c>
      <c r="J113" s="22" t="s">
        <v>12</v>
      </c>
      <c r="K113" s="22" t="s">
        <v>165</v>
      </c>
      <c r="L113" s="22" t="s">
        <v>13</v>
      </c>
      <c r="M113" s="27" t="s">
        <v>14</v>
      </c>
      <c r="N113" s="86" t="s">
        <v>111</v>
      </c>
      <c r="O113" s="3">
        <v>44742</v>
      </c>
      <c r="P113" s="107">
        <v>0.92</v>
      </c>
      <c r="Q113" s="107">
        <v>7.62</v>
      </c>
      <c r="R113" s="107">
        <v>0.04</v>
      </c>
      <c r="S113" s="107">
        <v>6.62</v>
      </c>
      <c r="T113" s="107">
        <v>8.64</v>
      </c>
      <c r="U113" s="5">
        <f t="shared" si="10"/>
        <v>10.648148148148149</v>
      </c>
      <c r="V113" s="3">
        <v>44775</v>
      </c>
      <c r="W113" s="107">
        <v>1.27</v>
      </c>
      <c r="X113" s="107">
        <v>12.9</v>
      </c>
      <c r="Y113" s="107">
        <v>0.08</v>
      </c>
      <c r="Z113" s="107">
        <v>11.03</v>
      </c>
      <c r="AA113" s="105">
        <v>14.84</v>
      </c>
      <c r="AB113" s="102">
        <v>14.56</v>
      </c>
      <c r="AC113" s="5">
        <f t="shared" si="11"/>
        <v>8.5579514824797851</v>
      </c>
      <c r="AD113">
        <v>45.269999999999996</v>
      </c>
      <c r="AE113">
        <v>33.900000000000006</v>
      </c>
      <c r="AF113">
        <v>77.400000000000006</v>
      </c>
      <c r="AG113">
        <v>170.39999999999998</v>
      </c>
      <c r="AH113">
        <v>64.199999999999989</v>
      </c>
      <c r="AI113">
        <v>69</v>
      </c>
      <c r="AJ113">
        <v>6.51</v>
      </c>
      <c r="AK113">
        <v>1.8792713374337604</v>
      </c>
      <c r="AL113">
        <v>1.5590518281310131</v>
      </c>
    </row>
    <row r="114" spans="1:38" ht="15.75">
      <c r="A114" s="54" t="s">
        <v>67</v>
      </c>
      <c r="B114" s="22">
        <v>6</v>
      </c>
      <c r="C114" s="22">
        <v>114</v>
      </c>
      <c r="D114" s="22">
        <v>830398</v>
      </c>
      <c r="E114" s="13">
        <v>44721</v>
      </c>
      <c r="F114" s="110" t="s">
        <v>112</v>
      </c>
      <c r="G114" s="22" t="s">
        <v>108</v>
      </c>
      <c r="H114" s="13">
        <v>44742</v>
      </c>
      <c r="I114" s="26" t="s">
        <v>164</v>
      </c>
      <c r="J114" s="22" t="s">
        <v>12</v>
      </c>
      <c r="K114" s="22" t="s">
        <v>165</v>
      </c>
      <c r="L114" s="22" t="s">
        <v>13</v>
      </c>
      <c r="M114" s="27" t="s">
        <v>14</v>
      </c>
      <c r="N114" s="86" t="s">
        <v>111</v>
      </c>
      <c r="O114" s="3">
        <v>44742</v>
      </c>
      <c r="P114" s="107">
        <v>1.57</v>
      </c>
      <c r="Q114" s="107">
        <v>9.9600000000000009</v>
      </c>
      <c r="R114" s="107">
        <v>0.05</v>
      </c>
      <c r="S114" s="107">
        <v>8.74</v>
      </c>
      <c r="T114" s="107">
        <v>12.54</v>
      </c>
      <c r="U114" s="5">
        <f t="shared" si="10"/>
        <v>12.519936204146731</v>
      </c>
      <c r="V114" s="3">
        <v>44775</v>
      </c>
      <c r="W114" s="107">
        <v>3.4</v>
      </c>
      <c r="X114" s="107">
        <v>20.2</v>
      </c>
      <c r="Y114" s="107">
        <v>0.13</v>
      </c>
      <c r="Z114" s="107">
        <v>17.05</v>
      </c>
      <c r="AA114" s="105">
        <v>23.53</v>
      </c>
      <c r="AB114" s="102">
        <v>23.82</v>
      </c>
      <c r="AC114" s="5">
        <f t="shared" si="11"/>
        <v>14.449638759031021</v>
      </c>
      <c r="AD114">
        <v>29.73</v>
      </c>
      <c r="AE114">
        <v>34.5</v>
      </c>
      <c r="AF114">
        <v>106.19999999999999</v>
      </c>
      <c r="AG114">
        <v>198.60000000000002</v>
      </c>
      <c r="AH114">
        <v>101.39999999999999</v>
      </c>
      <c r="AI114">
        <v>99</v>
      </c>
      <c r="AJ114">
        <v>5.61</v>
      </c>
      <c r="AK114">
        <v>1.8388419405016967</v>
      </c>
      <c r="AL114">
        <v>2.1532061406872467</v>
      </c>
    </row>
    <row r="115" spans="1:38" ht="15.75">
      <c r="A115" s="54" t="s">
        <v>67</v>
      </c>
      <c r="B115" s="22">
        <v>6</v>
      </c>
      <c r="C115" s="22">
        <v>115</v>
      </c>
      <c r="D115" s="22">
        <v>830398</v>
      </c>
      <c r="E115" s="13">
        <v>44721</v>
      </c>
      <c r="F115" s="110" t="s">
        <v>112</v>
      </c>
      <c r="G115" s="22" t="s">
        <v>108</v>
      </c>
      <c r="H115" s="13">
        <v>44742</v>
      </c>
      <c r="I115" s="26" t="s">
        <v>164</v>
      </c>
      <c r="J115" s="22" t="s">
        <v>12</v>
      </c>
      <c r="K115" s="22" t="s">
        <v>165</v>
      </c>
      <c r="L115" s="22" t="s">
        <v>13</v>
      </c>
      <c r="M115" s="27" t="s">
        <v>14</v>
      </c>
      <c r="N115" s="86" t="s">
        <v>111</v>
      </c>
      <c r="O115" s="3">
        <v>44742</v>
      </c>
      <c r="P115" s="107">
        <v>1.59</v>
      </c>
      <c r="Q115" s="107">
        <v>9.86</v>
      </c>
      <c r="R115" s="107">
        <v>0.11</v>
      </c>
      <c r="S115" s="107">
        <v>8.61</v>
      </c>
      <c r="T115" s="107">
        <v>11.92</v>
      </c>
      <c r="U115" s="5">
        <f t="shared" si="10"/>
        <v>13.338926174496645</v>
      </c>
      <c r="V115" s="3">
        <v>44775</v>
      </c>
      <c r="W115" s="107">
        <v>2.09</v>
      </c>
      <c r="X115" s="107">
        <v>19.84</v>
      </c>
      <c r="Y115" s="107">
        <v>0.06</v>
      </c>
      <c r="Z115" s="107">
        <v>16.43</v>
      </c>
      <c r="AA115" s="105">
        <v>22.71</v>
      </c>
      <c r="AB115" s="102">
        <v>22.46</v>
      </c>
      <c r="AC115" s="5">
        <f t="shared" si="11"/>
        <v>9.2029942756494929</v>
      </c>
      <c r="AD115">
        <v>29.28</v>
      </c>
      <c r="AE115">
        <v>31.5</v>
      </c>
      <c r="AF115">
        <v>116.69999999999999</v>
      </c>
      <c r="AG115">
        <v>266.39999999999998</v>
      </c>
      <c r="AI115">
        <v>84</v>
      </c>
      <c r="AJ115">
        <v>0.12</v>
      </c>
      <c r="AK115">
        <v>0.51901354660627586</v>
      </c>
      <c r="AL115">
        <v>0.52565611037790894</v>
      </c>
    </row>
    <row r="116" spans="1:38" ht="15.75">
      <c r="A116" s="54" t="s">
        <v>67</v>
      </c>
      <c r="B116" s="22">
        <v>6</v>
      </c>
      <c r="C116" s="22">
        <v>116</v>
      </c>
      <c r="D116" s="22">
        <v>830398</v>
      </c>
      <c r="E116" s="13">
        <v>44724</v>
      </c>
      <c r="F116" s="109" t="s">
        <v>107</v>
      </c>
      <c r="G116" s="22" t="s">
        <v>108</v>
      </c>
      <c r="H116" s="13">
        <v>44749</v>
      </c>
      <c r="I116" s="26" t="s">
        <v>166</v>
      </c>
      <c r="J116" s="22" t="s">
        <v>12</v>
      </c>
      <c r="K116" s="22" t="s">
        <v>165</v>
      </c>
      <c r="L116" s="22" t="s">
        <v>13</v>
      </c>
      <c r="M116" s="27" t="s">
        <v>14</v>
      </c>
      <c r="N116" s="86" t="s">
        <v>111</v>
      </c>
      <c r="O116" s="3">
        <v>44749</v>
      </c>
      <c r="P116" s="107">
        <v>2.2000000000000002</v>
      </c>
      <c r="Q116" s="107">
        <v>10.66</v>
      </c>
      <c r="R116" s="107">
        <v>0</v>
      </c>
      <c r="S116" s="107">
        <v>9.33</v>
      </c>
      <c r="T116" s="107">
        <v>12.82</v>
      </c>
      <c r="U116" s="5">
        <f t="shared" si="10"/>
        <v>17.160686427457101</v>
      </c>
      <c r="V116" s="199">
        <v>44782</v>
      </c>
      <c r="W116" s="107">
        <v>2.96</v>
      </c>
      <c r="X116" s="107">
        <v>14.99</v>
      </c>
      <c r="Y116" s="107">
        <v>7.0000000000000007E-2</v>
      </c>
      <c r="Z116" s="107">
        <v>12.65</v>
      </c>
      <c r="AA116" s="102">
        <v>18.37</v>
      </c>
      <c r="AB116" s="102">
        <v>18.690000000000001</v>
      </c>
      <c r="AC116" s="5">
        <f t="shared" si="11"/>
        <v>16.113228089275992</v>
      </c>
      <c r="AD116">
        <v>36.089999999999996</v>
      </c>
      <c r="AE116">
        <v>48</v>
      </c>
      <c r="AF116">
        <v>88.5</v>
      </c>
      <c r="AG116">
        <v>262.20000000000005</v>
      </c>
      <c r="AH116">
        <v>81</v>
      </c>
      <c r="AI116">
        <v>78</v>
      </c>
      <c r="AJ116">
        <v>8.370000000000001</v>
      </c>
      <c r="AK116">
        <v>0.4818179144854276</v>
      </c>
      <c r="AL116">
        <v>0.42957460527833136</v>
      </c>
    </row>
    <row r="117" spans="1:38" ht="15.75">
      <c r="A117" s="54" t="s">
        <v>67</v>
      </c>
      <c r="B117" s="22">
        <v>6</v>
      </c>
      <c r="C117" s="22">
        <v>117</v>
      </c>
      <c r="D117" s="22">
        <v>830398</v>
      </c>
      <c r="E117" s="13">
        <v>44724</v>
      </c>
      <c r="F117" s="109" t="s">
        <v>107</v>
      </c>
      <c r="G117" s="22" t="s">
        <v>108</v>
      </c>
      <c r="H117" s="13">
        <v>44749</v>
      </c>
      <c r="I117" s="26" t="s">
        <v>166</v>
      </c>
      <c r="J117" s="22" t="s">
        <v>12</v>
      </c>
      <c r="K117" s="22" t="s">
        <v>165</v>
      </c>
      <c r="L117" s="22" t="s">
        <v>13</v>
      </c>
      <c r="M117" s="27" t="s">
        <v>14</v>
      </c>
      <c r="N117" s="86" t="s">
        <v>111</v>
      </c>
      <c r="O117" s="3">
        <v>44749</v>
      </c>
      <c r="P117" s="107">
        <v>2.12</v>
      </c>
      <c r="Q117" s="107">
        <v>9.8000000000000007</v>
      </c>
      <c r="R117" s="107">
        <v>0</v>
      </c>
      <c r="S117" s="107">
        <v>8.4499999999999993</v>
      </c>
      <c r="T117" s="107">
        <v>12.16</v>
      </c>
      <c r="U117" s="5">
        <f t="shared" si="10"/>
        <v>17.434210526315791</v>
      </c>
      <c r="V117" s="199">
        <v>44782</v>
      </c>
      <c r="W117" s="107">
        <v>3.16</v>
      </c>
      <c r="X117" s="107">
        <v>13.09</v>
      </c>
      <c r="Y117" s="107">
        <v>7.0000000000000007E-2</v>
      </c>
      <c r="Z117" s="107">
        <v>11.07</v>
      </c>
      <c r="AA117" s="102">
        <v>16.440000000000001</v>
      </c>
      <c r="AB117" s="102">
        <v>16.95</v>
      </c>
      <c r="AC117" s="5">
        <f t="shared" si="11"/>
        <v>19.221411192214109</v>
      </c>
      <c r="AD117">
        <v>36.150000000000006</v>
      </c>
      <c r="AE117">
        <v>57.599999999999994</v>
      </c>
      <c r="AF117">
        <v>84.9</v>
      </c>
      <c r="AG117">
        <v>178.2</v>
      </c>
      <c r="AH117">
        <v>81.300000000000011</v>
      </c>
      <c r="AI117">
        <v>114</v>
      </c>
      <c r="AJ117">
        <v>9.18</v>
      </c>
      <c r="AK117">
        <v>1.6450421873801726</v>
      </c>
      <c r="AL117">
        <v>1.3576843688862563</v>
      </c>
    </row>
    <row r="118" spans="1:38" ht="15.75">
      <c r="A118" s="54" t="s">
        <v>67</v>
      </c>
      <c r="B118" s="22">
        <v>6</v>
      </c>
      <c r="C118" s="22">
        <v>118</v>
      </c>
      <c r="D118" s="22">
        <v>830398</v>
      </c>
      <c r="E118" s="13">
        <v>44724</v>
      </c>
      <c r="F118" s="109" t="s">
        <v>107</v>
      </c>
      <c r="G118" s="22" t="s">
        <v>108</v>
      </c>
      <c r="H118" s="13">
        <v>44749</v>
      </c>
      <c r="I118" s="26" t="s">
        <v>166</v>
      </c>
      <c r="J118" s="22" t="s">
        <v>12</v>
      </c>
      <c r="K118" s="22" t="s">
        <v>165</v>
      </c>
      <c r="L118" s="22" t="s">
        <v>13</v>
      </c>
      <c r="M118" s="27" t="s">
        <v>14</v>
      </c>
      <c r="N118" s="86" t="s">
        <v>111</v>
      </c>
      <c r="O118" s="3">
        <v>44749</v>
      </c>
      <c r="P118" s="107">
        <v>1.19</v>
      </c>
      <c r="Q118" s="107">
        <v>8.42</v>
      </c>
      <c r="R118" s="107">
        <v>0.09</v>
      </c>
      <c r="S118" s="107">
        <v>7.21</v>
      </c>
      <c r="T118" s="107">
        <v>9.32</v>
      </c>
      <c r="U118" s="5">
        <f t="shared" si="10"/>
        <v>12.768240343347639</v>
      </c>
      <c r="V118" s="199">
        <v>44782</v>
      </c>
      <c r="W118" s="107">
        <v>1.72</v>
      </c>
      <c r="X118" s="107">
        <v>12.69</v>
      </c>
      <c r="Y118" s="107">
        <v>0.08</v>
      </c>
      <c r="Z118" s="107">
        <v>10.83</v>
      </c>
      <c r="AA118" s="102">
        <v>14.8</v>
      </c>
      <c r="AB118" s="102">
        <v>15.2</v>
      </c>
      <c r="AC118" s="5">
        <f t="shared" si="11"/>
        <v>11.621621621621621</v>
      </c>
      <c r="AD118">
        <v>34.380000000000003</v>
      </c>
      <c r="AE118">
        <v>45.599999999999994</v>
      </c>
      <c r="AF118">
        <v>79.199999999999989</v>
      </c>
      <c r="AG118">
        <v>159.60000000000002</v>
      </c>
      <c r="AH118">
        <v>78.300000000000011</v>
      </c>
      <c r="AI118">
        <v>102</v>
      </c>
      <c r="AJ118">
        <v>9.36</v>
      </c>
      <c r="AK118">
        <v>4.0540365022200913</v>
      </c>
      <c r="AL118">
        <v>3.2694813903825013</v>
      </c>
    </row>
    <row r="119" spans="1:38" ht="15.75">
      <c r="A119" s="54" t="s">
        <v>67</v>
      </c>
      <c r="B119" s="22">
        <v>6</v>
      </c>
      <c r="C119" s="22">
        <v>119</v>
      </c>
      <c r="D119" s="22">
        <v>830398</v>
      </c>
      <c r="E119" s="13">
        <v>44724</v>
      </c>
      <c r="F119" s="110" t="s">
        <v>112</v>
      </c>
      <c r="G119" s="22" t="s">
        <v>108</v>
      </c>
      <c r="H119" s="13">
        <v>44749</v>
      </c>
      <c r="I119" s="26" t="s">
        <v>166</v>
      </c>
      <c r="J119" s="22" t="s">
        <v>12</v>
      </c>
      <c r="K119" s="22" t="s">
        <v>165</v>
      </c>
      <c r="L119" s="22" t="s">
        <v>13</v>
      </c>
      <c r="M119" s="27" t="s">
        <v>14</v>
      </c>
      <c r="N119" s="86" t="s">
        <v>111</v>
      </c>
      <c r="O119" s="3">
        <v>44749</v>
      </c>
      <c r="P119" s="107">
        <v>2.16</v>
      </c>
      <c r="Q119" s="107">
        <v>11.5</v>
      </c>
      <c r="R119" s="107">
        <v>0.12</v>
      </c>
      <c r="S119" s="107">
        <v>10.27</v>
      </c>
      <c r="T119" s="107">
        <v>13.6</v>
      </c>
      <c r="U119" s="5">
        <f t="shared" si="10"/>
        <v>15.882352941176473</v>
      </c>
      <c r="V119" s="199">
        <v>44782</v>
      </c>
      <c r="W119" s="107">
        <v>2.35</v>
      </c>
      <c r="X119" s="107">
        <v>20.34</v>
      </c>
      <c r="Y119" s="107">
        <v>0.17</v>
      </c>
      <c r="Z119" s="107">
        <v>16.86</v>
      </c>
      <c r="AA119" s="102">
        <v>22.95</v>
      </c>
      <c r="AB119" s="102">
        <v>23.18</v>
      </c>
      <c r="AC119" s="5">
        <f t="shared" si="11"/>
        <v>10.239651416122005</v>
      </c>
      <c r="AD119">
        <v>31.410000000000004</v>
      </c>
      <c r="AE119">
        <v>25.200000000000003</v>
      </c>
      <c r="AF119">
        <v>99</v>
      </c>
      <c r="AG119">
        <v>213.29999999999998</v>
      </c>
      <c r="AH119">
        <v>92.4</v>
      </c>
      <c r="AI119">
        <v>63</v>
      </c>
      <c r="AJ119">
        <v>6.12</v>
      </c>
      <c r="AK119">
        <v>1.7340249980388049</v>
      </c>
      <c r="AL119">
        <v>1.7048267908856227</v>
      </c>
    </row>
    <row r="120" spans="1:38" ht="15.75">
      <c r="A120" s="54" t="s">
        <v>67</v>
      </c>
      <c r="B120" s="22">
        <v>6</v>
      </c>
      <c r="C120" s="22">
        <v>120</v>
      </c>
      <c r="D120" s="22">
        <v>830398</v>
      </c>
      <c r="E120" s="13">
        <v>44724</v>
      </c>
      <c r="F120" s="110" t="s">
        <v>112</v>
      </c>
      <c r="G120" s="22" t="s">
        <v>108</v>
      </c>
      <c r="H120" s="13">
        <v>44749</v>
      </c>
      <c r="I120" s="26" t="s">
        <v>166</v>
      </c>
      <c r="J120" s="22" t="s">
        <v>12</v>
      </c>
      <c r="K120" s="22" t="s">
        <v>165</v>
      </c>
      <c r="L120" s="22" t="s">
        <v>13</v>
      </c>
      <c r="M120" s="27" t="s">
        <v>14</v>
      </c>
      <c r="N120" s="86" t="s">
        <v>111</v>
      </c>
      <c r="O120" s="3">
        <v>44749</v>
      </c>
      <c r="P120" s="107">
        <v>2.0699999999999998</v>
      </c>
      <c r="Q120" s="107">
        <v>10.81</v>
      </c>
      <c r="R120" s="107">
        <v>0.06</v>
      </c>
      <c r="S120" s="107">
        <v>9.33</v>
      </c>
      <c r="T120" s="107">
        <v>12.91</v>
      </c>
      <c r="U120" s="5">
        <f t="shared" si="10"/>
        <v>16.03408210689388</v>
      </c>
      <c r="V120" s="199">
        <v>44782</v>
      </c>
      <c r="W120" s="107">
        <v>2.67</v>
      </c>
      <c r="X120" s="107">
        <v>18.7</v>
      </c>
      <c r="Y120" s="107">
        <v>0.04</v>
      </c>
      <c r="Z120" s="107">
        <v>15.63</v>
      </c>
      <c r="AA120" s="102">
        <v>21.8</v>
      </c>
      <c r="AB120" s="102">
        <v>21.45</v>
      </c>
      <c r="AC120" s="5">
        <f t="shared" si="11"/>
        <v>12.247706422018348</v>
      </c>
      <c r="AD120">
        <v>34.92</v>
      </c>
      <c r="AE120">
        <v>22.799999999999997</v>
      </c>
      <c r="AF120">
        <v>103.5</v>
      </c>
      <c r="AG120">
        <v>252.29999999999998</v>
      </c>
      <c r="AH120">
        <v>98.100000000000009</v>
      </c>
      <c r="AI120">
        <v>75</v>
      </c>
      <c r="AJ120">
        <v>5.85</v>
      </c>
      <c r="AK120">
        <v>1.3576824194531549</v>
      </c>
      <c r="AL120">
        <v>1.0691336322239893</v>
      </c>
    </row>
    <row r="121" spans="1:38" s="234" customFormat="1" ht="15.75">
      <c r="A121" s="239" t="s">
        <v>64</v>
      </c>
      <c r="B121" s="43">
        <v>6</v>
      </c>
      <c r="C121" s="43">
        <v>121</v>
      </c>
      <c r="D121" s="43">
        <v>830398</v>
      </c>
      <c r="E121" s="74">
        <v>44728</v>
      </c>
      <c r="F121" s="45" t="s">
        <v>107</v>
      </c>
      <c r="G121" s="43" t="s">
        <v>108</v>
      </c>
      <c r="H121" s="74">
        <v>44749</v>
      </c>
      <c r="I121" s="75" t="s">
        <v>167</v>
      </c>
      <c r="J121" s="43" t="s">
        <v>13</v>
      </c>
      <c r="K121" s="43" t="s">
        <v>168</v>
      </c>
      <c r="L121" s="43" t="s">
        <v>12</v>
      </c>
      <c r="M121" s="230" t="s">
        <v>14</v>
      </c>
      <c r="N121" s="75" t="s">
        <v>129</v>
      </c>
      <c r="O121" s="7"/>
      <c r="P121" s="241"/>
      <c r="Q121" s="241"/>
      <c r="R121" s="241"/>
      <c r="S121" s="241"/>
      <c r="T121" s="241"/>
      <c r="U121" s="233"/>
      <c r="AC121" s="233"/>
    </row>
    <row r="122" spans="1:38" s="234" customFormat="1" ht="15.75">
      <c r="A122" s="239" t="s">
        <v>64</v>
      </c>
      <c r="B122" s="43">
        <v>6</v>
      </c>
      <c r="C122" s="43">
        <v>122</v>
      </c>
      <c r="D122" s="43">
        <v>830398</v>
      </c>
      <c r="E122" s="74">
        <v>44728</v>
      </c>
      <c r="F122" s="45" t="s">
        <v>107</v>
      </c>
      <c r="G122" s="43" t="s">
        <v>108</v>
      </c>
      <c r="H122" s="74">
        <v>44749</v>
      </c>
      <c r="I122" s="75" t="s">
        <v>167</v>
      </c>
      <c r="J122" s="43" t="s">
        <v>13</v>
      </c>
      <c r="K122" s="43" t="s">
        <v>168</v>
      </c>
      <c r="L122" s="43" t="s">
        <v>12</v>
      </c>
      <c r="M122" s="230" t="s">
        <v>14</v>
      </c>
      <c r="N122" s="75" t="s">
        <v>129</v>
      </c>
      <c r="O122" s="7"/>
      <c r="P122" s="241"/>
      <c r="Q122" s="241"/>
      <c r="R122" s="241"/>
      <c r="S122" s="241"/>
      <c r="T122" s="241"/>
      <c r="U122" s="233"/>
      <c r="AC122" s="233"/>
    </row>
    <row r="123" spans="1:38" s="234" customFormat="1" ht="15.75">
      <c r="A123" s="239" t="s">
        <v>64</v>
      </c>
      <c r="B123" s="43">
        <v>6</v>
      </c>
      <c r="C123" s="43">
        <v>123</v>
      </c>
      <c r="D123" s="43">
        <v>830398</v>
      </c>
      <c r="E123" s="74">
        <v>44728</v>
      </c>
      <c r="F123" s="242" t="s">
        <v>112</v>
      </c>
      <c r="G123" s="43" t="s">
        <v>108</v>
      </c>
      <c r="H123" s="74">
        <v>44749</v>
      </c>
      <c r="I123" s="75" t="s">
        <v>167</v>
      </c>
      <c r="J123" s="43" t="s">
        <v>13</v>
      </c>
      <c r="K123" s="43" t="s">
        <v>168</v>
      </c>
      <c r="L123" s="43" t="s">
        <v>12</v>
      </c>
      <c r="M123" s="230" t="s">
        <v>14</v>
      </c>
      <c r="N123" s="75" t="s">
        <v>129</v>
      </c>
      <c r="O123" s="7"/>
      <c r="P123" s="241"/>
      <c r="Q123" s="241"/>
      <c r="R123" s="241"/>
      <c r="S123" s="241"/>
      <c r="T123" s="241"/>
      <c r="U123" s="233"/>
      <c r="AC123" s="233"/>
    </row>
    <row r="124" spans="1:38" ht="15.75">
      <c r="A124" s="54" t="s">
        <v>67</v>
      </c>
      <c r="B124" s="22">
        <v>6</v>
      </c>
      <c r="C124" s="22">
        <v>124</v>
      </c>
      <c r="D124" s="22">
        <v>830398</v>
      </c>
      <c r="E124" s="13">
        <v>44731</v>
      </c>
      <c r="F124" s="109" t="s">
        <v>107</v>
      </c>
      <c r="G124" s="22" t="s">
        <v>108</v>
      </c>
      <c r="H124" s="13">
        <v>44756</v>
      </c>
      <c r="I124" s="26" t="s">
        <v>224</v>
      </c>
      <c r="J124" s="22" t="s">
        <v>12</v>
      </c>
      <c r="K124" s="22" t="s">
        <v>161</v>
      </c>
      <c r="L124" s="22" t="s">
        <v>13</v>
      </c>
      <c r="M124" s="28" t="s">
        <v>19</v>
      </c>
      <c r="N124" s="26" t="s">
        <v>111</v>
      </c>
      <c r="O124" s="13">
        <v>44757</v>
      </c>
      <c r="P124" s="107">
        <v>1.69</v>
      </c>
      <c r="Q124" s="107">
        <v>9.18</v>
      </c>
      <c r="R124" s="107">
        <v>0.02</v>
      </c>
      <c r="S124" s="107">
        <v>7.81</v>
      </c>
      <c r="T124" s="102">
        <v>11.15</v>
      </c>
      <c r="U124" s="5">
        <f t="shared" ref="U124:U142" si="12">P124/T124*100</f>
        <v>15.156950672645738</v>
      </c>
      <c r="V124" s="199">
        <v>44789</v>
      </c>
      <c r="W124" s="107">
        <v>1.1299999999999999</v>
      </c>
      <c r="X124" s="107">
        <v>14.01</v>
      </c>
      <c r="Y124" s="107">
        <v>0.01</v>
      </c>
      <c r="Z124" s="107">
        <v>12.16</v>
      </c>
      <c r="AA124" s="102">
        <v>15.43</v>
      </c>
      <c r="AB124" s="102">
        <v>15.41</v>
      </c>
      <c r="AC124" s="5">
        <f t="shared" ref="AC124:AC142" si="13">W124/AA124*100</f>
        <v>7.3233959818535315</v>
      </c>
      <c r="AD124">
        <v>36.72</v>
      </c>
      <c r="AE124">
        <v>27.900000000000002</v>
      </c>
      <c r="AF124">
        <v>79.5</v>
      </c>
      <c r="AG124">
        <v>209.10000000000002</v>
      </c>
      <c r="AH124">
        <v>75</v>
      </c>
      <c r="AI124">
        <v>63</v>
      </c>
      <c r="AJ124">
        <v>8.01</v>
      </c>
      <c r="AK124">
        <v>2.38735921159279</v>
      </c>
      <c r="AL124">
        <v>2.5788227881560375</v>
      </c>
    </row>
    <row r="125" spans="1:38" ht="15.75">
      <c r="A125" s="54" t="s">
        <v>67</v>
      </c>
      <c r="B125" s="22">
        <v>6</v>
      </c>
      <c r="C125" s="22">
        <v>125</v>
      </c>
      <c r="D125" s="22">
        <v>830398</v>
      </c>
      <c r="E125" s="13">
        <v>44731</v>
      </c>
      <c r="F125" s="109" t="s">
        <v>107</v>
      </c>
      <c r="G125" s="22" t="s">
        <v>108</v>
      </c>
      <c r="H125" s="13">
        <v>44756</v>
      </c>
      <c r="I125" s="26" t="s">
        <v>224</v>
      </c>
      <c r="J125" s="22" t="s">
        <v>12</v>
      </c>
      <c r="K125" s="22" t="s">
        <v>161</v>
      </c>
      <c r="L125" s="22" t="s">
        <v>13</v>
      </c>
      <c r="M125" s="28" t="s">
        <v>19</v>
      </c>
      <c r="N125" s="26" t="s">
        <v>111</v>
      </c>
      <c r="O125" s="13">
        <v>44757</v>
      </c>
      <c r="P125" s="107">
        <v>1.61</v>
      </c>
      <c r="Q125" s="107">
        <v>8.82</v>
      </c>
      <c r="R125" s="107">
        <v>0.06</v>
      </c>
      <c r="S125" s="107">
        <v>7.76</v>
      </c>
      <c r="T125" s="102">
        <v>10.62</v>
      </c>
      <c r="U125" s="5">
        <f t="shared" si="12"/>
        <v>15.160075329566858</v>
      </c>
      <c r="V125" s="199">
        <v>44789</v>
      </c>
      <c r="W125" s="107">
        <v>1.47</v>
      </c>
      <c r="X125" s="107">
        <v>10.88</v>
      </c>
      <c r="Y125" s="107">
        <v>0</v>
      </c>
      <c r="Z125" s="107">
        <v>9.3699999999999992</v>
      </c>
      <c r="AA125" s="102">
        <v>12.7</v>
      </c>
      <c r="AB125" s="102">
        <v>12.23</v>
      </c>
      <c r="AC125" s="5">
        <f t="shared" si="13"/>
        <v>11.5748031496063</v>
      </c>
      <c r="AD125">
        <v>37.380000000000003</v>
      </c>
      <c r="AE125">
        <v>45.900000000000006</v>
      </c>
      <c r="AF125">
        <v>74.699999999999989</v>
      </c>
      <c r="AG125">
        <v>180.89999999999998</v>
      </c>
      <c r="AH125">
        <v>67.800000000000011</v>
      </c>
      <c r="AI125">
        <v>60</v>
      </c>
      <c r="AJ125">
        <v>6.36</v>
      </c>
      <c r="AK125">
        <v>1.5920205728785148</v>
      </c>
      <c r="AL125">
        <v>1.5150450886937665</v>
      </c>
    </row>
    <row r="126" spans="1:38" ht="15.75">
      <c r="A126" s="54" t="s">
        <v>67</v>
      </c>
      <c r="B126" s="22">
        <v>6</v>
      </c>
      <c r="C126" s="22">
        <v>126</v>
      </c>
      <c r="D126" s="22">
        <v>830398</v>
      </c>
      <c r="E126" s="13">
        <v>44731</v>
      </c>
      <c r="F126" s="109" t="s">
        <v>107</v>
      </c>
      <c r="G126" s="22" t="s">
        <v>108</v>
      </c>
      <c r="H126" s="13">
        <v>44756</v>
      </c>
      <c r="I126" s="26" t="s">
        <v>224</v>
      </c>
      <c r="J126" s="22" t="s">
        <v>12</v>
      </c>
      <c r="K126" s="22" t="s">
        <v>161</v>
      </c>
      <c r="L126" s="22" t="s">
        <v>13</v>
      </c>
      <c r="M126" s="28" t="s">
        <v>19</v>
      </c>
      <c r="N126" s="26" t="s">
        <v>111</v>
      </c>
      <c r="O126" s="13">
        <v>44757</v>
      </c>
      <c r="P126" s="107">
        <v>1.99</v>
      </c>
      <c r="Q126" s="107">
        <v>9.07</v>
      </c>
      <c r="R126" s="107">
        <v>0.08</v>
      </c>
      <c r="S126" s="107">
        <v>7.85</v>
      </c>
      <c r="T126" s="102">
        <v>11.24</v>
      </c>
      <c r="U126" s="5">
        <f t="shared" si="12"/>
        <v>17.70462633451957</v>
      </c>
      <c r="V126" s="199">
        <v>44789</v>
      </c>
      <c r="W126" s="107">
        <v>2.74</v>
      </c>
      <c r="X126" s="107">
        <v>11.36</v>
      </c>
      <c r="Y126" s="107">
        <v>0.11</v>
      </c>
      <c r="Z126" s="107">
        <v>9.76</v>
      </c>
      <c r="AA126" s="102">
        <v>14.72</v>
      </c>
      <c r="AB126" s="102">
        <v>14.26</v>
      </c>
      <c r="AC126" s="5">
        <f t="shared" si="13"/>
        <v>18.614130434782609</v>
      </c>
      <c r="AD126">
        <v>36.99</v>
      </c>
      <c r="AE126">
        <v>39.900000000000006</v>
      </c>
      <c r="AF126">
        <v>103.5</v>
      </c>
      <c r="AG126">
        <v>175.5</v>
      </c>
      <c r="AH126">
        <v>94.800000000000011</v>
      </c>
      <c r="AI126">
        <v>105</v>
      </c>
      <c r="AJ126">
        <v>7.8000000000000007</v>
      </c>
      <c r="AK126">
        <v>2.3329839390362821</v>
      </c>
      <c r="AL126">
        <v>2.1957601377297311</v>
      </c>
    </row>
    <row r="127" spans="1:38" ht="15.75">
      <c r="A127" s="54" t="s">
        <v>67</v>
      </c>
      <c r="B127" s="22">
        <v>6</v>
      </c>
      <c r="C127" s="22">
        <v>127</v>
      </c>
      <c r="D127" s="22">
        <v>830398</v>
      </c>
      <c r="E127" s="13">
        <v>44731</v>
      </c>
      <c r="F127" s="110" t="s">
        <v>112</v>
      </c>
      <c r="G127" s="22" t="s">
        <v>108</v>
      </c>
      <c r="H127" s="13">
        <v>44756</v>
      </c>
      <c r="I127" s="26" t="s">
        <v>224</v>
      </c>
      <c r="J127" s="22" t="s">
        <v>12</v>
      </c>
      <c r="K127" s="22" t="s">
        <v>161</v>
      </c>
      <c r="L127" s="22" t="s">
        <v>13</v>
      </c>
      <c r="M127" s="28" t="s">
        <v>19</v>
      </c>
      <c r="N127" s="26" t="s">
        <v>111</v>
      </c>
      <c r="O127" s="13">
        <v>44757</v>
      </c>
      <c r="P127" s="107">
        <v>1.7</v>
      </c>
      <c r="Q127" s="107">
        <v>10.08</v>
      </c>
      <c r="R127" s="107">
        <v>0.11</v>
      </c>
      <c r="S127" s="107">
        <v>8.6300000000000008</v>
      </c>
      <c r="T127" s="102">
        <v>12.04</v>
      </c>
      <c r="U127" s="5">
        <f t="shared" si="12"/>
        <v>14.119601328903656</v>
      </c>
      <c r="V127" s="199">
        <v>44789</v>
      </c>
      <c r="W127" s="107">
        <v>3.86</v>
      </c>
      <c r="X127" s="107">
        <v>15.51</v>
      </c>
      <c r="Y127" s="107">
        <v>0.09</v>
      </c>
      <c r="Z127" s="107">
        <v>13.17</v>
      </c>
      <c r="AA127" s="102">
        <v>19.809999999999999</v>
      </c>
      <c r="AB127" s="102">
        <v>18.89</v>
      </c>
      <c r="AC127" s="5">
        <f t="shared" si="13"/>
        <v>19.485108531044929</v>
      </c>
      <c r="AD127">
        <v>35.160000000000004</v>
      </c>
      <c r="AE127">
        <v>26.400000000000002</v>
      </c>
      <c r="AF127">
        <v>104.10000000000001</v>
      </c>
      <c r="AG127">
        <v>174.60000000000002</v>
      </c>
      <c r="AH127">
        <v>107.69999999999999</v>
      </c>
      <c r="AI127">
        <v>84</v>
      </c>
      <c r="AJ127">
        <v>6.87</v>
      </c>
      <c r="AK127">
        <v>1.9536910254108275</v>
      </c>
      <c r="AL127">
        <v>1.8561813361866617</v>
      </c>
    </row>
    <row r="128" spans="1:38" ht="15.75">
      <c r="A128" s="54" t="s">
        <v>67</v>
      </c>
      <c r="B128" s="22">
        <v>6</v>
      </c>
      <c r="C128" s="22">
        <v>128</v>
      </c>
      <c r="D128" s="22">
        <v>830398</v>
      </c>
      <c r="E128" s="13">
        <v>44731</v>
      </c>
      <c r="F128" s="110" t="s">
        <v>112</v>
      </c>
      <c r="G128" s="22" t="s">
        <v>108</v>
      </c>
      <c r="H128" s="13">
        <v>44756</v>
      </c>
      <c r="I128" s="26" t="s">
        <v>224</v>
      </c>
      <c r="J128" s="22" t="s">
        <v>12</v>
      </c>
      <c r="K128" s="22" t="s">
        <v>161</v>
      </c>
      <c r="L128" s="22" t="s">
        <v>13</v>
      </c>
      <c r="M128" s="28" t="s">
        <v>19</v>
      </c>
      <c r="N128" s="26" t="s">
        <v>111</v>
      </c>
      <c r="O128" s="13">
        <v>44757</v>
      </c>
      <c r="P128" s="107">
        <v>1.6</v>
      </c>
      <c r="Q128" s="107">
        <v>9.8699999999999992</v>
      </c>
      <c r="R128" s="107">
        <v>0.05</v>
      </c>
      <c r="S128" s="107">
        <v>8.7100000000000009</v>
      </c>
      <c r="T128" s="102">
        <v>11.71</v>
      </c>
      <c r="U128" s="5">
        <f t="shared" si="12"/>
        <v>13.663535439795046</v>
      </c>
      <c r="V128" s="199">
        <v>44789</v>
      </c>
      <c r="W128" s="107">
        <v>3.95</v>
      </c>
      <c r="X128" s="107">
        <v>14.26</v>
      </c>
      <c r="Y128" s="107">
        <v>0.05</v>
      </c>
      <c r="Z128" s="107">
        <v>12</v>
      </c>
      <c r="AA128" s="102">
        <v>18.559999999999999</v>
      </c>
      <c r="AB128" s="102">
        <v>18.16</v>
      </c>
      <c r="AC128" s="5">
        <f t="shared" si="13"/>
        <v>21.282327586206897</v>
      </c>
      <c r="AD128">
        <v>37.410000000000004</v>
      </c>
      <c r="AE128">
        <v>41.7</v>
      </c>
      <c r="AF128">
        <v>95.699999999999989</v>
      </c>
      <c r="AG128">
        <v>204.60000000000002</v>
      </c>
      <c r="AH128">
        <v>95.1</v>
      </c>
      <c r="AI128">
        <v>60</v>
      </c>
      <c r="AJ128">
        <v>7.0500000000000007</v>
      </c>
      <c r="AK128">
        <v>1.440369996257679</v>
      </c>
      <c r="AL128">
        <v>1.7929235826651591</v>
      </c>
    </row>
    <row r="129" spans="1:38" ht="15.75">
      <c r="A129" s="54" t="s">
        <v>67</v>
      </c>
      <c r="B129" s="22">
        <v>6</v>
      </c>
      <c r="C129" s="22">
        <v>129</v>
      </c>
      <c r="D129" s="22">
        <v>830398</v>
      </c>
      <c r="E129" s="13">
        <v>44731</v>
      </c>
      <c r="F129" s="110" t="s">
        <v>112</v>
      </c>
      <c r="G129" s="22" t="s">
        <v>108</v>
      </c>
      <c r="H129" s="13">
        <v>44756</v>
      </c>
      <c r="I129" s="26" t="s">
        <v>224</v>
      </c>
      <c r="J129" s="22" t="s">
        <v>12</v>
      </c>
      <c r="K129" s="22" t="s">
        <v>161</v>
      </c>
      <c r="L129" s="22" t="s">
        <v>13</v>
      </c>
      <c r="M129" s="28" t="s">
        <v>19</v>
      </c>
      <c r="N129" s="26" t="s">
        <v>111</v>
      </c>
      <c r="O129" s="13">
        <v>44757</v>
      </c>
      <c r="P129" s="107">
        <v>1.77</v>
      </c>
      <c r="Q129" s="107">
        <v>11.15</v>
      </c>
      <c r="R129" s="107">
        <v>7.0000000000000007E-2</v>
      </c>
      <c r="S129" s="107">
        <v>9.75</v>
      </c>
      <c r="T129" s="102">
        <v>13.2</v>
      </c>
      <c r="U129" s="5">
        <f t="shared" si="12"/>
        <v>13.40909090909091</v>
      </c>
      <c r="V129" s="199">
        <v>44789</v>
      </c>
      <c r="W129" s="107">
        <v>4.09</v>
      </c>
      <c r="X129" s="107">
        <v>17.21</v>
      </c>
      <c r="Y129" s="107">
        <v>0.04</v>
      </c>
      <c r="Z129" s="107">
        <v>14.25</v>
      </c>
      <c r="AA129" s="102">
        <v>21.4</v>
      </c>
      <c r="AB129" s="102">
        <v>21.64</v>
      </c>
      <c r="AC129" s="5">
        <f t="shared" si="13"/>
        <v>19.112149532710283</v>
      </c>
      <c r="AD129">
        <v>33.765000000000001</v>
      </c>
      <c r="AE129">
        <v>34.799999999999997</v>
      </c>
      <c r="AF129">
        <v>100.94999999999999</v>
      </c>
      <c r="AG129">
        <v>222.90000000000003</v>
      </c>
      <c r="AH129">
        <v>104.4</v>
      </c>
      <c r="AI129">
        <v>75</v>
      </c>
      <c r="AJ129">
        <v>6.8549999999999995</v>
      </c>
      <c r="AK129">
        <v>0.66534053909112967</v>
      </c>
      <c r="AL129">
        <v>0.52110689341303384</v>
      </c>
    </row>
    <row r="130" spans="1:38" ht="15.75">
      <c r="A130" s="54" t="s">
        <v>67</v>
      </c>
      <c r="B130" s="22">
        <v>6</v>
      </c>
      <c r="C130" s="22">
        <v>130</v>
      </c>
      <c r="D130" s="22">
        <v>830398</v>
      </c>
      <c r="E130" s="13">
        <v>44731</v>
      </c>
      <c r="F130" s="110" t="s">
        <v>112</v>
      </c>
      <c r="G130" s="22" t="s">
        <v>108</v>
      </c>
      <c r="H130" s="13">
        <v>44756</v>
      </c>
      <c r="I130" s="26" t="s">
        <v>224</v>
      </c>
      <c r="J130" s="22" t="s">
        <v>12</v>
      </c>
      <c r="K130" s="22" t="s">
        <v>161</v>
      </c>
      <c r="L130" s="22" t="s">
        <v>13</v>
      </c>
      <c r="M130" s="28" t="s">
        <v>19</v>
      </c>
      <c r="N130" s="26" t="s">
        <v>111</v>
      </c>
      <c r="O130" s="13">
        <v>44757</v>
      </c>
      <c r="P130" s="107">
        <v>1.46</v>
      </c>
      <c r="Q130" s="107">
        <v>9.5299999999999994</v>
      </c>
      <c r="R130" s="107">
        <v>0.08</v>
      </c>
      <c r="S130" s="107">
        <v>8.41</v>
      </c>
      <c r="T130" s="102">
        <v>11.18</v>
      </c>
      <c r="U130" s="5">
        <f t="shared" si="12"/>
        <v>13.059033989266547</v>
      </c>
      <c r="V130" s="199">
        <v>44789</v>
      </c>
      <c r="W130" s="107">
        <v>3.27</v>
      </c>
      <c r="X130" s="107">
        <v>15.17</v>
      </c>
      <c r="Y130" s="107">
        <v>0.05</v>
      </c>
      <c r="Z130" s="107">
        <v>12.79</v>
      </c>
      <c r="AA130" s="102">
        <v>19.37</v>
      </c>
      <c r="AB130" s="102">
        <v>18.98</v>
      </c>
      <c r="AC130" s="5">
        <f t="shared" si="13"/>
        <v>16.881775942178624</v>
      </c>
      <c r="AD130">
        <v>33.885000000000005</v>
      </c>
      <c r="AE130">
        <v>33.15</v>
      </c>
      <c r="AF130">
        <v>83.55</v>
      </c>
      <c r="AG130">
        <v>174.15</v>
      </c>
      <c r="AH130">
        <v>86.25</v>
      </c>
      <c r="AI130">
        <v>99</v>
      </c>
      <c r="AJ130">
        <v>8.0399999999999991</v>
      </c>
    </row>
    <row r="131" spans="1:38" ht="15.75">
      <c r="A131" s="54" t="s">
        <v>67</v>
      </c>
      <c r="B131" s="22">
        <v>7</v>
      </c>
      <c r="C131" s="22">
        <v>131</v>
      </c>
      <c r="D131" s="22">
        <v>830398</v>
      </c>
      <c r="E131" s="13">
        <v>44984</v>
      </c>
      <c r="F131" s="110" t="s">
        <v>112</v>
      </c>
      <c r="G131" s="22" t="s">
        <v>108</v>
      </c>
      <c r="H131" s="154">
        <v>45008</v>
      </c>
      <c r="I131" s="26" t="s">
        <v>234</v>
      </c>
      <c r="J131" s="22" t="s">
        <v>12</v>
      </c>
      <c r="K131" s="22" t="s">
        <v>237</v>
      </c>
      <c r="L131" s="22" t="s">
        <v>13</v>
      </c>
      <c r="M131" s="27" t="s">
        <v>14</v>
      </c>
      <c r="N131" s="26" t="s">
        <v>111</v>
      </c>
      <c r="O131" s="196">
        <v>45008</v>
      </c>
      <c r="P131" s="35">
        <v>1.65</v>
      </c>
      <c r="Q131" s="35">
        <v>11.73</v>
      </c>
      <c r="R131" s="35">
        <v>0</v>
      </c>
      <c r="S131" s="35">
        <v>9.99</v>
      </c>
      <c r="T131" s="102">
        <v>12.98</v>
      </c>
      <c r="U131" s="5">
        <f t="shared" si="12"/>
        <v>12.711864406779661</v>
      </c>
      <c r="V131" s="196">
        <v>45041</v>
      </c>
      <c r="W131">
        <v>1.08</v>
      </c>
      <c r="X131">
        <v>22.21</v>
      </c>
      <c r="Y131">
        <v>0.12</v>
      </c>
      <c r="Z131">
        <v>18.739999999999998</v>
      </c>
      <c r="AA131" s="102">
        <v>23.32</v>
      </c>
      <c r="AB131" s="102">
        <v>24.31</v>
      </c>
      <c r="AC131" s="5">
        <f t="shared" si="13"/>
        <v>4.6312178387650089</v>
      </c>
      <c r="AD131">
        <v>34.230000000000004</v>
      </c>
      <c r="AE131">
        <v>272.39999999999998</v>
      </c>
      <c r="AF131">
        <v>92.1</v>
      </c>
      <c r="AG131">
        <v>166.5</v>
      </c>
      <c r="AH131">
        <v>90.300000000000011</v>
      </c>
      <c r="AI131">
        <v>60</v>
      </c>
      <c r="AJ131">
        <v>8.31</v>
      </c>
    </row>
    <row r="132" spans="1:38" ht="15.75">
      <c r="A132" s="54" t="s">
        <v>67</v>
      </c>
      <c r="B132" s="22">
        <v>7</v>
      </c>
      <c r="C132" s="22">
        <v>132</v>
      </c>
      <c r="D132" s="22">
        <v>830398</v>
      </c>
      <c r="E132" s="13">
        <v>44984</v>
      </c>
      <c r="F132" s="110" t="s">
        <v>112</v>
      </c>
      <c r="G132" s="22" t="s">
        <v>108</v>
      </c>
      <c r="H132" s="154">
        <v>45008</v>
      </c>
      <c r="I132" s="26" t="s">
        <v>234</v>
      </c>
      <c r="J132" s="22" t="s">
        <v>12</v>
      </c>
      <c r="K132" s="22" t="s">
        <v>237</v>
      </c>
      <c r="L132" s="22" t="s">
        <v>13</v>
      </c>
      <c r="M132" s="27" t="s">
        <v>14</v>
      </c>
      <c r="N132" s="26" t="s">
        <v>111</v>
      </c>
      <c r="O132" s="196">
        <v>45008</v>
      </c>
      <c r="P132" s="35">
        <v>1.57</v>
      </c>
      <c r="Q132" s="35">
        <v>10.74</v>
      </c>
      <c r="R132" s="35">
        <v>0.09</v>
      </c>
      <c r="S132" s="35">
        <v>9.32</v>
      </c>
      <c r="T132" s="22">
        <v>12.32</v>
      </c>
      <c r="U132" s="5">
        <f t="shared" si="12"/>
        <v>12.743506493506493</v>
      </c>
      <c r="V132" s="196">
        <v>45041</v>
      </c>
      <c r="W132">
        <v>0.75</v>
      </c>
      <c r="X132">
        <v>23.06</v>
      </c>
      <c r="Y132">
        <v>0.02</v>
      </c>
      <c r="Z132">
        <v>19.3</v>
      </c>
      <c r="AA132" s="22">
        <v>23.74</v>
      </c>
      <c r="AB132" s="22">
        <v>23.72</v>
      </c>
      <c r="AC132" s="5">
        <f t="shared" si="13"/>
        <v>3.1592249368155016</v>
      </c>
      <c r="AD132">
        <v>43.38</v>
      </c>
      <c r="AE132">
        <v>378.9</v>
      </c>
      <c r="AF132">
        <v>85.800000000000011</v>
      </c>
      <c r="AG132">
        <v>147</v>
      </c>
      <c r="AH132">
        <v>84</v>
      </c>
      <c r="AI132">
        <v>54</v>
      </c>
      <c r="AJ132">
        <v>8.129999999999999</v>
      </c>
      <c r="AK132">
        <v>1.8954796620629975</v>
      </c>
      <c r="AL132">
        <v>1.9340470203875868</v>
      </c>
    </row>
    <row r="133" spans="1:38" ht="15.75">
      <c r="A133" s="54" t="s">
        <v>67</v>
      </c>
      <c r="B133" s="22">
        <v>7</v>
      </c>
      <c r="C133" s="22">
        <v>133</v>
      </c>
      <c r="D133" s="22">
        <v>830398</v>
      </c>
      <c r="E133" s="13">
        <v>44984</v>
      </c>
      <c r="F133" s="110" t="s">
        <v>112</v>
      </c>
      <c r="G133" s="22" t="s">
        <v>108</v>
      </c>
      <c r="H133" s="154">
        <v>45008</v>
      </c>
      <c r="I133" s="26" t="s">
        <v>234</v>
      </c>
      <c r="J133" s="22" t="s">
        <v>12</v>
      </c>
      <c r="K133" s="22" t="s">
        <v>237</v>
      </c>
      <c r="L133" s="22" t="s">
        <v>13</v>
      </c>
      <c r="M133" s="27" t="s">
        <v>14</v>
      </c>
      <c r="N133" s="26" t="s">
        <v>111</v>
      </c>
      <c r="O133" s="196">
        <v>45008</v>
      </c>
      <c r="P133" s="35">
        <v>1.88</v>
      </c>
      <c r="Q133" s="35">
        <v>11.57</v>
      </c>
      <c r="R133" s="35">
        <v>7.0000000000000007E-2</v>
      </c>
      <c r="S133" s="35">
        <v>9.7899999999999991</v>
      </c>
      <c r="T133" s="22">
        <v>13.79</v>
      </c>
      <c r="U133" s="5">
        <f t="shared" si="12"/>
        <v>13.63306744017404</v>
      </c>
      <c r="V133" s="196">
        <v>45041</v>
      </c>
      <c r="W133">
        <v>1.04</v>
      </c>
      <c r="X133">
        <v>20.77</v>
      </c>
      <c r="Y133">
        <v>0.06</v>
      </c>
      <c r="Z133">
        <v>17.47</v>
      </c>
      <c r="AA133" s="22">
        <v>22.02</v>
      </c>
      <c r="AB133" s="22">
        <v>22.53</v>
      </c>
      <c r="AC133" s="5">
        <f t="shared" si="13"/>
        <v>4.7229791099000913</v>
      </c>
      <c r="AD133">
        <v>34.71</v>
      </c>
      <c r="AE133">
        <v>124.80000000000001</v>
      </c>
      <c r="AF133">
        <v>84.9</v>
      </c>
      <c r="AG133">
        <v>166.5</v>
      </c>
      <c r="AH133">
        <v>82.5</v>
      </c>
      <c r="AI133">
        <v>57</v>
      </c>
      <c r="AJ133">
        <v>8.49</v>
      </c>
    </row>
    <row r="134" spans="1:38" ht="15.75">
      <c r="A134" s="54" t="s">
        <v>67</v>
      </c>
      <c r="B134" s="22">
        <v>7</v>
      </c>
      <c r="C134" s="22">
        <v>134</v>
      </c>
      <c r="D134" s="22">
        <v>830398</v>
      </c>
      <c r="E134" s="13">
        <v>44984</v>
      </c>
      <c r="F134" s="110" t="s">
        <v>112</v>
      </c>
      <c r="G134" s="22" t="s">
        <v>108</v>
      </c>
      <c r="H134" s="154">
        <v>45008</v>
      </c>
      <c r="I134" s="26" t="s">
        <v>234</v>
      </c>
      <c r="J134" s="22" t="s">
        <v>12</v>
      </c>
      <c r="K134" s="22" t="s">
        <v>237</v>
      </c>
      <c r="L134" s="22" t="s">
        <v>13</v>
      </c>
      <c r="M134" s="27" t="s">
        <v>14</v>
      </c>
      <c r="N134" s="26" t="s">
        <v>111</v>
      </c>
      <c r="O134" s="196">
        <v>45008</v>
      </c>
      <c r="P134" s="35">
        <v>1.38</v>
      </c>
      <c r="Q134" s="35">
        <v>10.51</v>
      </c>
      <c r="R134" s="35">
        <v>0.04</v>
      </c>
      <c r="S134" s="35">
        <v>9.0299999999999994</v>
      </c>
      <c r="T134" s="22">
        <v>11.96</v>
      </c>
      <c r="U134" s="5">
        <f t="shared" si="12"/>
        <v>11.538461538461537</v>
      </c>
      <c r="V134" s="196">
        <v>45041</v>
      </c>
      <c r="W134">
        <v>0.83</v>
      </c>
      <c r="X134">
        <v>21.9</v>
      </c>
      <c r="Y134">
        <v>0.06</v>
      </c>
      <c r="Z134">
        <v>18.21</v>
      </c>
      <c r="AA134" s="22">
        <v>23.31</v>
      </c>
      <c r="AB134" s="22">
        <v>22.56</v>
      </c>
      <c r="AC134" s="5">
        <f t="shared" si="13"/>
        <v>3.5607035607035606</v>
      </c>
      <c r="AD134">
        <v>28.83</v>
      </c>
      <c r="AE134">
        <v>72.599999999999994</v>
      </c>
      <c r="AF134">
        <v>84.300000000000011</v>
      </c>
      <c r="AG134">
        <v>145.80000000000001</v>
      </c>
      <c r="AH134">
        <v>82.800000000000011</v>
      </c>
      <c r="AI134">
        <v>42</v>
      </c>
      <c r="AJ134">
        <v>6.4499999999999993</v>
      </c>
      <c r="AK134">
        <v>2.2005598326870932</v>
      </c>
      <c r="AL134">
        <v>2.2263951074506494</v>
      </c>
    </row>
    <row r="135" spans="1:38" ht="15.75">
      <c r="A135" s="54" t="s">
        <v>67</v>
      </c>
      <c r="B135" s="22">
        <v>7</v>
      </c>
      <c r="C135" s="22">
        <v>135</v>
      </c>
      <c r="D135" s="22">
        <v>830398</v>
      </c>
      <c r="E135" s="13">
        <v>44984</v>
      </c>
      <c r="F135" s="110" t="s">
        <v>112</v>
      </c>
      <c r="G135" s="22" t="s">
        <v>108</v>
      </c>
      <c r="H135" s="154">
        <v>45008</v>
      </c>
      <c r="I135" s="26" t="s">
        <v>234</v>
      </c>
      <c r="J135" s="22" t="s">
        <v>12</v>
      </c>
      <c r="K135" s="22" t="s">
        <v>237</v>
      </c>
      <c r="L135" s="22" t="s">
        <v>13</v>
      </c>
      <c r="M135" s="27" t="s">
        <v>14</v>
      </c>
      <c r="N135" s="26" t="s">
        <v>111</v>
      </c>
      <c r="O135" s="196">
        <v>45008</v>
      </c>
      <c r="P135" s="35">
        <v>1.64</v>
      </c>
      <c r="Q135" s="35">
        <v>10.95</v>
      </c>
      <c r="R135" s="35">
        <v>0.04</v>
      </c>
      <c r="S135" s="35">
        <v>9.42</v>
      </c>
      <c r="T135" s="22">
        <v>11.64</v>
      </c>
      <c r="U135" s="5">
        <f t="shared" si="12"/>
        <v>14.089347079037799</v>
      </c>
      <c r="V135" s="196">
        <v>45041</v>
      </c>
      <c r="W135">
        <v>1.27</v>
      </c>
      <c r="X135">
        <v>23</v>
      </c>
      <c r="Y135">
        <v>0.37</v>
      </c>
      <c r="Z135">
        <v>19.75</v>
      </c>
      <c r="AA135" s="22">
        <v>25.21</v>
      </c>
      <c r="AB135" s="22">
        <v>24.92</v>
      </c>
      <c r="AC135" s="5">
        <f t="shared" si="13"/>
        <v>5.0376834589448629</v>
      </c>
      <c r="AD135">
        <v>29.490000000000002</v>
      </c>
      <c r="AE135">
        <v>50.099999999999994</v>
      </c>
      <c r="AF135">
        <v>102.60000000000001</v>
      </c>
      <c r="AG135">
        <v>244.5</v>
      </c>
      <c r="AH135">
        <v>96.899999999999991</v>
      </c>
      <c r="AI135">
        <v>105</v>
      </c>
      <c r="AJ135">
        <v>6.3000000000000007</v>
      </c>
      <c r="AK135">
        <v>2.1517058072313597</v>
      </c>
      <c r="AL135">
        <v>2.015472253836005</v>
      </c>
    </row>
    <row r="136" spans="1:38" ht="15.75">
      <c r="A136" s="54" t="s">
        <v>67</v>
      </c>
      <c r="B136" s="22">
        <v>7</v>
      </c>
      <c r="C136" s="22">
        <v>136</v>
      </c>
      <c r="D136" s="22">
        <v>830398</v>
      </c>
      <c r="E136" s="13">
        <v>44984</v>
      </c>
      <c r="F136" s="110" t="s">
        <v>112</v>
      </c>
      <c r="G136" s="22" t="s">
        <v>108</v>
      </c>
      <c r="H136" s="154">
        <v>45008</v>
      </c>
      <c r="I136" s="26" t="s">
        <v>234</v>
      </c>
      <c r="J136" s="22" t="s">
        <v>12</v>
      </c>
      <c r="K136" s="22" t="s">
        <v>237</v>
      </c>
      <c r="L136" s="22" t="s">
        <v>13</v>
      </c>
      <c r="M136" s="27" t="s">
        <v>14</v>
      </c>
      <c r="N136" s="26" t="s">
        <v>111</v>
      </c>
      <c r="O136" s="196">
        <v>45008</v>
      </c>
      <c r="P136" s="35">
        <v>1.3</v>
      </c>
      <c r="Q136" s="35">
        <v>10.199999999999999</v>
      </c>
      <c r="R136" s="35">
        <v>0.03</v>
      </c>
      <c r="S136" s="35">
        <v>8.93</v>
      </c>
      <c r="T136" s="22">
        <v>11.54</v>
      </c>
      <c r="U136" s="5">
        <f t="shared" si="12"/>
        <v>11.265164644714039</v>
      </c>
      <c r="V136" s="196">
        <v>45041</v>
      </c>
      <c r="W136">
        <v>0.76</v>
      </c>
      <c r="X136">
        <v>21.71</v>
      </c>
      <c r="Y136">
        <v>0.36</v>
      </c>
      <c r="Z136">
        <v>19.149999999999999</v>
      </c>
      <c r="AA136" s="22">
        <v>24.14</v>
      </c>
      <c r="AB136" s="22">
        <v>23.11</v>
      </c>
      <c r="AC136" s="5">
        <f t="shared" si="13"/>
        <v>3.1483015741507874</v>
      </c>
      <c r="AD136">
        <v>32.099999999999994</v>
      </c>
      <c r="AE136">
        <v>78.300000000000011</v>
      </c>
      <c r="AF136">
        <v>116.69999999999999</v>
      </c>
      <c r="AG136">
        <v>149.10000000000002</v>
      </c>
      <c r="AH136">
        <v>98.699999999999989</v>
      </c>
      <c r="AI136">
        <v>96</v>
      </c>
      <c r="AJ136">
        <v>8.07</v>
      </c>
      <c r="AK136">
        <v>2.6697419216969669</v>
      </c>
      <c r="AL136">
        <v>4.4699066508297056</v>
      </c>
    </row>
    <row r="137" spans="1:38" ht="16.5" thickBot="1">
      <c r="A137" s="80" t="s">
        <v>64</v>
      </c>
      <c r="B137" s="29">
        <v>8</v>
      </c>
      <c r="C137" s="29">
        <v>141</v>
      </c>
      <c r="D137" s="29">
        <v>830398</v>
      </c>
      <c r="E137" s="30">
        <v>45033</v>
      </c>
      <c r="F137" s="116" t="s">
        <v>107</v>
      </c>
      <c r="G137" s="29" t="s">
        <v>108</v>
      </c>
      <c r="H137" s="155">
        <v>45057</v>
      </c>
      <c r="I137" s="31" t="s">
        <v>236</v>
      </c>
      <c r="J137" s="29" t="s">
        <v>13</v>
      </c>
      <c r="K137" s="29" t="s">
        <v>316</v>
      </c>
      <c r="L137" s="29" t="s">
        <v>12</v>
      </c>
      <c r="M137" s="40" t="s">
        <v>19</v>
      </c>
      <c r="N137" s="31" t="s">
        <v>111</v>
      </c>
      <c r="O137" s="195">
        <v>45057</v>
      </c>
      <c r="P137" s="128">
        <v>1.01</v>
      </c>
      <c r="Q137" s="128">
        <v>8.65</v>
      </c>
      <c r="R137" s="128">
        <v>0.04</v>
      </c>
      <c r="S137" s="128">
        <v>7.39</v>
      </c>
      <c r="T137" s="104">
        <v>11.14</v>
      </c>
      <c r="U137" s="12">
        <f t="shared" si="12"/>
        <v>9.0664272890484732</v>
      </c>
      <c r="V137" s="196">
        <v>45090</v>
      </c>
      <c r="W137" s="107">
        <v>2.29</v>
      </c>
      <c r="X137" s="107">
        <v>14.46</v>
      </c>
      <c r="Y137" s="107">
        <v>0.05</v>
      </c>
      <c r="Z137" s="107">
        <v>12.19</v>
      </c>
      <c r="AA137" s="102">
        <v>17.02</v>
      </c>
      <c r="AB137" s="104">
        <v>17.52</v>
      </c>
      <c r="AC137" s="5">
        <f t="shared" si="13"/>
        <v>13.45475910693302</v>
      </c>
      <c r="AD137">
        <v>33.269999999999996</v>
      </c>
      <c r="AE137">
        <v>27.599999999999998</v>
      </c>
      <c r="AF137">
        <v>81.599999999999994</v>
      </c>
      <c r="AG137">
        <v>214.5</v>
      </c>
      <c r="AH137">
        <v>76.199999999999989</v>
      </c>
      <c r="AI137">
        <v>63</v>
      </c>
      <c r="AJ137">
        <v>5.9399999999999995</v>
      </c>
      <c r="AK137">
        <v>2.3216553026885114</v>
      </c>
      <c r="AL137">
        <v>2.6151452323775666</v>
      </c>
    </row>
    <row r="138" spans="1:38" ht="15.75">
      <c r="A138" s="54" t="s">
        <v>64</v>
      </c>
      <c r="B138" s="22">
        <v>8</v>
      </c>
      <c r="C138" s="24">
        <v>142</v>
      </c>
      <c r="D138" s="24">
        <v>830398</v>
      </c>
      <c r="E138" s="83">
        <v>45033</v>
      </c>
      <c r="F138" s="108" t="s">
        <v>107</v>
      </c>
      <c r="G138" s="24" t="s">
        <v>108</v>
      </c>
      <c r="H138" s="194">
        <v>45057</v>
      </c>
      <c r="I138" s="23" t="s">
        <v>236</v>
      </c>
      <c r="J138" s="22" t="s">
        <v>13</v>
      </c>
      <c r="K138" s="24" t="s">
        <v>316</v>
      </c>
      <c r="L138" s="24" t="s">
        <v>12</v>
      </c>
      <c r="M138" s="38" t="s">
        <v>19</v>
      </c>
      <c r="N138" s="26" t="s">
        <v>111</v>
      </c>
      <c r="O138" s="196">
        <v>45057</v>
      </c>
      <c r="P138" s="107">
        <v>1.07</v>
      </c>
      <c r="Q138" s="107">
        <v>8.58</v>
      </c>
      <c r="R138" s="107">
        <v>0.08</v>
      </c>
      <c r="S138" s="107">
        <v>7.87</v>
      </c>
      <c r="T138" s="22">
        <v>9.93</v>
      </c>
      <c r="U138" s="5">
        <f t="shared" si="12"/>
        <v>10.775427995971803</v>
      </c>
      <c r="V138" s="196">
        <v>45090</v>
      </c>
      <c r="W138" s="107">
        <v>1.59</v>
      </c>
      <c r="X138" s="107">
        <v>14.54</v>
      </c>
      <c r="Y138" s="107">
        <v>0.1</v>
      </c>
      <c r="Z138" s="107">
        <v>12.35</v>
      </c>
      <c r="AA138" s="91">
        <v>16.8</v>
      </c>
      <c r="AB138" s="22">
        <v>17.11</v>
      </c>
      <c r="AC138" s="5">
        <f t="shared" si="13"/>
        <v>9.4642857142857135</v>
      </c>
      <c r="AD138">
        <v>35.730000000000004</v>
      </c>
      <c r="AE138">
        <v>33.900000000000006</v>
      </c>
      <c r="AF138">
        <v>83.699999999999989</v>
      </c>
      <c r="AG138">
        <v>202.5</v>
      </c>
      <c r="AH138">
        <v>75.599999999999994</v>
      </c>
      <c r="AI138">
        <v>60</v>
      </c>
      <c r="AJ138">
        <v>5.1899999999999995</v>
      </c>
      <c r="AK138">
        <v>1.6707290397898544</v>
      </c>
      <c r="AL138">
        <v>1.6519941229910322</v>
      </c>
    </row>
    <row r="139" spans="1:38" ht="15.75">
      <c r="A139" s="54" t="s">
        <v>64</v>
      </c>
      <c r="B139" s="22">
        <v>8</v>
      </c>
      <c r="C139" s="22">
        <v>143</v>
      </c>
      <c r="D139" s="22">
        <v>830398</v>
      </c>
      <c r="E139" s="13">
        <v>45033</v>
      </c>
      <c r="F139" s="110" t="s">
        <v>112</v>
      </c>
      <c r="G139" s="22" t="s">
        <v>108</v>
      </c>
      <c r="H139" s="154">
        <v>45057</v>
      </c>
      <c r="I139" s="26" t="s">
        <v>236</v>
      </c>
      <c r="J139" s="22" t="s">
        <v>13</v>
      </c>
      <c r="K139" s="22" t="s">
        <v>316</v>
      </c>
      <c r="L139" s="22" t="s">
        <v>12</v>
      </c>
      <c r="M139" s="28" t="s">
        <v>19</v>
      </c>
      <c r="N139" s="26" t="s">
        <v>111</v>
      </c>
      <c r="O139" s="196">
        <v>45057</v>
      </c>
      <c r="P139" s="107">
        <v>1.04</v>
      </c>
      <c r="Q139" s="107">
        <v>9.59</v>
      </c>
      <c r="R139" s="107">
        <v>0.06</v>
      </c>
      <c r="S139" s="107">
        <v>8.2899999999999991</v>
      </c>
      <c r="T139" s="22">
        <v>11.21</v>
      </c>
      <c r="U139" s="5">
        <f t="shared" si="12"/>
        <v>9.2774308652988395</v>
      </c>
      <c r="V139" s="196">
        <v>45090</v>
      </c>
      <c r="W139" s="107">
        <v>0.44</v>
      </c>
      <c r="X139" s="107">
        <v>23.11</v>
      </c>
      <c r="Y139" s="107">
        <v>0.14000000000000001</v>
      </c>
      <c r="Z139" s="107">
        <v>19.25</v>
      </c>
      <c r="AA139" s="91">
        <v>23.57</v>
      </c>
      <c r="AB139" s="22">
        <v>24.81</v>
      </c>
      <c r="AC139" s="5">
        <f t="shared" si="13"/>
        <v>1.8667798048366566</v>
      </c>
      <c r="AD139">
        <v>36.660000000000004</v>
      </c>
      <c r="AE139">
        <v>142.19999999999999</v>
      </c>
      <c r="AF139">
        <v>88.800000000000011</v>
      </c>
      <c r="AG139">
        <v>153.89999999999998</v>
      </c>
      <c r="AH139">
        <v>83.699999999999989</v>
      </c>
      <c r="AI139">
        <v>66</v>
      </c>
      <c r="AJ139">
        <v>7.92</v>
      </c>
      <c r="AK139">
        <v>3.1165547007394068</v>
      </c>
      <c r="AL139">
        <v>3.4700258811411731</v>
      </c>
    </row>
    <row r="140" spans="1:38" ht="15.75">
      <c r="A140" s="54" t="s">
        <v>64</v>
      </c>
      <c r="B140" s="22">
        <v>8</v>
      </c>
      <c r="C140" s="22">
        <v>144</v>
      </c>
      <c r="D140" s="22">
        <v>830398</v>
      </c>
      <c r="E140" s="13">
        <v>45033</v>
      </c>
      <c r="F140" s="110" t="s">
        <v>112</v>
      </c>
      <c r="G140" s="22" t="s">
        <v>108</v>
      </c>
      <c r="H140" s="154">
        <v>45057</v>
      </c>
      <c r="I140" s="26" t="s">
        <v>236</v>
      </c>
      <c r="J140" s="22" t="s">
        <v>13</v>
      </c>
      <c r="K140" s="22" t="s">
        <v>316</v>
      </c>
      <c r="L140" s="22" t="s">
        <v>12</v>
      </c>
      <c r="M140" s="28" t="s">
        <v>19</v>
      </c>
      <c r="N140" s="26" t="s">
        <v>111</v>
      </c>
      <c r="O140" s="196">
        <v>45057</v>
      </c>
      <c r="P140" s="107">
        <v>1.21</v>
      </c>
      <c r="Q140" s="107">
        <v>9.32</v>
      </c>
      <c r="R140" s="107">
        <v>0</v>
      </c>
      <c r="S140" s="107">
        <v>8.16</v>
      </c>
      <c r="T140" s="22">
        <v>10.75</v>
      </c>
      <c r="U140" s="5">
        <f t="shared" si="12"/>
        <v>11.255813953488373</v>
      </c>
      <c r="V140" s="196">
        <v>45090</v>
      </c>
      <c r="W140" s="107">
        <v>1.08</v>
      </c>
      <c r="X140" s="107">
        <v>22.19</v>
      </c>
      <c r="Y140" s="107">
        <v>0.13</v>
      </c>
      <c r="Z140" s="107">
        <v>18.63</v>
      </c>
      <c r="AA140" s="91">
        <v>23.54</v>
      </c>
      <c r="AB140" s="22">
        <v>25.35</v>
      </c>
      <c r="AC140" s="5">
        <f t="shared" si="13"/>
        <v>4.587935429056925</v>
      </c>
      <c r="AD140">
        <v>32.49</v>
      </c>
      <c r="AE140">
        <v>68.099999999999994</v>
      </c>
      <c r="AF140">
        <v>100.19999999999999</v>
      </c>
      <c r="AG140">
        <v>267.89999999999998</v>
      </c>
      <c r="AH140">
        <v>95.1</v>
      </c>
      <c r="AI140">
        <v>69</v>
      </c>
      <c r="AJ140">
        <v>7.14</v>
      </c>
      <c r="AK140">
        <v>2.7237968647086923</v>
      </c>
      <c r="AL140">
        <v>2.3609341407235198</v>
      </c>
    </row>
    <row r="141" spans="1:38" ht="15.75">
      <c r="A141" s="54" t="s">
        <v>64</v>
      </c>
      <c r="B141" s="22">
        <v>8</v>
      </c>
      <c r="C141" s="22">
        <v>145</v>
      </c>
      <c r="D141" s="22">
        <v>830398</v>
      </c>
      <c r="E141" s="13">
        <v>45033</v>
      </c>
      <c r="F141" s="110" t="s">
        <v>112</v>
      </c>
      <c r="G141" s="22" t="s">
        <v>108</v>
      </c>
      <c r="H141" s="154">
        <v>45057</v>
      </c>
      <c r="I141" s="26" t="s">
        <v>236</v>
      </c>
      <c r="J141" s="22" t="s">
        <v>13</v>
      </c>
      <c r="K141" s="22" t="s">
        <v>316</v>
      </c>
      <c r="L141" s="22" t="s">
        <v>12</v>
      </c>
      <c r="M141" s="28" t="s">
        <v>19</v>
      </c>
      <c r="N141" s="26" t="s">
        <v>111</v>
      </c>
      <c r="O141" s="196">
        <v>45057</v>
      </c>
      <c r="P141" s="107">
        <v>1.1499999999999999</v>
      </c>
      <c r="Q141" s="107">
        <v>9.5399999999999991</v>
      </c>
      <c r="R141" s="107">
        <v>0.03</v>
      </c>
      <c r="S141" s="107">
        <v>8.23</v>
      </c>
      <c r="T141" s="22">
        <v>11.32</v>
      </c>
      <c r="U141" s="5">
        <f t="shared" si="12"/>
        <v>10.159010600706713</v>
      </c>
      <c r="V141" s="196">
        <v>45090</v>
      </c>
      <c r="W141" s="107">
        <v>0.44</v>
      </c>
      <c r="X141" s="107">
        <v>23.2</v>
      </c>
      <c r="Y141" s="107">
        <v>0.05</v>
      </c>
      <c r="Z141" s="107">
        <v>19.8</v>
      </c>
      <c r="AA141" s="91">
        <v>24.43</v>
      </c>
      <c r="AB141" s="22">
        <v>25.01</v>
      </c>
      <c r="AC141" s="5">
        <f t="shared" si="13"/>
        <v>1.8010642652476463</v>
      </c>
      <c r="AD141">
        <v>29.234999999999999</v>
      </c>
      <c r="AE141">
        <v>137.55000000000001</v>
      </c>
      <c r="AF141">
        <v>85.5</v>
      </c>
      <c r="AG141">
        <v>148.04999999999998</v>
      </c>
      <c r="AH141">
        <v>79.350000000000009</v>
      </c>
      <c r="AI141">
        <v>60</v>
      </c>
      <c r="AJ141">
        <v>6.4649999999999999</v>
      </c>
      <c r="AK141">
        <v>2.4654660820648577</v>
      </c>
      <c r="AL141">
        <v>2.8018411647915289</v>
      </c>
    </row>
    <row r="142" spans="1:38" ht="15.75">
      <c r="A142" s="54" t="s">
        <v>64</v>
      </c>
      <c r="B142" s="22">
        <v>8</v>
      </c>
      <c r="C142" s="22">
        <v>146</v>
      </c>
      <c r="D142" s="22">
        <v>830398</v>
      </c>
      <c r="E142" s="13">
        <v>45033</v>
      </c>
      <c r="F142" s="110" t="s">
        <v>112</v>
      </c>
      <c r="G142" s="22" t="s">
        <v>108</v>
      </c>
      <c r="H142" s="154">
        <v>45057</v>
      </c>
      <c r="I142" s="26" t="s">
        <v>236</v>
      </c>
      <c r="J142" s="22" t="s">
        <v>13</v>
      </c>
      <c r="K142" s="22" t="s">
        <v>316</v>
      </c>
      <c r="L142" s="22" t="s">
        <v>12</v>
      </c>
      <c r="M142" s="28" t="s">
        <v>19</v>
      </c>
      <c r="N142" s="26" t="s">
        <v>111</v>
      </c>
      <c r="O142" s="196">
        <v>45057</v>
      </c>
      <c r="P142" s="107">
        <v>1.08</v>
      </c>
      <c r="Q142" s="107">
        <v>9.6</v>
      </c>
      <c r="R142" s="107">
        <v>0.01</v>
      </c>
      <c r="S142" s="107">
        <v>8.42</v>
      </c>
      <c r="T142" s="22">
        <v>10.220000000000001</v>
      </c>
      <c r="U142" s="5">
        <f t="shared" si="12"/>
        <v>10.567514677103718</v>
      </c>
      <c r="V142" s="196">
        <v>45090</v>
      </c>
      <c r="W142" s="107">
        <v>0.73</v>
      </c>
      <c r="X142" s="107">
        <v>21.59</v>
      </c>
      <c r="Y142" s="107">
        <v>0.19</v>
      </c>
      <c r="Z142" s="107">
        <v>18.21</v>
      </c>
      <c r="AA142" s="91">
        <v>22.68</v>
      </c>
      <c r="AB142" s="22">
        <v>23.61</v>
      </c>
      <c r="AC142" s="5">
        <f t="shared" si="13"/>
        <v>3.2186948853615518</v>
      </c>
      <c r="AD142">
        <v>28.349999999999998</v>
      </c>
      <c r="AE142">
        <v>168</v>
      </c>
      <c r="AF142">
        <v>84.9</v>
      </c>
      <c r="AG142">
        <v>164.10000000000002</v>
      </c>
      <c r="AH142">
        <v>79.5</v>
      </c>
      <c r="AI142">
        <v>51</v>
      </c>
      <c r="AJ142">
        <v>6.5400000000000009</v>
      </c>
      <c r="AK142">
        <v>1.2915937131049908</v>
      </c>
      <c r="AL142">
        <v>1.2631432995400715</v>
      </c>
    </row>
    <row r="143" spans="1:38" s="234" customFormat="1" ht="15.75" hidden="1">
      <c r="A143" s="239" t="s">
        <v>57</v>
      </c>
      <c r="B143" s="43">
        <v>1</v>
      </c>
      <c r="C143" s="191">
        <v>201</v>
      </c>
      <c r="D143" s="43">
        <v>830399</v>
      </c>
      <c r="E143" s="192">
        <v>44628</v>
      </c>
      <c r="F143" s="45" t="s">
        <v>107</v>
      </c>
      <c r="G143" s="43" t="s">
        <v>108</v>
      </c>
      <c r="H143" s="74">
        <v>44651</v>
      </c>
      <c r="I143" s="75" t="s">
        <v>42</v>
      </c>
      <c r="J143" s="43" t="s">
        <v>12</v>
      </c>
      <c r="K143" s="43" t="s">
        <v>146</v>
      </c>
      <c r="L143" s="43" t="s">
        <v>43</v>
      </c>
      <c r="M143" s="236" t="s">
        <v>19</v>
      </c>
      <c r="N143" s="243"/>
      <c r="O143" s="7"/>
      <c r="P143" s="241"/>
      <c r="Q143" s="241"/>
      <c r="R143" s="241"/>
      <c r="S143" s="241"/>
      <c r="T143" s="241"/>
      <c r="U143" s="233"/>
      <c r="AA143" s="244"/>
      <c r="AB143" s="244"/>
    </row>
    <row r="144" spans="1:38" ht="15.75" hidden="1">
      <c r="A144" s="54" t="s">
        <v>57</v>
      </c>
      <c r="B144" s="22">
        <v>1</v>
      </c>
      <c r="C144" s="105">
        <v>202</v>
      </c>
      <c r="D144" s="22">
        <v>830399</v>
      </c>
      <c r="E144" s="114">
        <v>44628</v>
      </c>
      <c r="F144" s="109" t="s">
        <v>107</v>
      </c>
      <c r="G144" s="22" t="s">
        <v>108</v>
      </c>
      <c r="H144" s="13">
        <v>44651</v>
      </c>
      <c r="I144" s="26" t="s">
        <v>42</v>
      </c>
      <c r="J144" s="22" t="s">
        <v>12</v>
      </c>
      <c r="K144" s="22" t="s">
        <v>146</v>
      </c>
      <c r="L144" s="22" t="s">
        <v>43</v>
      </c>
      <c r="M144" s="28" t="s">
        <v>19</v>
      </c>
      <c r="N144" s="86" t="s">
        <v>111</v>
      </c>
      <c r="O144" s="3">
        <v>44651</v>
      </c>
      <c r="P144" s="107">
        <v>1.75</v>
      </c>
      <c r="Q144" s="107">
        <v>10.23</v>
      </c>
      <c r="R144" s="107">
        <v>0.08</v>
      </c>
      <c r="S144" s="107">
        <v>8.86</v>
      </c>
      <c r="T144" s="107">
        <v>11.95</v>
      </c>
      <c r="U144" s="5">
        <f t="shared" ref="U144:U175" si="14">P144/T144*100</f>
        <v>14.644351464435148</v>
      </c>
      <c r="V144" s="3">
        <v>44684</v>
      </c>
      <c r="W144" s="107">
        <v>3.01</v>
      </c>
      <c r="X144" s="107">
        <v>14.94</v>
      </c>
      <c r="Y144" s="107">
        <v>0.15</v>
      </c>
      <c r="Z144" s="107">
        <v>12.43</v>
      </c>
      <c r="AA144" s="107">
        <v>18.43</v>
      </c>
      <c r="AB144" s="142">
        <v>18.170000000000002</v>
      </c>
      <c r="AC144" s="5">
        <f t="shared" ref="AC144:AC175" si="15">W144/AA144*100</f>
        <v>16.332067281606079</v>
      </c>
      <c r="AD144">
        <v>48.66</v>
      </c>
      <c r="AE144">
        <v>23.1</v>
      </c>
      <c r="AF144">
        <v>73.199999999999989</v>
      </c>
      <c r="AG144">
        <v>147.60000000000002</v>
      </c>
      <c r="AH144">
        <v>68.699999999999989</v>
      </c>
      <c r="AI144">
        <v>84</v>
      </c>
      <c r="AJ144">
        <v>7.26</v>
      </c>
      <c r="AK144">
        <v>1.9690561894795695</v>
      </c>
      <c r="AL144">
        <v>1.6959673941835449</v>
      </c>
    </row>
    <row r="145" spans="1:38" ht="15.75" hidden="1">
      <c r="A145" s="54" t="s">
        <v>57</v>
      </c>
      <c r="B145" s="22">
        <v>1</v>
      </c>
      <c r="C145" s="105">
        <v>203</v>
      </c>
      <c r="D145" s="22">
        <v>830399</v>
      </c>
      <c r="E145" s="114">
        <v>44628</v>
      </c>
      <c r="F145" s="109" t="s">
        <v>107</v>
      </c>
      <c r="G145" s="22" t="s">
        <v>108</v>
      </c>
      <c r="H145" s="13">
        <v>44651</v>
      </c>
      <c r="I145" s="26" t="s">
        <v>42</v>
      </c>
      <c r="J145" s="22" t="s">
        <v>12</v>
      </c>
      <c r="K145" s="22" t="s">
        <v>146</v>
      </c>
      <c r="L145" s="22" t="s">
        <v>43</v>
      </c>
      <c r="M145" s="28" t="s">
        <v>19</v>
      </c>
      <c r="N145" s="86" t="s">
        <v>111</v>
      </c>
      <c r="O145" s="3">
        <v>44651</v>
      </c>
      <c r="P145" s="107">
        <v>1.74</v>
      </c>
      <c r="Q145" s="107">
        <v>9.94</v>
      </c>
      <c r="R145" s="107">
        <v>0</v>
      </c>
      <c r="S145" s="107">
        <v>8.5</v>
      </c>
      <c r="T145" s="107">
        <v>12.25</v>
      </c>
      <c r="U145" s="5">
        <f t="shared" si="14"/>
        <v>14.204081632653063</v>
      </c>
      <c r="V145" s="3">
        <v>44684</v>
      </c>
      <c r="W145" s="107">
        <v>4.05</v>
      </c>
      <c r="X145" s="107">
        <v>13.49</v>
      </c>
      <c r="Y145" s="107">
        <v>0.08</v>
      </c>
      <c r="Z145" s="107">
        <v>10.99</v>
      </c>
      <c r="AA145" s="107">
        <v>17.829999999999998</v>
      </c>
      <c r="AB145" s="142">
        <v>17.420000000000002</v>
      </c>
      <c r="AC145" s="5">
        <f t="shared" si="15"/>
        <v>22.714526079641058</v>
      </c>
      <c r="AD145">
        <v>35.265000000000001</v>
      </c>
      <c r="AE145">
        <v>44.4</v>
      </c>
      <c r="AF145">
        <v>74.25</v>
      </c>
      <c r="AG145">
        <v>210</v>
      </c>
      <c r="AH145">
        <v>78.3</v>
      </c>
      <c r="AI145">
        <v>69</v>
      </c>
      <c r="AJ145">
        <v>7.0200000000000005</v>
      </c>
      <c r="AK145">
        <v>3.3242320423150091</v>
      </c>
      <c r="AL145">
        <v>3.6591211817147302</v>
      </c>
    </row>
    <row r="146" spans="1:38" ht="15.75" hidden="1">
      <c r="A146" s="54" t="s">
        <v>57</v>
      </c>
      <c r="B146" s="22">
        <v>1</v>
      </c>
      <c r="C146" s="105">
        <v>204</v>
      </c>
      <c r="D146" s="22">
        <v>830399</v>
      </c>
      <c r="E146" s="114">
        <v>44628</v>
      </c>
      <c r="F146" s="110" t="s">
        <v>112</v>
      </c>
      <c r="G146" s="22" t="s">
        <v>108</v>
      </c>
      <c r="H146" s="13">
        <v>44651</v>
      </c>
      <c r="I146" s="26" t="s">
        <v>42</v>
      </c>
      <c r="J146" s="22" t="s">
        <v>12</v>
      </c>
      <c r="K146" s="22" t="s">
        <v>146</v>
      </c>
      <c r="L146" s="22" t="s">
        <v>43</v>
      </c>
      <c r="M146" s="28" t="s">
        <v>19</v>
      </c>
      <c r="N146" s="86" t="s">
        <v>111</v>
      </c>
      <c r="O146" s="3">
        <v>44651</v>
      </c>
      <c r="P146" s="107">
        <v>2.35</v>
      </c>
      <c r="Q146" s="107">
        <v>12.54</v>
      </c>
      <c r="R146" s="107">
        <v>0.01</v>
      </c>
      <c r="S146" s="107">
        <v>11</v>
      </c>
      <c r="T146" s="107">
        <v>13.82</v>
      </c>
      <c r="U146" s="5">
        <f t="shared" si="14"/>
        <v>17.004341534008681</v>
      </c>
      <c r="V146" s="3">
        <v>44684</v>
      </c>
      <c r="W146" s="107">
        <v>2.64</v>
      </c>
      <c r="X146" s="107">
        <v>21.34</v>
      </c>
      <c r="Y146" s="107">
        <v>0.27</v>
      </c>
      <c r="Z146" s="107">
        <v>17.38</v>
      </c>
      <c r="AA146" s="107">
        <v>24.35</v>
      </c>
      <c r="AB146" s="142">
        <v>24.24</v>
      </c>
      <c r="AC146" s="5">
        <f t="shared" si="15"/>
        <v>10.841889117043122</v>
      </c>
      <c r="AD146">
        <v>30.839999999999996</v>
      </c>
      <c r="AE146">
        <v>28.200000000000003</v>
      </c>
      <c r="AF146">
        <v>91.95</v>
      </c>
      <c r="AG146">
        <v>216.60000000000002</v>
      </c>
      <c r="AH146">
        <v>98.85</v>
      </c>
      <c r="AI146">
        <v>106.5</v>
      </c>
      <c r="AJ146">
        <v>9.0599999999999987</v>
      </c>
    </row>
    <row r="147" spans="1:38" ht="15.75" hidden="1">
      <c r="A147" s="54" t="s">
        <v>15</v>
      </c>
      <c r="B147" s="22">
        <v>1</v>
      </c>
      <c r="C147" s="105">
        <v>205</v>
      </c>
      <c r="D147" s="22">
        <v>830399</v>
      </c>
      <c r="E147" s="114">
        <v>44629</v>
      </c>
      <c r="F147" s="109" t="s">
        <v>107</v>
      </c>
      <c r="G147" s="22" t="s">
        <v>108</v>
      </c>
      <c r="H147" s="13">
        <v>44651</v>
      </c>
      <c r="I147" s="26" t="s">
        <v>47</v>
      </c>
      <c r="J147" s="22" t="s">
        <v>43</v>
      </c>
      <c r="K147" s="22" t="s">
        <v>147</v>
      </c>
      <c r="L147" s="22" t="s">
        <v>12</v>
      </c>
      <c r="M147" s="28" t="s">
        <v>19</v>
      </c>
      <c r="N147" s="86" t="s">
        <v>111</v>
      </c>
      <c r="O147" s="3">
        <v>44651</v>
      </c>
      <c r="P147" s="107">
        <v>2.76</v>
      </c>
      <c r="Q147" s="107">
        <v>10.81</v>
      </c>
      <c r="R147" s="107">
        <v>0.04</v>
      </c>
      <c r="S147" s="107">
        <v>9.25</v>
      </c>
      <c r="T147" s="107">
        <v>13.74</v>
      </c>
      <c r="U147" s="5">
        <f t="shared" si="14"/>
        <v>20.087336244541483</v>
      </c>
      <c r="V147" s="3">
        <v>44684</v>
      </c>
      <c r="W147" s="107">
        <v>3.62</v>
      </c>
      <c r="X147" s="107">
        <v>13.94</v>
      </c>
      <c r="Y147" s="107">
        <v>0.08</v>
      </c>
      <c r="Z147" s="107">
        <v>11.54</v>
      </c>
      <c r="AA147" s="107">
        <v>17.98</v>
      </c>
      <c r="AB147" s="142">
        <v>18.32</v>
      </c>
      <c r="AC147" s="5">
        <f t="shared" si="15"/>
        <v>20.133481646273637</v>
      </c>
      <c r="AD147">
        <v>35.160000000000004</v>
      </c>
      <c r="AE147">
        <v>29.700000000000003</v>
      </c>
      <c r="AF147">
        <v>75.300000000000011</v>
      </c>
      <c r="AG147">
        <v>226.5</v>
      </c>
      <c r="AH147">
        <v>77.099999999999994</v>
      </c>
      <c r="AI147">
        <v>90</v>
      </c>
      <c r="AJ147">
        <v>6.63</v>
      </c>
      <c r="AK147">
        <v>1.9985093997965182</v>
      </c>
      <c r="AL147">
        <v>2.2789321057079488</v>
      </c>
    </row>
    <row r="148" spans="1:38" ht="15.75" hidden="1">
      <c r="A148" s="54" t="s">
        <v>57</v>
      </c>
      <c r="B148" s="22">
        <v>1</v>
      </c>
      <c r="C148" s="105">
        <v>206</v>
      </c>
      <c r="D148" s="22">
        <v>830399</v>
      </c>
      <c r="E148" s="114">
        <v>44629</v>
      </c>
      <c r="F148" s="109" t="s">
        <v>107</v>
      </c>
      <c r="G148" s="22" t="s">
        <v>108</v>
      </c>
      <c r="H148" s="13">
        <v>44651</v>
      </c>
      <c r="I148" s="26" t="s">
        <v>44</v>
      </c>
      <c r="J148" s="22" t="s">
        <v>12</v>
      </c>
      <c r="K148" s="22" t="s">
        <v>146</v>
      </c>
      <c r="L148" s="22" t="s">
        <v>43</v>
      </c>
      <c r="M148" s="28" t="s">
        <v>19</v>
      </c>
      <c r="N148" s="86" t="s">
        <v>111</v>
      </c>
      <c r="O148" s="3">
        <v>44651</v>
      </c>
      <c r="P148" s="107">
        <v>1.44</v>
      </c>
      <c r="Q148" s="107">
        <v>9.58</v>
      </c>
      <c r="R148" s="107">
        <v>0.08</v>
      </c>
      <c r="S148" s="107">
        <v>8.34</v>
      </c>
      <c r="T148" s="107">
        <v>11.11</v>
      </c>
      <c r="U148" s="5">
        <f t="shared" si="14"/>
        <v>12.961296129612961</v>
      </c>
      <c r="V148" s="3">
        <v>44684</v>
      </c>
      <c r="W148" s="107">
        <v>2.8</v>
      </c>
      <c r="X148" s="107">
        <v>15.15</v>
      </c>
      <c r="Y148" s="107">
        <v>0.18</v>
      </c>
      <c r="Z148" s="107">
        <v>12.93</v>
      </c>
      <c r="AA148" s="107">
        <v>18.53</v>
      </c>
      <c r="AB148" s="142">
        <v>18.28</v>
      </c>
      <c r="AC148" s="5">
        <f t="shared" si="15"/>
        <v>15.110631408526713</v>
      </c>
      <c r="AD148">
        <v>42.900000000000006</v>
      </c>
      <c r="AE148">
        <v>58.199999999999996</v>
      </c>
      <c r="AF148">
        <v>78.599999999999994</v>
      </c>
      <c r="AG148">
        <v>285.89999999999998</v>
      </c>
      <c r="AH148">
        <v>71.400000000000006</v>
      </c>
      <c r="AI148">
        <v>90</v>
      </c>
      <c r="AJ148">
        <v>10.56</v>
      </c>
      <c r="AK148">
        <v>2.9833329347361559</v>
      </c>
      <c r="AL148">
        <v>2.0653456116388611</v>
      </c>
    </row>
    <row r="149" spans="1:38" ht="15.75" hidden="1">
      <c r="A149" s="54" t="s">
        <v>57</v>
      </c>
      <c r="B149" s="22">
        <v>1</v>
      </c>
      <c r="C149" s="105">
        <v>207</v>
      </c>
      <c r="D149" s="22">
        <v>830399</v>
      </c>
      <c r="E149" s="114">
        <v>44629</v>
      </c>
      <c r="F149" s="109" t="s">
        <v>107</v>
      </c>
      <c r="G149" s="22" t="s">
        <v>108</v>
      </c>
      <c r="H149" s="13">
        <v>44651</v>
      </c>
      <c r="I149" s="26" t="s">
        <v>44</v>
      </c>
      <c r="J149" s="22" t="s">
        <v>12</v>
      </c>
      <c r="K149" s="22" t="s">
        <v>146</v>
      </c>
      <c r="L149" s="22" t="s">
        <v>43</v>
      </c>
      <c r="M149" s="28" t="s">
        <v>19</v>
      </c>
      <c r="N149" s="86" t="s">
        <v>111</v>
      </c>
      <c r="O149" s="3">
        <v>44651</v>
      </c>
      <c r="P149" s="107">
        <v>1.39</v>
      </c>
      <c r="Q149" s="107">
        <v>9</v>
      </c>
      <c r="R149" s="107">
        <v>0.03</v>
      </c>
      <c r="S149" s="107">
        <v>7.7</v>
      </c>
      <c r="T149" s="107">
        <v>10.83</v>
      </c>
      <c r="U149" s="5">
        <f t="shared" si="14"/>
        <v>12.834718374884579</v>
      </c>
      <c r="V149" s="3">
        <v>44684</v>
      </c>
      <c r="W149" s="107">
        <v>1.78</v>
      </c>
      <c r="X149" s="107">
        <v>14.91</v>
      </c>
      <c r="Y149" s="107">
        <v>0.31</v>
      </c>
      <c r="Z149" s="107">
        <v>12.91</v>
      </c>
      <c r="AA149" s="107">
        <v>17.32</v>
      </c>
      <c r="AB149" s="142">
        <v>17.66</v>
      </c>
      <c r="AC149" s="5">
        <f t="shared" si="15"/>
        <v>10.277136258660507</v>
      </c>
      <c r="AD149">
        <v>34.5</v>
      </c>
      <c r="AE149">
        <v>27</v>
      </c>
      <c r="AF149">
        <v>73.199999999999989</v>
      </c>
      <c r="AG149">
        <v>230.39999999999998</v>
      </c>
      <c r="AH149">
        <v>64.199999999999989</v>
      </c>
      <c r="AI149">
        <v>96</v>
      </c>
      <c r="AJ149">
        <v>7.86</v>
      </c>
    </row>
    <row r="150" spans="1:38" ht="15.75" hidden="1">
      <c r="A150" s="54" t="s">
        <v>57</v>
      </c>
      <c r="B150" s="22">
        <v>1</v>
      </c>
      <c r="C150" s="105">
        <v>208</v>
      </c>
      <c r="D150" s="22">
        <v>830399</v>
      </c>
      <c r="E150" s="114">
        <v>44629</v>
      </c>
      <c r="F150" s="110" t="s">
        <v>112</v>
      </c>
      <c r="G150" s="22" t="s">
        <v>108</v>
      </c>
      <c r="H150" s="13">
        <v>44651</v>
      </c>
      <c r="I150" s="26" t="s">
        <v>44</v>
      </c>
      <c r="J150" s="22" t="s">
        <v>12</v>
      </c>
      <c r="K150" s="22" t="s">
        <v>146</v>
      </c>
      <c r="L150" s="22" t="s">
        <v>43</v>
      </c>
      <c r="M150" s="28" t="s">
        <v>19</v>
      </c>
      <c r="N150" s="86" t="s">
        <v>111</v>
      </c>
      <c r="O150" s="3">
        <v>44651</v>
      </c>
      <c r="P150" s="107">
        <v>1.47</v>
      </c>
      <c r="Q150" s="107">
        <v>10.74</v>
      </c>
      <c r="R150" s="107">
        <v>0.06</v>
      </c>
      <c r="S150" s="107">
        <v>9.14</v>
      </c>
      <c r="T150" s="107">
        <v>12.47</v>
      </c>
      <c r="U150" s="5">
        <f t="shared" si="14"/>
        <v>11.788291900561347</v>
      </c>
      <c r="V150" s="3">
        <v>44684</v>
      </c>
      <c r="W150" s="107">
        <v>3.66</v>
      </c>
      <c r="X150" s="107">
        <v>17.329999999999998</v>
      </c>
      <c r="Y150" s="107">
        <v>0.03</v>
      </c>
      <c r="Z150" s="107">
        <v>14.62</v>
      </c>
      <c r="AA150" s="107">
        <v>21.46</v>
      </c>
      <c r="AB150" s="142">
        <v>21.7</v>
      </c>
      <c r="AC150" s="5">
        <f t="shared" si="15"/>
        <v>17.054986020503264</v>
      </c>
      <c r="AD150">
        <v>31.23</v>
      </c>
      <c r="AE150">
        <v>43.8</v>
      </c>
      <c r="AF150">
        <v>89.699999999999989</v>
      </c>
      <c r="AG150">
        <v>249</v>
      </c>
      <c r="AH150">
        <v>95.699999999999989</v>
      </c>
      <c r="AI150">
        <v>141</v>
      </c>
      <c r="AJ150">
        <v>7.23</v>
      </c>
      <c r="AK150">
        <v>1.2789083305832447</v>
      </c>
      <c r="AL150">
        <v>1.2021844975070803</v>
      </c>
    </row>
    <row r="151" spans="1:38" ht="15.75" hidden="1">
      <c r="A151" s="54" t="s">
        <v>57</v>
      </c>
      <c r="B151" s="22">
        <v>1</v>
      </c>
      <c r="C151" s="105">
        <v>209</v>
      </c>
      <c r="D151" s="22">
        <v>830399</v>
      </c>
      <c r="E151" s="114">
        <v>44629</v>
      </c>
      <c r="F151" s="110" t="s">
        <v>112</v>
      </c>
      <c r="G151" s="22" t="s">
        <v>108</v>
      </c>
      <c r="H151" s="13">
        <v>44651</v>
      </c>
      <c r="I151" s="26" t="s">
        <v>44</v>
      </c>
      <c r="J151" s="22" t="s">
        <v>12</v>
      </c>
      <c r="K151" s="22" t="s">
        <v>146</v>
      </c>
      <c r="L151" s="22" t="s">
        <v>43</v>
      </c>
      <c r="M151" s="28" t="s">
        <v>19</v>
      </c>
      <c r="N151" s="86" t="s">
        <v>111</v>
      </c>
      <c r="O151" s="3">
        <v>44651</v>
      </c>
      <c r="P151" s="107">
        <v>1.41</v>
      </c>
      <c r="Q151" s="107">
        <v>10.56</v>
      </c>
      <c r="R151" s="107">
        <v>0.12</v>
      </c>
      <c r="S151" s="107">
        <v>9.16</v>
      </c>
      <c r="T151" s="107">
        <v>11.62</v>
      </c>
      <c r="U151" s="5">
        <f t="shared" si="14"/>
        <v>12.134251290877797</v>
      </c>
      <c r="V151" s="3">
        <v>44684</v>
      </c>
      <c r="W151" s="107">
        <v>2.2000000000000002</v>
      </c>
      <c r="X151" s="107">
        <v>18.57</v>
      </c>
      <c r="Y151" s="107">
        <v>0.15</v>
      </c>
      <c r="Z151" s="107">
        <v>15.77</v>
      </c>
      <c r="AA151" s="107">
        <v>21.22</v>
      </c>
      <c r="AB151" s="142">
        <v>21.15</v>
      </c>
      <c r="AC151" s="5">
        <f t="shared" si="15"/>
        <v>10.367577756833178</v>
      </c>
      <c r="AD151">
        <v>28.049999999999997</v>
      </c>
      <c r="AE151">
        <v>91.199999999999989</v>
      </c>
      <c r="AF151">
        <v>79.800000000000011</v>
      </c>
      <c r="AG151">
        <v>194.70000000000002</v>
      </c>
      <c r="AH151">
        <v>81</v>
      </c>
      <c r="AI151">
        <v>129</v>
      </c>
      <c r="AJ151">
        <v>8.6999999999999993</v>
      </c>
      <c r="AK151">
        <v>1.2708779671604107</v>
      </c>
      <c r="AL151">
        <v>1.2522838057446248</v>
      </c>
    </row>
    <row r="152" spans="1:38" ht="15.75" hidden="1">
      <c r="A152" s="54" t="s">
        <v>57</v>
      </c>
      <c r="B152" s="22">
        <v>1</v>
      </c>
      <c r="C152" s="105">
        <v>210</v>
      </c>
      <c r="D152" s="22">
        <v>830399</v>
      </c>
      <c r="E152" s="114">
        <v>44629</v>
      </c>
      <c r="F152" s="110" t="s">
        <v>112</v>
      </c>
      <c r="G152" s="22" t="s">
        <v>108</v>
      </c>
      <c r="H152" s="13">
        <v>44651</v>
      </c>
      <c r="I152" s="26" t="s">
        <v>44</v>
      </c>
      <c r="J152" s="22" t="s">
        <v>12</v>
      </c>
      <c r="K152" s="22" t="s">
        <v>146</v>
      </c>
      <c r="L152" s="22" t="s">
        <v>43</v>
      </c>
      <c r="M152" s="28" t="s">
        <v>19</v>
      </c>
      <c r="N152" s="86" t="s">
        <v>111</v>
      </c>
      <c r="O152" s="3">
        <v>44651</v>
      </c>
      <c r="P152" s="107">
        <v>1.5</v>
      </c>
      <c r="Q152" s="107">
        <v>11.08</v>
      </c>
      <c r="R152" s="107">
        <v>0.1</v>
      </c>
      <c r="S152" s="107">
        <v>9.5</v>
      </c>
      <c r="T152" s="107">
        <v>12.21</v>
      </c>
      <c r="U152" s="5">
        <f t="shared" si="14"/>
        <v>12.285012285012284</v>
      </c>
      <c r="V152" s="3">
        <v>44684</v>
      </c>
      <c r="W152" s="107">
        <v>2.52</v>
      </c>
      <c r="X152" s="107">
        <v>19.12</v>
      </c>
      <c r="Y152" s="107">
        <v>0.28000000000000003</v>
      </c>
      <c r="Z152" s="107">
        <v>15.97</v>
      </c>
      <c r="AA152" s="107">
        <v>22.24</v>
      </c>
      <c r="AB152" s="142">
        <v>22.1</v>
      </c>
      <c r="AC152" s="5">
        <f t="shared" si="15"/>
        <v>11.330935251798561</v>
      </c>
      <c r="AD152">
        <v>30.089999999999996</v>
      </c>
      <c r="AE152">
        <v>34.5</v>
      </c>
      <c r="AF152">
        <v>85.199999999999989</v>
      </c>
      <c r="AG152">
        <v>257.10000000000002</v>
      </c>
      <c r="AH152">
        <v>91.5</v>
      </c>
      <c r="AI152">
        <v>99</v>
      </c>
      <c r="AJ152">
        <v>8.7900000000000009</v>
      </c>
      <c r="AK152">
        <v>2.2663466719495231</v>
      </c>
      <c r="AL152">
        <v>2.8224318723330875</v>
      </c>
    </row>
    <row r="153" spans="1:38" ht="15.75" hidden="1">
      <c r="A153" s="54" t="s">
        <v>57</v>
      </c>
      <c r="B153" s="22">
        <v>1</v>
      </c>
      <c r="C153" s="105">
        <v>211</v>
      </c>
      <c r="D153" s="22">
        <v>830399</v>
      </c>
      <c r="E153" s="114">
        <v>44629</v>
      </c>
      <c r="F153" s="110" t="s">
        <v>112</v>
      </c>
      <c r="G153" s="22" t="s">
        <v>108</v>
      </c>
      <c r="H153" s="13">
        <v>44651</v>
      </c>
      <c r="I153" s="26" t="s">
        <v>41</v>
      </c>
      <c r="J153" s="22" t="s">
        <v>12</v>
      </c>
      <c r="K153" s="22" t="s">
        <v>146</v>
      </c>
      <c r="L153" s="22" t="s">
        <v>43</v>
      </c>
      <c r="M153" s="28" t="s">
        <v>19</v>
      </c>
      <c r="N153" s="86" t="s">
        <v>111</v>
      </c>
      <c r="O153" s="3">
        <v>44651</v>
      </c>
      <c r="P153" s="107">
        <v>0.76</v>
      </c>
      <c r="Q153" s="107">
        <v>7.64</v>
      </c>
      <c r="R153" s="107">
        <v>0</v>
      </c>
      <c r="S153" s="107">
        <v>6.66</v>
      </c>
      <c r="T153" s="107">
        <v>8.61</v>
      </c>
      <c r="U153" s="5">
        <f t="shared" si="14"/>
        <v>8.8269454123112663</v>
      </c>
      <c r="V153" s="3">
        <v>44684</v>
      </c>
      <c r="W153" s="107">
        <v>1.63</v>
      </c>
      <c r="X153" s="107">
        <v>16.100000000000001</v>
      </c>
      <c r="Y153" s="107">
        <v>0.06</v>
      </c>
      <c r="Z153" s="107">
        <v>13.36</v>
      </c>
      <c r="AA153" s="107">
        <v>18.23</v>
      </c>
      <c r="AB153" s="142">
        <v>17.54</v>
      </c>
      <c r="AC153" s="5">
        <f t="shared" si="15"/>
        <v>8.9413055403181563</v>
      </c>
      <c r="AD153">
        <v>31.619999999999997</v>
      </c>
      <c r="AE153">
        <v>38.550000000000004</v>
      </c>
      <c r="AF153">
        <v>89.4</v>
      </c>
      <c r="AG153">
        <v>282</v>
      </c>
      <c r="AH153">
        <v>88.95</v>
      </c>
      <c r="AI153">
        <v>97.5</v>
      </c>
      <c r="AJ153">
        <v>7.68</v>
      </c>
      <c r="AK153">
        <v>0.86078590334889382</v>
      </c>
      <c r="AL153">
        <v>0.81551044665283634</v>
      </c>
    </row>
    <row r="154" spans="1:38" ht="15.75" hidden="1">
      <c r="A154" s="54" t="s">
        <v>57</v>
      </c>
      <c r="B154" s="22">
        <v>1</v>
      </c>
      <c r="C154" s="105">
        <v>212</v>
      </c>
      <c r="D154" s="22">
        <v>830399</v>
      </c>
      <c r="E154" s="114">
        <v>44629</v>
      </c>
      <c r="F154" s="110" t="s">
        <v>112</v>
      </c>
      <c r="G154" s="22" t="s">
        <v>108</v>
      </c>
      <c r="H154" s="13">
        <v>44651</v>
      </c>
      <c r="I154" s="26" t="s">
        <v>41</v>
      </c>
      <c r="J154" s="22" t="s">
        <v>12</v>
      </c>
      <c r="K154" s="22" t="s">
        <v>146</v>
      </c>
      <c r="L154" s="22" t="s">
        <v>43</v>
      </c>
      <c r="M154" s="28" t="s">
        <v>19</v>
      </c>
      <c r="N154" s="86" t="s">
        <v>111</v>
      </c>
      <c r="O154" s="3">
        <v>44651</v>
      </c>
      <c r="P154" s="107">
        <v>0.92</v>
      </c>
      <c r="Q154" s="107">
        <v>8.06</v>
      </c>
      <c r="R154" s="107">
        <v>0.02</v>
      </c>
      <c r="S154" s="107">
        <v>7.21</v>
      </c>
      <c r="T154" s="107">
        <v>8.16</v>
      </c>
      <c r="U154" s="5">
        <f t="shared" si="14"/>
        <v>11.274509803921569</v>
      </c>
      <c r="V154" s="3">
        <v>44684</v>
      </c>
      <c r="W154" s="107">
        <v>1.8</v>
      </c>
      <c r="X154" s="107">
        <v>18.16</v>
      </c>
      <c r="Y154" s="107">
        <v>0.08</v>
      </c>
      <c r="Z154" s="107">
        <v>15.13</v>
      </c>
      <c r="AA154" s="107">
        <v>20.37</v>
      </c>
      <c r="AB154" s="142">
        <v>20.88</v>
      </c>
      <c r="AC154" s="5">
        <f t="shared" si="15"/>
        <v>8.836524300441825</v>
      </c>
      <c r="AD154">
        <v>28.965</v>
      </c>
      <c r="AE154">
        <v>20.400000000000002</v>
      </c>
      <c r="AF154">
        <v>79.05</v>
      </c>
      <c r="AG154">
        <v>282</v>
      </c>
      <c r="AH154">
        <v>83.55</v>
      </c>
      <c r="AI154">
        <v>73.5</v>
      </c>
      <c r="AJ154">
        <v>7.2450000000000001</v>
      </c>
      <c r="AK154">
        <v>1.691390043826009</v>
      </c>
      <c r="AL154">
        <v>1.4285803669927173</v>
      </c>
    </row>
    <row r="155" spans="1:38" ht="15.75" hidden="1">
      <c r="A155" s="54" t="s">
        <v>57</v>
      </c>
      <c r="B155" s="22">
        <v>2</v>
      </c>
      <c r="C155" s="105">
        <v>213</v>
      </c>
      <c r="D155" s="22">
        <v>830399</v>
      </c>
      <c r="E155" s="84">
        <v>44649</v>
      </c>
      <c r="F155" s="109" t="s">
        <v>107</v>
      </c>
      <c r="G155" s="22" t="s">
        <v>108</v>
      </c>
      <c r="H155" s="13">
        <v>44672</v>
      </c>
      <c r="I155" s="26" t="s">
        <v>48</v>
      </c>
      <c r="J155" s="22" t="s">
        <v>12</v>
      </c>
      <c r="K155" s="22" t="s">
        <v>148</v>
      </c>
      <c r="L155" s="22" t="s">
        <v>43</v>
      </c>
      <c r="M155" s="130" t="s">
        <v>14</v>
      </c>
      <c r="N155" s="86" t="s">
        <v>111</v>
      </c>
      <c r="O155" s="114">
        <v>44672</v>
      </c>
      <c r="P155" s="107">
        <v>1.46</v>
      </c>
      <c r="Q155" s="107">
        <v>10.210000000000001</v>
      </c>
      <c r="R155" s="107">
        <v>0.01</v>
      </c>
      <c r="S155" s="107">
        <v>8.5299999999999994</v>
      </c>
      <c r="T155" s="107">
        <v>11.72</v>
      </c>
      <c r="U155" s="5">
        <f t="shared" si="14"/>
        <v>12.457337883959044</v>
      </c>
      <c r="V155" s="3">
        <v>44705</v>
      </c>
      <c r="W155" s="107">
        <v>2.69</v>
      </c>
      <c r="X155" s="107">
        <v>15.78</v>
      </c>
      <c r="Y155" s="107">
        <v>0.06</v>
      </c>
      <c r="Z155" s="107">
        <v>12.84</v>
      </c>
      <c r="AA155" s="107">
        <v>19</v>
      </c>
      <c r="AB155" s="140">
        <v>19.239999999999998</v>
      </c>
      <c r="AC155" s="5">
        <f t="shared" si="15"/>
        <v>14.157894736842106</v>
      </c>
      <c r="AD155">
        <v>38.130000000000003</v>
      </c>
      <c r="AE155">
        <v>27</v>
      </c>
      <c r="AF155">
        <v>77.400000000000006</v>
      </c>
      <c r="AG155">
        <v>162</v>
      </c>
      <c r="AH155">
        <v>80.699999999999989</v>
      </c>
      <c r="AI155">
        <v>69</v>
      </c>
      <c r="AJ155">
        <v>8.67</v>
      </c>
    </row>
    <row r="156" spans="1:38" ht="15.75" hidden="1">
      <c r="A156" s="54" t="s">
        <v>57</v>
      </c>
      <c r="B156" s="22">
        <v>2</v>
      </c>
      <c r="C156" s="105">
        <v>214</v>
      </c>
      <c r="D156" s="22">
        <v>830399</v>
      </c>
      <c r="E156" s="84">
        <v>44649</v>
      </c>
      <c r="F156" s="109" t="s">
        <v>107</v>
      </c>
      <c r="G156" s="22" t="s">
        <v>108</v>
      </c>
      <c r="H156" s="13">
        <v>44672</v>
      </c>
      <c r="I156" s="26" t="s">
        <v>48</v>
      </c>
      <c r="J156" s="22" t="s">
        <v>12</v>
      </c>
      <c r="K156" s="22" t="s">
        <v>148</v>
      </c>
      <c r="L156" s="22" t="s">
        <v>43</v>
      </c>
      <c r="M156" s="130" t="s">
        <v>14</v>
      </c>
      <c r="N156" s="86" t="s">
        <v>111</v>
      </c>
      <c r="O156" s="114">
        <v>44672</v>
      </c>
      <c r="P156" s="107">
        <v>1.25</v>
      </c>
      <c r="Q156" s="107">
        <v>9.99</v>
      </c>
      <c r="R156" s="107">
        <v>0.09</v>
      </c>
      <c r="S156" s="107">
        <v>8.76</v>
      </c>
      <c r="T156" s="107">
        <v>11.48</v>
      </c>
      <c r="U156" s="5">
        <f t="shared" si="14"/>
        <v>10.888501742160278</v>
      </c>
      <c r="V156" s="3">
        <v>44705</v>
      </c>
      <c r="W156" s="107">
        <v>3.74</v>
      </c>
      <c r="X156" s="107">
        <v>14.37</v>
      </c>
      <c r="Y156" s="107">
        <v>0.04</v>
      </c>
      <c r="Z156" s="107">
        <v>12.13</v>
      </c>
      <c r="AA156" s="107">
        <v>18.690000000000001</v>
      </c>
      <c r="AB156" s="140">
        <v>18.63</v>
      </c>
      <c r="AC156" s="5">
        <f t="shared" si="15"/>
        <v>20.010700909577313</v>
      </c>
      <c r="AD156">
        <v>37.410000000000004</v>
      </c>
      <c r="AE156">
        <v>22.200000000000003</v>
      </c>
      <c r="AF156">
        <v>85.5</v>
      </c>
      <c r="AG156">
        <v>183.60000000000002</v>
      </c>
      <c r="AH156">
        <v>83.4</v>
      </c>
      <c r="AI156">
        <v>93</v>
      </c>
      <c r="AJ156">
        <v>6.48</v>
      </c>
      <c r="AK156">
        <v>3.0266570049152706</v>
      </c>
      <c r="AL156">
        <v>2.9210258335443204</v>
      </c>
    </row>
    <row r="157" spans="1:38" ht="16.5" hidden="1" thickBot="1">
      <c r="A157" s="80" t="s">
        <v>57</v>
      </c>
      <c r="B157" s="29">
        <v>2</v>
      </c>
      <c r="C157" s="106">
        <v>215</v>
      </c>
      <c r="D157" s="29">
        <v>830399</v>
      </c>
      <c r="E157" s="85">
        <v>44649</v>
      </c>
      <c r="F157" s="116" t="s">
        <v>107</v>
      </c>
      <c r="G157" s="29" t="s">
        <v>108</v>
      </c>
      <c r="H157" s="30">
        <v>44672</v>
      </c>
      <c r="I157" s="31" t="s">
        <v>48</v>
      </c>
      <c r="J157" s="29" t="s">
        <v>12</v>
      </c>
      <c r="K157" s="29" t="s">
        <v>148</v>
      </c>
      <c r="L157" s="29" t="s">
        <v>43</v>
      </c>
      <c r="M157" s="131" t="s">
        <v>14</v>
      </c>
      <c r="N157" s="86" t="s">
        <v>111</v>
      </c>
      <c r="O157" s="114">
        <v>44672</v>
      </c>
      <c r="P157" s="107">
        <v>1.31</v>
      </c>
      <c r="Q157" s="107">
        <v>10.09</v>
      </c>
      <c r="R157" s="107">
        <v>0.06</v>
      </c>
      <c r="S157" s="107">
        <v>8.66</v>
      </c>
      <c r="T157" s="107">
        <v>11.64</v>
      </c>
      <c r="U157" s="5">
        <f t="shared" si="14"/>
        <v>11.254295532646049</v>
      </c>
      <c r="V157" s="3">
        <v>44705</v>
      </c>
      <c r="W157" s="107">
        <v>2.71</v>
      </c>
      <c r="X157" s="107">
        <v>16.260000000000002</v>
      </c>
      <c r="Y157" s="107">
        <v>0.05</v>
      </c>
      <c r="Z157" s="107">
        <v>13.48</v>
      </c>
      <c r="AA157" s="107">
        <v>19.84</v>
      </c>
      <c r="AB157" s="140">
        <v>19.68</v>
      </c>
      <c r="AC157" s="5">
        <f t="shared" si="15"/>
        <v>13.659274193548388</v>
      </c>
      <c r="AD157">
        <v>40.68</v>
      </c>
      <c r="AE157">
        <v>32.099999999999994</v>
      </c>
      <c r="AF157">
        <v>90.300000000000011</v>
      </c>
      <c r="AG157">
        <v>235.20000000000002</v>
      </c>
      <c r="AH157">
        <v>79.800000000000011</v>
      </c>
      <c r="AI157">
        <v>93</v>
      </c>
      <c r="AJ157">
        <v>8.73</v>
      </c>
      <c r="AK157">
        <v>1.2602794188589084</v>
      </c>
      <c r="AL157">
        <v>1.5575335899889304</v>
      </c>
    </row>
    <row r="158" spans="1:38" ht="15.75" hidden="1">
      <c r="A158" s="54" t="s">
        <v>57</v>
      </c>
      <c r="B158" s="26">
        <v>2</v>
      </c>
      <c r="C158" s="105">
        <v>216</v>
      </c>
      <c r="D158" s="22">
        <v>830399</v>
      </c>
      <c r="E158" s="84">
        <v>44649</v>
      </c>
      <c r="F158" s="110" t="s">
        <v>112</v>
      </c>
      <c r="G158" s="22" t="s">
        <v>108</v>
      </c>
      <c r="H158" s="13">
        <v>44672</v>
      </c>
      <c r="I158" s="26" t="s">
        <v>48</v>
      </c>
      <c r="J158" s="22" t="s">
        <v>12</v>
      </c>
      <c r="K158" s="22" t="s">
        <v>148</v>
      </c>
      <c r="L158" s="22" t="s">
        <v>43</v>
      </c>
      <c r="M158" s="130" t="s">
        <v>14</v>
      </c>
      <c r="N158" s="86" t="s">
        <v>111</v>
      </c>
      <c r="O158" s="114">
        <v>44672</v>
      </c>
      <c r="P158" s="107">
        <v>1.33</v>
      </c>
      <c r="Q158" s="107">
        <v>11.23</v>
      </c>
      <c r="R158" s="107">
        <v>7.0000000000000007E-2</v>
      </c>
      <c r="S158" s="107">
        <v>9.8800000000000008</v>
      </c>
      <c r="T158" s="107">
        <v>12.83</v>
      </c>
      <c r="U158" s="5">
        <f t="shared" si="14"/>
        <v>10.366328916601715</v>
      </c>
      <c r="V158" s="3">
        <v>44705</v>
      </c>
      <c r="W158" s="107">
        <v>3.11</v>
      </c>
      <c r="X158" s="107">
        <v>17.52</v>
      </c>
      <c r="Y158" s="107">
        <v>0.09</v>
      </c>
      <c r="Z158" s="107">
        <v>14.48</v>
      </c>
      <c r="AA158" s="107">
        <v>21.34</v>
      </c>
      <c r="AB158" s="140">
        <v>21.1</v>
      </c>
      <c r="AC158" s="5">
        <f t="shared" si="15"/>
        <v>14.57357075913777</v>
      </c>
      <c r="AD158">
        <v>32.31</v>
      </c>
      <c r="AE158">
        <v>43.2</v>
      </c>
      <c r="AF158">
        <v>85.5</v>
      </c>
      <c r="AG158">
        <v>234</v>
      </c>
      <c r="AH158">
        <v>84</v>
      </c>
      <c r="AI158">
        <v>111</v>
      </c>
      <c r="AJ158">
        <v>5.9399999999999995</v>
      </c>
      <c r="AK158">
        <v>2.5448512437839144</v>
      </c>
      <c r="AL158">
        <v>2.4310008414552349</v>
      </c>
    </row>
    <row r="159" spans="1:38" ht="15.75" hidden="1">
      <c r="A159" s="54" t="s">
        <v>57</v>
      </c>
      <c r="B159" s="26">
        <v>2</v>
      </c>
      <c r="C159" s="105">
        <v>217</v>
      </c>
      <c r="D159" s="22">
        <v>830399</v>
      </c>
      <c r="E159" s="84">
        <v>44649</v>
      </c>
      <c r="F159" s="110" t="s">
        <v>112</v>
      </c>
      <c r="G159" s="22" t="s">
        <v>108</v>
      </c>
      <c r="H159" s="13">
        <v>44672</v>
      </c>
      <c r="I159" s="26" t="s">
        <v>48</v>
      </c>
      <c r="J159" s="22" t="s">
        <v>12</v>
      </c>
      <c r="K159" s="22" t="s">
        <v>148</v>
      </c>
      <c r="L159" s="22" t="s">
        <v>43</v>
      </c>
      <c r="M159" s="130" t="s">
        <v>14</v>
      </c>
      <c r="N159" s="86" t="s">
        <v>111</v>
      </c>
      <c r="O159" s="114">
        <v>44672</v>
      </c>
      <c r="P159" s="107">
        <v>1.4</v>
      </c>
      <c r="Q159" s="107">
        <v>11.19</v>
      </c>
      <c r="R159" s="107">
        <v>0.11</v>
      </c>
      <c r="S159" s="107">
        <v>9.8000000000000007</v>
      </c>
      <c r="T159" s="107">
        <v>12.82</v>
      </c>
      <c r="U159" s="5">
        <f t="shared" si="14"/>
        <v>10.920436817472698</v>
      </c>
      <c r="V159" s="3">
        <v>44705</v>
      </c>
      <c r="W159" s="107">
        <v>2.3199999999999998</v>
      </c>
      <c r="X159" s="107">
        <v>20.25</v>
      </c>
      <c r="Y159" s="107">
        <v>0.22</v>
      </c>
      <c r="Z159" s="107">
        <v>16.8</v>
      </c>
      <c r="AA159" s="107">
        <v>23.24</v>
      </c>
      <c r="AB159" s="140">
        <v>23.33</v>
      </c>
      <c r="AC159" s="5">
        <f t="shared" si="15"/>
        <v>9.9827882960413081</v>
      </c>
      <c r="AD159">
        <v>30.660000000000004</v>
      </c>
      <c r="AE159">
        <v>24.599999999999998</v>
      </c>
      <c r="AF159">
        <v>87.300000000000011</v>
      </c>
      <c r="AG159">
        <v>212.70000000000002</v>
      </c>
      <c r="AH159">
        <v>91.199999999999989</v>
      </c>
      <c r="AI159">
        <v>102</v>
      </c>
      <c r="AJ159">
        <v>7.1999999999999993</v>
      </c>
      <c r="AK159">
        <v>2.2678196203172205</v>
      </c>
      <c r="AL159">
        <v>2.289314402641327</v>
      </c>
    </row>
    <row r="160" spans="1:38" ht="15.75" hidden="1">
      <c r="A160" s="54" t="s">
        <v>57</v>
      </c>
      <c r="B160" s="26">
        <v>2</v>
      </c>
      <c r="C160" s="105">
        <v>218</v>
      </c>
      <c r="D160" s="22">
        <v>830399</v>
      </c>
      <c r="E160" s="84">
        <v>44649</v>
      </c>
      <c r="F160" s="110" t="s">
        <v>112</v>
      </c>
      <c r="G160" s="22" t="s">
        <v>108</v>
      </c>
      <c r="H160" s="13">
        <v>44672</v>
      </c>
      <c r="I160" s="26" t="s">
        <v>48</v>
      </c>
      <c r="J160" s="22" t="s">
        <v>12</v>
      </c>
      <c r="K160" s="22" t="s">
        <v>148</v>
      </c>
      <c r="L160" s="22" t="s">
        <v>43</v>
      </c>
      <c r="M160" s="130" t="s">
        <v>14</v>
      </c>
      <c r="N160" s="86" t="s">
        <v>111</v>
      </c>
      <c r="O160" s="114">
        <v>44672</v>
      </c>
      <c r="P160" s="107">
        <v>1.3</v>
      </c>
      <c r="Q160" s="107">
        <v>10.84</v>
      </c>
      <c r="R160" s="107">
        <v>0.03</v>
      </c>
      <c r="S160" s="107">
        <v>9.2899999999999991</v>
      </c>
      <c r="T160" s="107">
        <v>12.31</v>
      </c>
      <c r="U160" s="5">
        <f t="shared" si="14"/>
        <v>10.560519902518278</v>
      </c>
      <c r="V160" s="3">
        <v>44705</v>
      </c>
      <c r="W160" s="107">
        <v>3.08</v>
      </c>
      <c r="X160" s="107">
        <v>17.07</v>
      </c>
      <c r="Y160" s="107">
        <v>0.05</v>
      </c>
      <c r="Z160" s="107">
        <v>14.03</v>
      </c>
      <c r="AA160" s="107">
        <v>20.7</v>
      </c>
      <c r="AB160" s="140">
        <v>20.47</v>
      </c>
      <c r="AC160" s="5">
        <f t="shared" si="15"/>
        <v>14.879227053140099</v>
      </c>
      <c r="AD160">
        <v>31.349999999999998</v>
      </c>
      <c r="AE160">
        <v>36.599999999999994</v>
      </c>
      <c r="AF160">
        <v>92.1</v>
      </c>
      <c r="AG160">
        <v>225.29999999999998</v>
      </c>
      <c r="AH160">
        <v>105.89999999999999</v>
      </c>
      <c r="AI160">
        <v>96</v>
      </c>
      <c r="AJ160">
        <v>7.68</v>
      </c>
      <c r="AK160">
        <v>1.451813730618202</v>
      </c>
      <c r="AL160">
        <v>1.4621813756133157</v>
      </c>
    </row>
    <row r="161" spans="1:38" ht="15.75" hidden="1">
      <c r="A161" s="54" t="s">
        <v>57</v>
      </c>
      <c r="B161" s="26">
        <v>2</v>
      </c>
      <c r="C161" s="105">
        <v>219</v>
      </c>
      <c r="D161" s="22">
        <v>830399</v>
      </c>
      <c r="E161" s="84">
        <v>44649</v>
      </c>
      <c r="F161" s="109" t="s">
        <v>107</v>
      </c>
      <c r="G161" s="22" t="s">
        <v>108</v>
      </c>
      <c r="H161" s="13">
        <v>44672</v>
      </c>
      <c r="I161" s="26" t="s">
        <v>50</v>
      </c>
      <c r="J161" s="22" t="s">
        <v>12</v>
      </c>
      <c r="K161" s="22" t="s">
        <v>149</v>
      </c>
      <c r="L161" s="22" t="s">
        <v>43</v>
      </c>
      <c r="M161" s="130" t="s">
        <v>14</v>
      </c>
      <c r="N161" s="86" t="s">
        <v>111</v>
      </c>
      <c r="O161" s="114">
        <v>44672</v>
      </c>
      <c r="P161" s="107">
        <v>1.67</v>
      </c>
      <c r="Q161" s="107">
        <v>10.62</v>
      </c>
      <c r="R161" s="107">
        <v>0.01</v>
      </c>
      <c r="S161" s="107">
        <v>8.89</v>
      </c>
      <c r="T161" s="107">
        <v>12.55</v>
      </c>
      <c r="U161" s="5">
        <f t="shared" si="14"/>
        <v>13.306772908366533</v>
      </c>
      <c r="V161" s="3">
        <v>44705</v>
      </c>
      <c r="W161" s="107">
        <v>4.18</v>
      </c>
      <c r="X161" s="107">
        <v>14.15</v>
      </c>
      <c r="Y161" s="107">
        <v>0.06</v>
      </c>
      <c r="Z161" s="107">
        <v>11.81</v>
      </c>
      <c r="AA161" s="107">
        <v>18.77</v>
      </c>
      <c r="AB161" s="140">
        <v>18.98</v>
      </c>
      <c r="AC161" s="5">
        <f t="shared" si="15"/>
        <v>22.269579115610014</v>
      </c>
      <c r="AD161">
        <v>34.08</v>
      </c>
      <c r="AE161">
        <v>51.900000000000006</v>
      </c>
      <c r="AF161">
        <v>78</v>
      </c>
      <c r="AG161">
        <v>253.79999999999998</v>
      </c>
      <c r="AH161">
        <v>76.5</v>
      </c>
      <c r="AI161">
        <v>81</v>
      </c>
      <c r="AJ161">
        <v>6.6899999999999995</v>
      </c>
      <c r="AK161">
        <v>2.9709260431325668</v>
      </c>
      <c r="AL161">
        <v>3.0138506878025533</v>
      </c>
    </row>
    <row r="162" spans="1:38" ht="16.5" hidden="1" thickBot="1">
      <c r="A162" s="54" t="s">
        <v>57</v>
      </c>
      <c r="B162" s="31">
        <v>2</v>
      </c>
      <c r="C162" s="106">
        <v>220</v>
      </c>
      <c r="D162" s="29">
        <v>830399</v>
      </c>
      <c r="E162" s="85">
        <v>44649</v>
      </c>
      <c r="F162" s="116" t="s">
        <v>107</v>
      </c>
      <c r="G162" s="29" t="s">
        <v>108</v>
      </c>
      <c r="H162" s="30">
        <v>44672</v>
      </c>
      <c r="I162" s="31" t="s">
        <v>50</v>
      </c>
      <c r="J162" s="29" t="s">
        <v>12</v>
      </c>
      <c r="K162" s="29" t="s">
        <v>149</v>
      </c>
      <c r="L162" s="29" t="s">
        <v>43</v>
      </c>
      <c r="M162" s="131" t="s">
        <v>14</v>
      </c>
      <c r="N162" s="86" t="s">
        <v>111</v>
      </c>
      <c r="O162" s="114">
        <v>44672</v>
      </c>
      <c r="P162" s="107">
        <v>1.87</v>
      </c>
      <c r="Q162" s="107">
        <v>11.35</v>
      </c>
      <c r="R162" s="107">
        <v>0.06</v>
      </c>
      <c r="S162" s="107">
        <v>9.6300000000000008</v>
      </c>
      <c r="T162" s="107">
        <v>13.34</v>
      </c>
      <c r="U162" s="5">
        <f t="shared" si="14"/>
        <v>14.017991004497752</v>
      </c>
      <c r="V162" s="3">
        <v>44705</v>
      </c>
      <c r="W162" s="107">
        <v>4.6100000000000003</v>
      </c>
      <c r="X162" s="107">
        <v>13.8</v>
      </c>
      <c r="Y162" s="107">
        <v>7.0000000000000007E-2</v>
      </c>
      <c r="Z162" s="107">
        <v>11.9</v>
      </c>
      <c r="AA162" s="107">
        <v>18.84</v>
      </c>
      <c r="AB162" s="159">
        <v>19.02</v>
      </c>
      <c r="AC162" s="5">
        <f t="shared" si="15"/>
        <v>24.469214437367306</v>
      </c>
      <c r="AD162">
        <v>31.650000000000002</v>
      </c>
      <c r="AE162">
        <v>66</v>
      </c>
      <c r="AF162">
        <v>86.4</v>
      </c>
      <c r="AG162">
        <v>242.70000000000002</v>
      </c>
      <c r="AH162">
        <v>84.6</v>
      </c>
      <c r="AI162">
        <v>111</v>
      </c>
      <c r="AJ162">
        <v>6.8999999999999995</v>
      </c>
    </row>
    <row r="163" spans="1:38" ht="15.75" hidden="1">
      <c r="A163" s="54" t="s">
        <v>57</v>
      </c>
      <c r="B163" s="23">
        <v>2</v>
      </c>
      <c r="C163" s="112">
        <v>221</v>
      </c>
      <c r="D163" s="24">
        <v>830399</v>
      </c>
      <c r="E163" s="82">
        <v>44649</v>
      </c>
      <c r="F163" s="193" t="s">
        <v>112</v>
      </c>
      <c r="G163" s="24" t="s">
        <v>108</v>
      </c>
      <c r="H163" s="37">
        <v>44672</v>
      </c>
      <c r="I163" s="23" t="s">
        <v>50</v>
      </c>
      <c r="J163" s="24" t="s">
        <v>12</v>
      </c>
      <c r="K163" s="24" t="s">
        <v>149</v>
      </c>
      <c r="L163" s="24" t="s">
        <v>43</v>
      </c>
      <c r="M163" s="129" t="s">
        <v>14</v>
      </c>
      <c r="N163" s="86" t="s">
        <v>111</v>
      </c>
      <c r="O163" s="114">
        <v>44672</v>
      </c>
      <c r="P163" s="107">
        <v>1.86</v>
      </c>
      <c r="Q163" s="107">
        <v>12.25</v>
      </c>
      <c r="R163" s="107">
        <v>0.02</v>
      </c>
      <c r="S163" s="107">
        <v>10.41</v>
      </c>
      <c r="T163" s="107">
        <v>14.23</v>
      </c>
      <c r="U163" s="5">
        <f t="shared" si="14"/>
        <v>13.070976809557274</v>
      </c>
      <c r="V163" s="3">
        <v>44705</v>
      </c>
      <c r="W163" s="107">
        <v>2.92</v>
      </c>
      <c r="X163" s="107">
        <v>18.04</v>
      </c>
      <c r="Y163" s="107">
        <v>0.18</v>
      </c>
      <c r="Z163" s="107">
        <v>14.91</v>
      </c>
      <c r="AA163" s="107">
        <v>21.51</v>
      </c>
      <c r="AB163" s="107">
        <v>21.88</v>
      </c>
      <c r="AC163" s="5">
        <f t="shared" si="15"/>
        <v>13.575081357508134</v>
      </c>
      <c r="AK163">
        <v>2.4144716162837252</v>
      </c>
      <c r="AL163">
        <v>2.1733161979857836</v>
      </c>
    </row>
    <row r="164" spans="1:38" ht="15.75" hidden="1">
      <c r="A164" s="54" t="s">
        <v>57</v>
      </c>
      <c r="B164" s="26">
        <v>2</v>
      </c>
      <c r="C164" s="105">
        <v>222</v>
      </c>
      <c r="D164" s="22">
        <v>830399</v>
      </c>
      <c r="E164" s="84">
        <v>44649</v>
      </c>
      <c r="F164" s="110" t="s">
        <v>112</v>
      </c>
      <c r="G164" s="22" t="s">
        <v>108</v>
      </c>
      <c r="H164" s="39">
        <v>44672</v>
      </c>
      <c r="I164" s="26" t="s">
        <v>50</v>
      </c>
      <c r="J164" s="22" t="s">
        <v>12</v>
      </c>
      <c r="K164" s="22" t="s">
        <v>149</v>
      </c>
      <c r="L164" s="22" t="s">
        <v>43</v>
      </c>
      <c r="M164" s="130" t="s">
        <v>14</v>
      </c>
      <c r="N164" s="86" t="s">
        <v>111</v>
      </c>
      <c r="O164" s="114">
        <v>44672</v>
      </c>
      <c r="P164" s="107">
        <v>1.77</v>
      </c>
      <c r="Q164" s="107">
        <v>12.05</v>
      </c>
      <c r="R164" s="107">
        <v>0.1</v>
      </c>
      <c r="S164" s="107">
        <v>10.3</v>
      </c>
      <c r="T164" s="107">
        <v>13.93</v>
      </c>
      <c r="U164" s="5">
        <f t="shared" si="14"/>
        <v>12.706389088298636</v>
      </c>
      <c r="V164" s="3">
        <v>44705</v>
      </c>
      <c r="W164" s="107">
        <v>3.84</v>
      </c>
      <c r="X164" s="107">
        <v>17.28</v>
      </c>
      <c r="Y164" s="107">
        <v>0.1</v>
      </c>
      <c r="Z164" s="107">
        <v>14.7</v>
      </c>
      <c r="AA164" s="107">
        <v>21.9</v>
      </c>
      <c r="AB164" s="107">
        <v>22.06</v>
      </c>
      <c r="AC164" s="5">
        <f t="shared" si="15"/>
        <v>17.534246575342465</v>
      </c>
      <c r="AD164">
        <v>30.21</v>
      </c>
      <c r="AE164">
        <v>23.4</v>
      </c>
      <c r="AF164">
        <v>91.5</v>
      </c>
      <c r="AG164">
        <v>239.70000000000002</v>
      </c>
      <c r="AH164">
        <v>90.9</v>
      </c>
      <c r="AI164">
        <v>66</v>
      </c>
      <c r="AJ164">
        <v>5.67</v>
      </c>
      <c r="AK164">
        <v>2.4129683802149224</v>
      </c>
      <c r="AL164">
        <v>2.5507974562583913</v>
      </c>
    </row>
    <row r="165" spans="1:38" ht="15.75" hidden="1">
      <c r="A165" s="54" t="s">
        <v>57</v>
      </c>
      <c r="B165" s="26">
        <v>2</v>
      </c>
      <c r="C165" s="105">
        <v>223</v>
      </c>
      <c r="D165" s="22">
        <v>830399</v>
      </c>
      <c r="E165" s="84">
        <v>44649</v>
      </c>
      <c r="F165" s="109" t="s">
        <v>107</v>
      </c>
      <c r="G165" s="22" t="s">
        <v>108</v>
      </c>
      <c r="H165" s="39">
        <v>44672</v>
      </c>
      <c r="I165" s="26" t="s">
        <v>49</v>
      </c>
      <c r="J165" s="22" t="s">
        <v>12</v>
      </c>
      <c r="K165" s="22" t="s">
        <v>148</v>
      </c>
      <c r="L165" s="22" t="s">
        <v>43</v>
      </c>
      <c r="M165" s="130" t="s">
        <v>14</v>
      </c>
      <c r="N165" s="86" t="s">
        <v>111</v>
      </c>
      <c r="O165" s="114">
        <v>44672</v>
      </c>
      <c r="P165" s="107">
        <v>2.36</v>
      </c>
      <c r="Q165" s="107">
        <v>11.45</v>
      </c>
      <c r="R165" s="107">
        <v>0.1</v>
      </c>
      <c r="S165" s="107">
        <v>9.9</v>
      </c>
      <c r="T165" s="107">
        <v>13.97</v>
      </c>
      <c r="U165" s="5">
        <f t="shared" si="14"/>
        <v>16.893342877594844</v>
      </c>
      <c r="V165" s="3">
        <v>44705</v>
      </c>
      <c r="W165" s="107">
        <v>3.32</v>
      </c>
      <c r="X165" s="107">
        <v>16.649999999999999</v>
      </c>
      <c r="Y165" s="107">
        <v>0.13</v>
      </c>
      <c r="Z165" s="107">
        <v>13.94</v>
      </c>
      <c r="AA165" s="107">
        <v>20.52</v>
      </c>
      <c r="AB165" s="107">
        <v>20.41</v>
      </c>
      <c r="AC165" s="5">
        <f t="shared" si="15"/>
        <v>16.179337231968809</v>
      </c>
      <c r="AD165">
        <v>35.94</v>
      </c>
      <c r="AE165">
        <v>26.400000000000002</v>
      </c>
      <c r="AF165">
        <v>96.899999999999991</v>
      </c>
      <c r="AG165">
        <v>294.89999999999998</v>
      </c>
      <c r="AH165">
        <v>90.300000000000011</v>
      </c>
      <c r="AI165">
        <v>72</v>
      </c>
      <c r="AJ165">
        <v>6.87</v>
      </c>
      <c r="AK165">
        <v>1.5590200447864904</v>
      </c>
      <c r="AL165">
        <v>1.687772965081096</v>
      </c>
    </row>
    <row r="166" spans="1:38" ht="15.75" hidden="1">
      <c r="A166" s="54" t="s">
        <v>57</v>
      </c>
      <c r="B166" s="26">
        <v>2</v>
      </c>
      <c r="C166" s="105">
        <v>224</v>
      </c>
      <c r="D166" s="22">
        <v>830399</v>
      </c>
      <c r="E166" s="84">
        <v>44649</v>
      </c>
      <c r="F166" s="110" t="s">
        <v>112</v>
      </c>
      <c r="G166" s="22" t="s">
        <v>108</v>
      </c>
      <c r="H166" s="39">
        <v>44672</v>
      </c>
      <c r="I166" s="26" t="s">
        <v>49</v>
      </c>
      <c r="J166" s="22" t="s">
        <v>12</v>
      </c>
      <c r="K166" s="22" t="s">
        <v>148</v>
      </c>
      <c r="L166" s="22" t="s">
        <v>43</v>
      </c>
      <c r="M166" s="130" t="s">
        <v>14</v>
      </c>
      <c r="N166" s="86" t="s">
        <v>111</v>
      </c>
      <c r="O166" s="114">
        <v>44672</v>
      </c>
      <c r="P166" s="107">
        <v>1.94</v>
      </c>
      <c r="Q166" s="107">
        <v>12.36</v>
      </c>
      <c r="R166" s="107">
        <v>0.12</v>
      </c>
      <c r="S166" s="107">
        <v>10.65</v>
      </c>
      <c r="T166" s="107">
        <v>14.44</v>
      </c>
      <c r="U166" s="5">
        <f t="shared" si="14"/>
        <v>13.434903047091412</v>
      </c>
      <c r="V166" s="3">
        <v>44705</v>
      </c>
      <c r="W166" s="107">
        <v>3.8</v>
      </c>
      <c r="X166" s="107">
        <v>18.54</v>
      </c>
      <c r="Y166" s="107">
        <v>0.1</v>
      </c>
      <c r="Z166" s="107">
        <v>15.44</v>
      </c>
      <c r="AA166" s="107">
        <v>23.02</v>
      </c>
      <c r="AB166" s="107">
        <v>23.34</v>
      </c>
      <c r="AC166" s="5">
        <f t="shared" si="15"/>
        <v>16.507384882710685</v>
      </c>
      <c r="AD166">
        <v>28.589999999999996</v>
      </c>
      <c r="AE166">
        <v>25.200000000000003</v>
      </c>
      <c r="AF166">
        <v>94.5</v>
      </c>
      <c r="AG166">
        <v>209.70000000000002</v>
      </c>
      <c r="AH166">
        <v>101.69999999999999</v>
      </c>
      <c r="AI166">
        <v>75</v>
      </c>
      <c r="AJ166">
        <v>6.84</v>
      </c>
      <c r="AK166">
        <v>1.9876422332974513</v>
      </c>
      <c r="AL166">
        <v>1.6794610363364622</v>
      </c>
    </row>
    <row r="167" spans="1:38" ht="15.75" hidden="1">
      <c r="A167" s="54" t="s">
        <v>57</v>
      </c>
      <c r="B167" s="26">
        <v>2</v>
      </c>
      <c r="C167" s="105">
        <v>225</v>
      </c>
      <c r="D167" s="22">
        <v>830399</v>
      </c>
      <c r="E167" s="84">
        <v>44649</v>
      </c>
      <c r="F167" s="110" t="s">
        <v>112</v>
      </c>
      <c r="G167" s="22" t="s">
        <v>108</v>
      </c>
      <c r="H167" s="39">
        <v>44672</v>
      </c>
      <c r="I167" s="26" t="s">
        <v>49</v>
      </c>
      <c r="J167" s="22" t="s">
        <v>12</v>
      </c>
      <c r="K167" s="22" t="s">
        <v>148</v>
      </c>
      <c r="L167" s="22" t="s">
        <v>43</v>
      </c>
      <c r="M167" s="130" t="s">
        <v>14</v>
      </c>
      <c r="N167" s="86" t="s">
        <v>111</v>
      </c>
      <c r="O167" s="114">
        <v>44672</v>
      </c>
      <c r="P167" s="107">
        <v>2.06</v>
      </c>
      <c r="Q167" s="107">
        <v>12.34</v>
      </c>
      <c r="R167" s="107">
        <v>0.01</v>
      </c>
      <c r="S167" s="107">
        <v>10.7</v>
      </c>
      <c r="T167" s="107">
        <v>14.52</v>
      </c>
      <c r="U167" s="5">
        <f t="shared" si="14"/>
        <v>14.187327823691462</v>
      </c>
      <c r="V167" s="3">
        <v>44705</v>
      </c>
      <c r="W167" s="107">
        <v>3.87</v>
      </c>
      <c r="X167" s="107">
        <v>18.28</v>
      </c>
      <c r="Y167" s="107">
        <v>0.12</v>
      </c>
      <c r="Z167" s="107">
        <v>14.72</v>
      </c>
      <c r="AA167" s="107">
        <v>22.75</v>
      </c>
      <c r="AB167" s="107">
        <v>22.77</v>
      </c>
      <c r="AC167" s="5">
        <f t="shared" si="15"/>
        <v>17.010989010989011</v>
      </c>
      <c r="AD167">
        <v>31.185000000000002</v>
      </c>
      <c r="AE167">
        <v>14.399999999999999</v>
      </c>
      <c r="AF167">
        <v>102.9</v>
      </c>
      <c r="AG167">
        <v>255.3</v>
      </c>
      <c r="AH167">
        <v>104.54999999999998</v>
      </c>
      <c r="AI167">
        <v>100.5</v>
      </c>
      <c r="AJ167">
        <v>6.66</v>
      </c>
      <c r="AK167">
        <v>2.0209884311116069</v>
      </c>
      <c r="AL167">
        <v>1.7495995997445548</v>
      </c>
    </row>
    <row r="168" spans="1:38" ht="15.75" hidden="1">
      <c r="A168" s="54" t="s">
        <v>57</v>
      </c>
      <c r="B168" s="26">
        <v>2</v>
      </c>
      <c r="C168" s="105">
        <v>226</v>
      </c>
      <c r="D168" s="22">
        <v>830399</v>
      </c>
      <c r="E168" s="84">
        <v>44649</v>
      </c>
      <c r="F168" s="110" t="s">
        <v>112</v>
      </c>
      <c r="G168" s="22" t="s">
        <v>108</v>
      </c>
      <c r="H168" s="39">
        <v>44672</v>
      </c>
      <c r="I168" s="26" t="s">
        <v>49</v>
      </c>
      <c r="J168" s="22" t="s">
        <v>12</v>
      </c>
      <c r="K168" s="22" t="s">
        <v>148</v>
      </c>
      <c r="L168" s="22" t="s">
        <v>43</v>
      </c>
      <c r="M168" s="130" t="s">
        <v>14</v>
      </c>
      <c r="N168" s="86" t="s">
        <v>111</v>
      </c>
      <c r="O168" s="114">
        <v>44672</v>
      </c>
      <c r="P168" s="107">
        <v>2.2599999999999998</v>
      </c>
      <c r="Q168" s="107">
        <v>12.91</v>
      </c>
      <c r="R168" s="107">
        <v>7.0000000000000007E-2</v>
      </c>
      <c r="S168" s="107">
        <v>10.77</v>
      </c>
      <c r="T168" s="107">
        <v>15.29</v>
      </c>
      <c r="U168" s="5">
        <f t="shared" si="14"/>
        <v>14.780902550686722</v>
      </c>
      <c r="V168" s="3">
        <v>44705</v>
      </c>
      <c r="W168" s="107">
        <v>4.57</v>
      </c>
      <c r="X168" s="107">
        <v>16.89</v>
      </c>
      <c r="Y168" s="107">
        <v>0.17</v>
      </c>
      <c r="Z168" s="107">
        <v>13.54</v>
      </c>
      <c r="AA168" s="107">
        <v>21.62</v>
      </c>
      <c r="AB168" s="107">
        <v>21.86</v>
      </c>
      <c r="AC168" s="5">
        <f t="shared" si="15"/>
        <v>21.137835337650323</v>
      </c>
      <c r="AD168">
        <v>45.089999999999996</v>
      </c>
      <c r="AE168">
        <v>23.700000000000003</v>
      </c>
      <c r="AF168">
        <v>104.39999999999999</v>
      </c>
      <c r="AG168">
        <v>240.29999999999998</v>
      </c>
      <c r="AH168">
        <v>97.800000000000011</v>
      </c>
      <c r="AI168">
        <v>120</v>
      </c>
      <c r="AJ168">
        <v>7.38</v>
      </c>
      <c r="AK168">
        <v>1.2322480633247803</v>
      </c>
      <c r="AL168">
        <v>1.6322939362987074</v>
      </c>
    </row>
    <row r="169" spans="1:38" ht="15.75" hidden="1">
      <c r="A169" s="54" t="s">
        <v>57</v>
      </c>
      <c r="B169" s="26">
        <v>2</v>
      </c>
      <c r="C169" s="105">
        <v>227</v>
      </c>
      <c r="D169" s="22">
        <v>830399</v>
      </c>
      <c r="E169" s="84">
        <v>44649</v>
      </c>
      <c r="F169" s="109" t="s">
        <v>107</v>
      </c>
      <c r="G169" s="22" t="s">
        <v>108</v>
      </c>
      <c r="H169" s="39">
        <v>44672</v>
      </c>
      <c r="I169" s="26" t="s">
        <v>51</v>
      </c>
      <c r="J169" s="22" t="s">
        <v>12</v>
      </c>
      <c r="K169" s="22" t="s">
        <v>149</v>
      </c>
      <c r="L169" s="22" t="s">
        <v>43</v>
      </c>
      <c r="M169" s="130" t="s">
        <v>14</v>
      </c>
      <c r="N169" s="86" t="s">
        <v>111</v>
      </c>
      <c r="O169" s="114">
        <v>44672</v>
      </c>
      <c r="P169" s="107">
        <v>1.55</v>
      </c>
      <c r="Q169" s="107">
        <v>9.86</v>
      </c>
      <c r="R169" s="107">
        <v>0.05</v>
      </c>
      <c r="S169" s="107">
        <v>8.34</v>
      </c>
      <c r="T169" s="107">
        <v>11.73</v>
      </c>
      <c r="U169" s="5">
        <f t="shared" si="14"/>
        <v>13.213981244671782</v>
      </c>
      <c r="V169" s="3">
        <v>44705</v>
      </c>
      <c r="W169" s="107">
        <v>2.87</v>
      </c>
      <c r="X169" s="107">
        <v>15.02</v>
      </c>
      <c r="Y169" s="107">
        <v>0.17</v>
      </c>
      <c r="Z169" s="107">
        <v>12.57</v>
      </c>
      <c r="AA169" s="107">
        <v>18.32</v>
      </c>
      <c r="AB169" s="140">
        <v>18.32</v>
      </c>
      <c r="AC169" s="5">
        <f t="shared" si="15"/>
        <v>15.665938864628821</v>
      </c>
      <c r="AD169">
        <v>37.380000000000003</v>
      </c>
      <c r="AE169">
        <v>41.7</v>
      </c>
      <c r="AF169">
        <v>82.199999999999989</v>
      </c>
      <c r="AG169">
        <v>250.20000000000002</v>
      </c>
      <c r="AH169">
        <v>78.599999999999994</v>
      </c>
      <c r="AI169">
        <v>60</v>
      </c>
      <c r="AJ169">
        <v>8.34</v>
      </c>
      <c r="AK169">
        <v>2.4291376080807447</v>
      </c>
      <c r="AL169">
        <v>2.7732778010159245</v>
      </c>
    </row>
    <row r="170" spans="1:38" ht="15.75" hidden="1">
      <c r="A170" s="54" t="s">
        <v>57</v>
      </c>
      <c r="B170" s="26">
        <v>2</v>
      </c>
      <c r="C170" s="105">
        <v>228</v>
      </c>
      <c r="D170" s="22">
        <v>830399</v>
      </c>
      <c r="E170" s="84">
        <v>44649</v>
      </c>
      <c r="F170" s="110" t="s">
        <v>112</v>
      </c>
      <c r="G170" s="22" t="s">
        <v>108</v>
      </c>
      <c r="H170" s="39">
        <v>44672</v>
      </c>
      <c r="I170" s="26" t="s">
        <v>51</v>
      </c>
      <c r="J170" s="22" t="s">
        <v>12</v>
      </c>
      <c r="K170" s="22" t="s">
        <v>149</v>
      </c>
      <c r="L170" s="22" t="s">
        <v>43</v>
      </c>
      <c r="M170" s="130" t="s">
        <v>14</v>
      </c>
      <c r="N170" s="86" t="s">
        <v>111</v>
      </c>
      <c r="O170" s="114">
        <v>44672</v>
      </c>
      <c r="P170" s="107">
        <v>1.53</v>
      </c>
      <c r="Q170" s="107">
        <v>11.3</v>
      </c>
      <c r="R170" s="107">
        <v>0.13</v>
      </c>
      <c r="S170" s="107">
        <v>9.75</v>
      </c>
      <c r="T170" s="107">
        <v>12.92</v>
      </c>
      <c r="U170" s="5">
        <f t="shared" si="14"/>
        <v>11.842105263157896</v>
      </c>
      <c r="V170" s="3">
        <v>44705</v>
      </c>
      <c r="W170" s="107">
        <v>4.1100000000000003</v>
      </c>
      <c r="X170" s="107">
        <v>17.71</v>
      </c>
      <c r="Y170" s="107">
        <v>0.04</v>
      </c>
      <c r="Z170" s="107">
        <v>14.32</v>
      </c>
      <c r="AA170" s="107">
        <v>22.34</v>
      </c>
      <c r="AB170" s="140">
        <v>22.93</v>
      </c>
      <c r="AC170" s="5">
        <f t="shared" si="15"/>
        <v>18.397493285586393</v>
      </c>
      <c r="AD170">
        <v>30.089999999999996</v>
      </c>
      <c r="AE170">
        <v>43.2</v>
      </c>
      <c r="AF170">
        <v>91.199999999999989</v>
      </c>
      <c r="AG170">
        <v>248.70000000000002</v>
      </c>
      <c r="AH170">
        <v>98.100000000000009</v>
      </c>
      <c r="AI170">
        <v>123</v>
      </c>
      <c r="AJ170">
        <v>7.5</v>
      </c>
      <c r="AK170">
        <v>1.9619731530416595</v>
      </c>
      <c r="AL170">
        <v>1.7180854372182417</v>
      </c>
    </row>
    <row r="171" spans="1:38" ht="15.75" hidden="1">
      <c r="A171" s="54" t="s">
        <v>57</v>
      </c>
      <c r="B171" s="26">
        <v>2</v>
      </c>
      <c r="C171" s="105">
        <v>229</v>
      </c>
      <c r="D171" s="22">
        <v>830399</v>
      </c>
      <c r="E171" s="84">
        <v>44649</v>
      </c>
      <c r="F171" s="110" t="s">
        <v>112</v>
      </c>
      <c r="G171" s="22" t="s">
        <v>108</v>
      </c>
      <c r="H171" s="39">
        <v>44672</v>
      </c>
      <c r="I171" s="26" t="s">
        <v>51</v>
      </c>
      <c r="J171" s="22" t="s">
        <v>12</v>
      </c>
      <c r="K171" s="22" t="s">
        <v>149</v>
      </c>
      <c r="L171" s="22" t="s">
        <v>43</v>
      </c>
      <c r="M171" s="130" t="s">
        <v>14</v>
      </c>
      <c r="N171" s="86" t="s">
        <v>111</v>
      </c>
      <c r="O171" s="114">
        <v>44672</v>
      </c>
      <c r="P171" s="107">
        <v>1.52</v>
      </c>
      <c r="Q171" s="107">
        <v>11.28</v>
      </c>
      <c r="R171" s="107">
        <v>0.12</v>
      </c>
      <c r="S171" s="107">
        <v>9.5500000000000007</v>
      </c>
      <c r="T171" s="107">
        <v>12.83</v>
      </c>
      <c r="U171" s="5">
        <f t="shared" si="14"/>
        <v>11.847233047544817</v>
      </c>
      <c r="V171" s="3">
        <v>44705</v>
      </c>
      <c r="W171" s="107">
        <v>2.9</v>
      </c>
      <c r="X171" s="107">
        <v>18.22</v>
      </c>
      <c r="Y171" s="107">
        <v>0.14000000000000001</v>
      </c>
      <c r="Z171" s="107">
        <v>15.06</v>
      </c>
      <c r="AA171" s="107">
        <v>21.77</v>
      </c>
      <c r="AB171" s="140">
        <v>21.78</v>
      </c>
      <c r="AC171" s="5">
        <f t="shared" si="15"/>
        <v>13.3210840606339</v>
      </c>
      <c r="AD171">
        <v>29.25</v>
      </c>
      <c r="AE171">
        <v>40.200000000000003</v>
      </c>
      <c r="AF171">
        <v>86.4</v>
      </c>
      <c r="AG171">
        <v>201.89999999999998</v>
      </c>
      <c r="AH171">
        <v>84</v>
      </c>
      <c r="AI171">
        <v>81</v>
      </c>
      <c r="AJ171">
        <v>5.67</v>
      </c>
      <c r="AK171">
        <v>2.4686271134912552</v>
      </c>
      <c r="AL171">
        <v>2.4723653432289852</v>
      </c>
    </row>
    <row r="172" spans="1:38" ht="15.75" hidden="1">
      <c r="A172" s="54" t="s">
        <v>57</v>
      </c>
      <c r="B172" s="26">
        <v>2</v>
      </c>
      <c r="C172" s="105">
        <v>230</v>
      </c>
      <c r="D172" s="22">
        <v>830399</v>
      </c>
      <c r="E172" s="84">
        <v>44649</v>
      </c>
      <c r="F172" s="110" t="s">
        <v>112</v>
      </c>
      <c r="G172" s="22" t="s">
        <v>108</v>
      </c>
      <c r="H172" s="39">
        <v>44672</v>
      </c>
      <c r="I172" s="26" t="s">
        <v>51</v>
      </c>
      <c r="J172" s="22" t="s">
        <v>12</v>
      </c>
      <c r="K172" s="22" t="s">
        <v>149</v>
      </c>
      <c r="L172" s="22" t="s">
        <v>43</v>
      </c>
      <c r="M172" s="130" t="s">
        <v>14</v>
      </c>
      <c r="N172" s="86" t="s">
        <v>111</v>
      </c>
      <c r="O172" s="114">
        <v>44672</v>
      </c>
      <c r="P172" s="107">
        <v>1.85</v>
      </c>
      <c r="Q172" s="107">
        <v>12.47</v>
      </c>
      <c r="R172" s="107">
        <v>0</v>
      </c>
      <c r="S172" s="107">
        <v>10.86</v>
      </c>
      <c r="T172" s="107">
        <v>14.49</v>
      </c>
      <c r="U172" s="5">
        <f t="shared" si="14"/>
        <v>12.767425810904074</v>
      </c>
      <c r="V172" s="3">
        <v>44705</v>
      </c>
      <c r="W172" s="107">
        <v>2.72</v>
      </c>
      <c r="X172" s="107">
        <v>18.510000000000002</v>
      </c>
      <c r="Y172" s="107">
        <v>0.14000000000000001</v>
      </c>
      <c r="Z172" s="107">
        <v>15.5</v>
      </c>
      <c r="AA172" s="107">
        <v>21.85</v>
      </c>
      <c r="AB172" s="140">
        <v>22.6</v>
      </c>
      <c r="AC172" s="5">
        <f t="shared" si="15"/>
        <v>12.448512585812358</v>
      </c>
      <c r="AD172">
        <v>38.82</v>
      </c>
      <c r="AE172">
        <v>31.799999999999997</v>
      </c>
      <c r="AF172">
        <v>92.4</v>
      </c>
      <c r="AG172">
        <v>186.60000000000002</v>
      </c>
      <c r="AH172">
        <v>90</v>
      </c>
      <c r="AI172">
        <v>78</v>
      </c>
      <c r="AJ172">
        <v>8.49</v>
      </c>
      <c r="AK172">
        <v>3.0049316933141776</v>
      </c>
      <c r="AL172">
        <v>2.6875995723826178</v>
      </c>
    </row>
    <row r="173" spans="1:38" ht="15.75" hidden="1">
      <c r="A173" s="54" t="s">
        <v>15</v>
      </c>
      <c r="B173" s="26">
        <v>2</v>
      </c>
      <c r="C173" s="105">
        <v>231</v>
      </c>
      <c r="D173" s="22">
        <v>830399</v>
      </c>
      <c r="E173" s="84">
        <v>44650</v>
      </c>
      <c r="F173" s="110" t="s">
        <v>112</v>
      </c>
      <c r="G173" s="22" t="s">
        <v>108</v>
      </c>
      <c r="H173" s="39">
        <v>44672</v>
      </c>
      <c r="I173" s="26" t="s">
        <v>56</v>
      </c>
      <c r="J173" s="22" t="s">
        <v>43</v>
      </c>
      <c r="K173" s="22" t="s">
        <v>150</v>
      </c>
      <c r="L173" s="22" t="s">
        <v>12</v>
      </c>
      <c r="M173" s="130" t="s">
        <v>14</v>
      </c>
      <c r="N173" s="86" t="s">
        <v>111</v>
      </c>
      <c r="O173" s="114">
        <v>44672</v>
      </c>
      <c r="P173" s="107">
        <v>2.16</v>
      </c>
      <c r="Q173" s="107">
        <v>9.66</v>
      </c>
      <c r="R173" s="107">
        <v>7.0000000000000007E-2</v>
      </c>
      <c r="S173" s="107">
        <v>8.6199999999999992</v>
      </c>
      <c r="T173" s="107">
        <v>11.92</v>
      </c>
      <c r="U173" s="5">
        <f t="shared" si="14"/>
        <v>18.120805369127517</v>
      </c>
      <c r="V173" s="3">
        <v>44705</v>
      </c>
      <c r="W173" s="107">
        <v>2.82</v>
      </c>
      <c r="X173" s="107">
        <v>17.77</v>
      </c>
      <c r="Y173" s="107">
        <v>0.04</v>
      </c>
      <c r="Z173" s="107">
        <v>14.78</v>
      </c>
      <c r="AA173" s="107">
        <v>21.11</v>
      </c>
      <c r="AB173" s="140">
        <v>21.85</v>
      </c>
      <c r="AC173" s="5">
        <f t="shared" si="15"/>
        <v>13.358597820937943</v>
      </c>
      <c r="AD173">
        <v>29.549999999999997</v>
      </c>
      <c r="AE173">
        <v>22.5</v>
      </c>
      <c r="AF173">
        <v>95.699999999999989</v>
      </c>
      <c r="AG173">
        <v>232.79999999999998</v>
      </c>
      <c r="AH173">
        <v>95.4</v>
      </c>
      <c r="AI173">
        <v>84</v>
      </c>
      <c r="AJ173">
        <v>7.26</v>
      </c>
      <c r="AK173">
        <v>0.25979635454595523</v>
      </c>
      <c r="AL173">
        <v>0.23262063465575053</v>
      </c>
    </row>
    <row r="174" spans="1:38" ht="15.75" hidden="1">
      <c r="A174" s="54" t="s">
        <v>15</v>
      </c>
      <c r="B174" s="26">
        <v>2</v>
      </c>
      <c r="C174" s="105">
        <v>232</v>
      </c>
      <c r="D174" s="22">
        <v>830399</v>
      </c>
      <c r="E174" s="84">
        <v>44650</v>
      </c>
      <c r="F174" s="110" t="s">
        <v>112</v>
      </c>
      <c r="G174" s="22" t="s">
        <v>108</v>
      </c>
      <c r="H174" s="39">
        <v>44672</v>
      </c>
      <c r="I174" s="26" t="s">
        <v>56</v>
      </c>
      <c r="J174" s="22" t="s">
        <v>43</v>
      </c>
      <c r="K174" s="22" t="s">
        <v>150</v>
      </c>
      <c r="L174" s="22" t="s">
        <v>12</v>
      </c>
      <c r="M174" s="130" t="s">
        <v>14</v>
      </c>
      <c r="N174" s="86" t="s">
        <v>111</v>
      </c>
      <c r="O174" s="114">
        <v>44672</v>
      </c>
      <c r="P174" s="107">
        <v>2.1800000000000002</v>
      </c>
      <c r="Q174" s="107">
        <v>10.06</v>
      </c>
      <c r="R174" s="107">
        <v>0</v>
      </c>
      <c r="S174" s="107">
        <v>9.01</v>
      </c>
      <c r="T174" s="107">
        <v>12.35</v>
      </c>
      <c r="U174" s="5">
        <f t="shared" si="14"/>
        <v>17.651821862348179</v>
      </c>
      <c r="V174" s="3">
        <v>44705</v>
      </c>
      <c r="W174" s="107">
        <v>2.5499999999999998</v>
      </c>
      <c r="X174" s="107">
        <v>15.1</v>
      </c>
      <c r="Y174" s="107">
        <v>7.0000000000000007E-2</v>
      </c>
      <c r="Z174" s="107">
        <v>12.55</v>
      </c>
      <c r="AA174" s="107">
        <v>18.23</v>
      </c>
      <c r="AB174" s="140">
        <v>18.190000000000001</v>
      </c>
      <c r="AC174" s="5">
        <f t="shared" si="15"/>
        <v>13.987931980252331</v>
      </c>
      <c r="AD174">
        <v>33.72</v>
      </c>
      <c r="AE174">
        <v>96.899999999999991</v>
      </c>
      <c r="AF174">
        <v>93.9</v>
      </c>
      <c r="AG174">
        <v>273.89999999999998</v>
      </c>
      <c r="AH174">
        <v>95.699999999999989</v>
      </c>
      <c r="AI174">
        <v>87</v>
      </c>
      <c r="AJ174">
        <v>6.8100000000000005</v>
      </c>
      <c r="AK174">
        <v>2.2100486635551664</v>
      </c>
      <c r="AL174">
        <v>2.138782301685163</v>
      </c>
    </row>
    <row r="175" spans="1:38" ht="15.75" hidden="1">
      <c r="A175" s="54" t="s">
        <v>15</v>
      </c>
      <c r="B175" s="26">
        <v>2</v>
      </c>
      <c r="C175" s="105">
        <v>233</v>
      </c>
      <c r="D175" s="22">
        <v>830399</v>
      </c>
      <c r="E175" s="84">
        <v>44650</v>
      </c>
      <c r="F175" s="110" t="s">
        <v>112</v>
      </c>
      <c r="G175" s="22" t="s">
        <v>108</v>
      </c>
      <c r="H175" s="39">
        <v>44672</v>
      </c>
      <c r="I175" s="26" t="s">
        <v>56</v>
      </c>
      <c r="J175" s="22" t="s">
        <v>43</v>
      </c>
      <c r="K175" s="22" t="s">
        <v>150</v>
      </c>
      <c r="L175" s="22" t="s">
        <v>12</v>
      </c>
      <c r="M175" s="130" t="s">
        <v>14</v>
      </c>
      <c r="N175" s="86" t="s">
        <v>111</v>
      </c>
      <c r="O175" s="114">
        <v>44672</v>
      </c>
      <c r="P175" s="107">
        <v>2.19</v>
      </c>
      <c r="Q175" s="107">
        <v>10.4</v>
      </c>
      <c r="R175" s="107">
        <v>0.01</v>
      </c>
      <c r="S175" s="107">
        <v>8.84</v>
      </c>
      <c r="T175" s="107">
        <v>12.62</v>
      </c>
      <c r="U175" s="5">
        <f t="shared" si="14"/>
        <v>17.353407290015848</v>
      </c>
      <c r="V175" s="3">
        <v>44705</v>
      </c>
      <c r="W175" s="107">
        <v>1.83</v>
      </c>
      <c r="X175" s="107">
        <v>15.83</v>
      </c>
      <c r="Y175" s="107">
        <v>7.0000000000000007E-2</v>
      </c>
      <c r="Z175" s="107">
        <v>13.05</v>
      </c>
      <c r="AA175" s="107">
        <v>18.18</v>
      </c>
      <c r="AB175" s="140">
        <v>18.46</v>
      </c>
      <c r="AC175" s="5">
        <f t="shared" si="15"/>
        <v>10.066006600660067</v>
      </c>
      <c r="AD175">
        <v>33.630000000000003</v>
      </c>
      <c r="AE175">
        <v>72</v>
      </c>
      <c r="AF175">
        <v>87</v>
      </c>
      <c r="AG175">
        <v>238.20000000000002</v>
      </c>
      <c r="AH175">
        <v>84.6</v>
      </c>
      <c r="AI175">
        <v>63</v>
      </c>
      <c r="AJ175">
        <v>4.71</v>
      </c>
      <c r="AK175">
        <v>1.6287567087468389</v>
      </c>
      <c r="AL175">
        <v>1.7225983652445906</v>
      </c>
    </row>
    <row r="176" spans="1:38" ht="15.75" hidden="1">
      <c r="A176" s="54" t="s">
        <v>15</v>
      </c>
      <c r="B176" s="26">
        <v>2</v>
      </c>
      <c r="C176" s="105">
        <v>234</v>
      </c>
      <c r="D176" s="22">
        <v>830399</v>
      </c>
      <c r="E176" s="84">
        <v>44653</v>
      </c>
      <c r="F176" s="109" t="s">
        <v>107</v>
      </c>
      <c r="G176" s="22" t="s">
        <v>108</v>
      </c>
      <c r="H176" s="39">
        <v>44679</v>
      </c>
      <c r="I176" s="26" t="s">
        <v>54</v>
      </c>
      <c r="J176" s="22" t="s">
        <v>43</v>
      </c>
      <c r="K176" s="22" t="s">
        <v>151</v>
      </c>
      <c r="L176" s="22" t="s">
        <v>12</v>
      </c>
      <c r="M176" s="130" t="s">
        <v>14</v>
      </c>
      <c r="N176" s="86" t="s">
        <v>111</v>
      </c>
      <c r="O176" s="114">
        <v>44679</v>
      </c>
      <c r="P176" s="107">
        <v>1.6</v>
      </c>
      <c r="Q176" s="107">
        <v>9.14</v>
      </c>
      <c r="R176" s="107">
        <v>0.05</v>
      </c>
      <c r="S176" s="107">
        <v>8.19</v>
      </c>
      <c r="T176" s="107">
        <v>10.98</v>
      </c>
      <c r="U176" s="5">
        <f t="shared" ref="U176:U199" si="16">P176/T176*100</f>
        <v>14.571948998178508</v>
      </c>
      <c r="V176" s="3">
        <v>44712</v>
      </c>
      <c r="W176" s="107">
        <v>2.29</v>
      </c>
      <c r="X176" s="107">
        <v>13.86</v>
      </c>
      <c r="Y176" s="107">
        <v>0.14000000000000001</v>
      </c>
      <c r="Z176" s="107">
        <v>12.01</v>
      </c>
      <c r="AA176" s="107">
        <v>16.239999999999998</v>
      </c>
      <c r="AB176" s="107">
        <v>16.16</v>
      </c>
      <c r="AC176" s="5">
        <f t="shared" ref="AC176:AC199" si="17">W176/AA176*100</f>
        <v>14.100985221674877</v>
      </c>
      <c r="AD176">
        <v>41.160000000000004</v>
      </c>
      <c r="AE176">
        <v>24.599999999999998</v>
      </c>
      <c r="AF176">
        <v>83.4</v>
      </c>
      <c r="AG176">
        <v>143.10000000000002</v>
      </c>
      <c r="AH176">
        <v>78.300000000000011</v>
      </c>
      <c r="AI176">
        <v>81</v>
      </c>
      <c r="AJ176">
        <v>7.59</v>
      </c>
      <c r="AK176">
        <v>1.368909599804627</v>
      </c>
      <c r="AL176">
        <v>2.2762670359694308</v>
      </c>
    </row>
    <row r="177" spans="1:38" ht="15.75" hidden="1">
      <c r="A177" s="54" t="s">
        <v>15</v>
      </c>
      <c r="B177" s="26">
        <v>2</v>
      </c>
      <c r="C177" s="105">
        <v>235</v>
      </c>
      <c r="D177" s="22">
        <v>830399</v>
      </c>
      <c r="E177" s="84">
        <v>44653</v>
      </c>
      <c r="F177" s="109" t="s">
        <v>107</v>
      </c>
      <c r="G177" s="22" t="s">
        <v>108</v>
      </c>
      <c r="H177" s="39">
        <v>44679</v>
      </c>
      <c r="I177" s="26" t="s">
        <v>54</v>
      </c>
      <c r="J177" s="22" t="s">
        <v>43</v>
      </c>
      <c r="K177" s="22" t="s">
        <v>151</v>
      </c>
      <c r="L177" s="22" t="s">
        <v>12</v>
      </c>
      <c r="M177" s="130" t="s">
        <v>14</v>
      </c>
      <c r="N177" s="86" t="s">
        <v>111</v>
      </c>
      <c r="O177" s="114">
        <v>44679</v>
      </c>
      <c r="P177" s="107">
        <v>1.75</v>
      </c>
      <c r="Q177" s="107">
        <v>10.69</v>
      </c>
      <c r="R177" s="107">
        <v>7.0000000000000007E-2</v>
      </c>
      <c r="S177" s="107">
        <v>9.26</v>
      </c>
      <c r="T177" s="107">
        <v>12.53</v>
      </c>
      <c r="U177" s="5">
        <f t="shared" si="16"/>
        <v>13.966480446927376</v>
      </c>
      <c r="V177" s="3">
        <v>44712</v>
      </c>
      <c r="W177" s="107">
        <v>2.86</v>
      </c>
      <c r="X177" s="107">
        <v>14.95</v>
      </c>
      <c r="Y177" s="107">
        <v>0.11</v>
      </c>
      <c r="Z177" s="107">
        <v>12.64</v>
      </c>
      <c r="AA177" s="107">
        <v>19.13</v>
      </c>
      <c r="AB177" s="107">
        <v>18.79</v>
      </c>
      <c r="AC177" s="5">
        <f t="shared" si="17"/>
        <v>14.950339780449557</v>
      </c>
      <c r="AD177">
        <v>33.54</v>
      </c>
      <c r="AE177">
        <v>24.900000000000002</v>
      </c>
      <c r="AF177">
        <v>70.5</v>
      </c>
      <c r="AG177">
        <v>185.10000000000002</v>
      </c>
      <c r="AH177">
        <v>66.599999999999994</v>
      </c>
      <c r="AI177">
        <v>78</v>
      </c>
      <c r="AJ177">
        <v>6.42</v>
      </c>
      <c r="AK177">
        <v>1.9892437466861443</v>
      </c>
      <c r="AL177">
        <v>1.8899515772066866</v>
      </c>
    </row>
    <row r="178" spans="1:38" ht="15.75" hidden="1">
      <c r="A178" s="54" t="s">
        <v>15</v>
      </c>
      <c r="B178" s="26">
        <v>2</v>
      </c>
      <c r="C178" s="105">
        <v>236</v>
      </c>
      <c r="D178" s="22">
        <v>830399</v>
      </c>
      <c r="E178" s="84">
        <v>44653</v>
      </c>
      <c r="F178" s="109" t="s">
        <v>107</v>
      </c>
      <c r="G178" s="22" t="s">
        <v>108</v>
      </c>
      <c r="H178" s="39">
        <v>44679</v>
      </c>
      <c r="I178" s="26" t="s">
        <v>54</v>
      </c>
      <c r="J178" s="22" t="s">
        <v>43</v>
      </c>
      <c r="K178" s="22" t="s">
        <v>151</v>
      </c>
      <c r="L178" s="22" t="s">
        <v>12</v>
      </c>
      <c r="M178" s="130" t="s">
        <v>14</v>
      </c>
      <c r="N178" s="86" t="s">
        <v>111</v>
      </c>
      <c r="O178" s="114">
        <v>44679</v>
      </c>
      <c r="P178" s="107">
        <v>1.8</v>
      </c>
      <c r="Q178" s="107">
        <v>9.5399999999999991</v>
      </c>
      <c r="R178" s="107">
        <v>0</v>
      </c>
      <c r="S178" s="107">
        <v>8.0399999999999991</v>
      </c>
      <c r="T178" s="107">
        <v>11.45</v>
      </c>
      <c r="U178" s="5">
        <f t="shared" si="16"/>
        <v>15.72052401746725</v>
      </c>
      <c r="V178" s="3">
        <v>44712</v>
      </c>
      <c r="W178" s="107">
        <v>1.94</v>
      </c>
      <c r="X178" s="107">
        <v>12.49</v>
      </c>
      <c r="Y178" s="107">
        <v>7.0000000000000007E-2</v>
      </c>
      <c r="Z178" s="107">
        <v>10.46</v>
      </c>
      <c r="AA178" s="107">
        <v>15.1</v>
      </c>
      <c r="AB178" s="107">
        <v>14.91</v>
      </c>
      <c r="AC178" s="5">
        <f t="shared" si="17"/>
        <v>12.847682119205297</v>
      </c>
      <c r="AD178">
        <v>35.549999999999997</v>
      </c>
      <c r="AE178">
        <v>24</v>
      </c>
      <c r="AF178">
        <v>68.400000000000006</v>
      </c>
      <c r="AG178">
        <v>251.10000000000002</v>
      </c>
      <c r="AH178">
        <v>66.599999999999994</v>
      </c>
      <c r="AI178">
        <v>114</v>
      </c>
      <c r="AJ178">
        <v>9.33</v>
      </c>
      <c r="AK178">
        <v>0.53625749072822904</v>
      </c>
      <c r="AL178">
        <v>0.47517382835964755</v>
      </c>
    </row>
    <row r="179" spans="1:38" ht="15.75" hidden="1">
      <c r="A179" s="54" t="s">
        <v>15</v>
      </c>
      <c r="B179" s="26">
        <v>2</v>
      </c>
      <c r="C179" s="105">
        <v>237</v>
      </c>
      <c r="D179" s="22">
        <v>830399</v>
      </c>
      <c r="E179" s="84">
        <v>44653</v>
      </c>
      <c r="F179" s="109" t="s">
        <v>107</v>
      </c>
      <c r="G179" s="22" t="s">
        <v>108</v>
      </c>
      <c r="H179" s="39">
        <v>44679</v>
      </c>
      <c r="I179" s="26" t="s">
        <v>54</v>
      </c>
      <c r="J179" s="22" t="s">
        <v>43</v>
      </c>
      <c r="K179" s="22" t="s">
        <v>151</v>
      </c>
      <c r="L179" s="22" t="s">
        <v>12</v>
      </c>
      <c r="M179" s="130" t="s">
        <v>14</v>
      </c>
      <c r="N179" s="86" t="s">
        <v>111</v>
      </c>
      <c r="O179" s="114">
        <v>44679</v>
      </c>
      <c r="P179" s="107">
        <v>1.99</v>
      </c>
      <c r="Q179" s="107">
        <v>10.91</v>
      </c>
      <c r="R179" s="107">
        <v>0.01</v>
      </c>
      <c r="S179" s="107">
        <v>9.6</v>
      </c>
      <c r="T179" s="107">
        <v>13.09</v>
      </c>
      <c r="U179" s="5">
        <f t="shared" si="16"/>
        <v>15.20244461420932</v>
      </c>
      <c r="V179" s="3">
        <v>44712</v>
      </c>
      <c r="W179" s="107">
        <v>2.48</v>
      </c>
      <c r="X179" s="107">
        <v>14.6</v>
      </c>
      <c r="Y179" s="107">
        <v>0.14000000000000001</v>
      </c>
      <c r="Z179" s="107">
        <v>12.41</v>
      </c>
      <c r="AA179" s="107">
        <v>17.899999999999999</v>
      </c>
      <c r="AB179" s="107">
        <v>18.16</v>
      </c>
      <c r="AC179" s="5">
        <f t="shared" si="17"/>
        <v>13.854748603351958</v>
      </c>
      <c r="AD179">
        <v>35.43</v>
      </c>
      <c r="AE179">
        <v>37.200000000000003</v>
      </c>
      <c r="AF179">
        <v>78.599999999999994</v>
      </c>
      <c r="AG179">
        <v>129.30000000000001</v>
      </c>
      <c r="AH179">
        <v>72</v>
      </c>
      <c r="AI179">
        <v>66</v>
      </c>
      <c r="AJ179">
        <v>9.870000000000001</v>
      </c>
      <c r="AK179">
        <v>2.4358516545886282</v>
      </c>
      <c r="AL179">
        <v>2.3347375875250203</v>
      </c>
    </row>
    <row r="180" spans="1:38" ht="15.75" hidden="1">
      <c r="A180" s="54" t="s">
        <v>15</v>
      </c>
      <c r="B180" s="26">
        <v>2</v>
      </c>
      <c r="C180" s="105">
        <v>238</v>
      </c>
      <c r="D180" s="22">
        <v>830399</v>
      </c>
      <c r="E180" s="84">
        <v>44653</v>
      </c>
      <c r="F180" s="109" t="s">
        <v>107</v>
      </c>
      <c r="G180" s="22" t="s">
        <v>108</v>
      </c>
      <c r="H180" s="39">
        <v>44679</v>
      </c>
      <c r="I180" s="26" t="s">
        <v>54</v>
      </c>
      <c r="J180" s="22" t="s">
        <v>43</v>
      </c>
      <c r="K180" s="22" t="s">
        <v>151</v>
      </c>
      <c r="L180" s="22" t="s">
        <v>12</v>
      </c>
      <c r="M180" s="130" t="s">
        <v>14</v>
      </c>
      <c r="N180" s="86" t="s">
        <v>111</v>
      </c>
      <c r="O180" s="114">
        <v>44679</v>
      </c>
      <c r="P180" s="107">
        <v>1.32</v>
      </c>
      <c r="Q180" s="107">
        <v>7.97</v>
      </c>
      <c r="R180" s="107">
        <v>0</v>
      </c>
      <c r="S180" s="107">
        <v>7.04</v>
      </c>
      <c r="T180" s="107">
        <v>9.4499999999999993</v>
      </c>
      <c r="U180" s="5">
        <f t="shared" si="16"/>
        <v>13.968253968253968</v>
      </c>
      <c r="V180" s="3">
        <v>44712</v>
      </c>
      <c r="W180" s="107">
        <v>2.48</v>
      </c>
      <c r="X180" s="107">
        <v>11.16</v>
      </c>
      <c r="Y180" s="107">
        <v>0.03</v>
      </c>
      <c r="Z180" s="107">
        <v>9.6</v>
      </c>
      <c r="AA180" s="107">
        <v>14.45</v>
      </c>
      <c r="AB180" s="107">
        <v>14.31</v>
      </c>
      <c r="AC180" s="5">
        <f t="shared" si="17"/>
        <v>17.162629757785471</v>
      </c>
      <c r="AD180">
        <v>33.72</v>
      </c>
      <c r="AE180">
        <v>30.449999999999996</v>
      </c>
      <c r="AF180">
        <v>65.099999999999994</v>
      </c>
      <c r="AG180">
        <v>272.84999999999997</v>
      </c>
      <c r="AH180">
        <v>59.25</v>
      </c>
      <c r="AI180">
        <v>91.5</v>
      </c>
      <c r="AJ180">
        <v>9.254999999999999</v>
      </c>
    </row>
    <row r="181" spans="1:38" ht="15.75" hidden="1">
      <c r="A181" s="54" t="s">
        <v>15</v>
      </c>
      <c r="B181" s="26">
        <v>2</v>
      </c>
      <c r="C181" s="105">
        <v>239</v>
      </c>
      <c r="D181" s="22">
        <v>830399</v>
      </c>
      <c r="E181" s="84">
        <v>44653</v>
      </c>
      <c r="F181" s="109" t="s">
        <v>107</v>
      </c>
      <c r="G181" s="22" t="s">
        <v>108</v>
      </c>
      <c r="H181" s="39">
        <v>44679</v>
      </c>
      <c r="I181" s="26" t="s">
        <v>54</v>
      </c>
      <c r="J181" s="22" t="s">
        <v>43</v>
      </c>
      <c r="K181" s="22" t="s">
        <v>151</v>
      </c>
      <c r="L181" s="22" t="s">
        <v>12</v>
      </c>
      <c r="M181" s="130" t="s">
        <v>14</v>
      </c>
      <c r="N181" s="86" t="s">
        <v>111</v>
      </c>
      <c r="O181" s="114">
        <v>44679</v>
      </c>
      <c r="P181" s="107">
        <v>1.1599999999999999</v>
      </c>
      <c r="Q181" s="107">
        <v>8.68</v>
      </c>
      <c r="R181" s="107">
        <v>0.04</v>
      </c>
      <c r="S181" s="107">
        <v>7.8</v>
      </c>
      <c r="T181" s="107">
        <v>10.050000000000001</v>
      </c>
      <c r="U181" s="5">
        <f t="shared" si="16"/>
        <v>11.542288557213928</v>
      </c>
      <c r="V181" s="3">
        <v>44712</v>
      </c>
      <c r="W181" s="107">
        <v>2.33</v>
      </c>
      <c r="X181" s="107">
        <v>13.71</v>
      </c>
      <c r="Y181" s="107">
        <v>0.15</v>
      </c>
      <c r="Z181" s="107">
        <v>11.54</v>
      </c>
      <c r="AA181" s="107">
        <v>16.78</v>
      </c>
      <c r="AB181" s="107">
        <v>16.73</v>
      </c>
      <c r="AC181" s="5">
        <f t="shared" si="17"/>
        <v>13.885578069129917</v>
      </c>
      <c r="AD181">
        <v>40.11</v>
      </c>
      <c r="AE181">
        <v>33.299999999999997</v>
      </c>
      <c r="AF181">
        <v>98.100000000000009</v>
      </c>
      <c r="AG181">
        <v>196.5</v>
      </c>
      <c r="AH181">
        <v>102.30000000000001</v>
      </c>
      <c r="AI181">
        <v>102</v>
      </c>
      <c r="AJ181">
        <v>7.59</v>
      </c>
      <c r="AK181">
        <v>1.5957890362765397</v>
      </c>
      <c r="AL181">
        <v>1.6174013017219897</v>
      </c>
    </row>
    <row r="182" spans="1:38" ht="15.75" hidden="1">
      <c r="A182" s="54" t="s">
        <v>15</v>
      </c>
      <c r="B182" s="26">
        <v>2</v>
      </c>
      <c r="C182" s="105">
        <v>240</v>
      </c>
      <c r="D182" s="22">
        <v>830399</v>
      </c>
      <c r="E182" s="84">
        <v>44653</v>
      </c>
      <c r="F182" s="110" t="s">
        <v>112</v>
      </c>
      <c r="G182" s="22" t="s">
        <v>108</v>
      </c>
      <c r="H182" s="39">
        <v>44679</v>
      </c>
      <c r="I182" s="26" t="s">
        <v>54</v>
      </c>
      <c r="J182" s="22" t="s">
        <v>43</v>
      </c>
      <c r="K182" s="22" t="s">
        <v>151</v>
      </c>
      <c r="L182" s="22" t="s">
        <v>12</v>
      </c>
      <c r="M182" s="130" t="s">
        <v>14</v>
      </c>
      <c r="N182" s="86" t="s">
        <v>111</v>
      </c>
      <c r="O182" s="114">
        <v>44679</v>
      </c>
      <c r="P182" s="107">
        <v>1.81</v>
      </c>
      <c r="Q182" s="107">
        <v>11.87</v>
      </c>
      <c r="R182" s="107">
        <v>7.0000000000000007E-2</v>
      </c>
      <c r="S182" s="107">
        <v>10.1</v>
      </c>
      <c r="T182" s="107">
        <v>13.86</v>
      </c>
      <c r="U182" s="5">
        <f t="shared" si="16"/>
        <v>13.059163059163058</v>
      </c>
      <c r="V182" s="149">
        <v>44712</v>
      </c>
      <c r="W182" s="107">
        <v>1.8</v>
      </c>
      <c r="X182" s="107">
        <v>20.25</v>
      </c>
      <c r="Y182" s="107">
        <v>0.12</v>
      </c>
      <c r="Z182" s="107">
        <v>17.02</v>
      </c>
      <c r="AA182" s="107">
        <v>22.92</v>
      </c>
      <c r="AB182" s="107">
        <v>23.66</v>
      </c>
      <c r="AC182" s="5">
        <f t="shared" si="17"/>
        <v>7.8534031413612562</v>
      </c>
      <c r="AD182">
        <v>30.69</v>
      </c>
      <c r="AE182">
        <v>22.799999999999997</v>
      </c>
      <c r="AF182">
        <v>83.699999999999989</v>
      </c>
      <c r="AG182">
        <v>197.70000000000002</v>
      </c>
      <c r="AH182">
        <v>84.9</v>
      </c>
      <c r="AI182">
        <v>111</v>
      </c>
      <c r="AJ182">
        <v>10.77</v>
      </c>
      <c r="AK182">
        <v>2.9353926881079913</v>
      </c>
      <c r="AL182">
        <v>2.9234632762516108</v>
      </c>
    </row>
    <row r="183" spans="1:38" ht="15.75" hidden="1">
      <c r="A183" s="54" t="s">
        <v>15</v>
      </c>
      <c r="B183" s="26">
        <v>2</v>
      </c>
      <c r="C183" s="105">
        <v>241</v>
      </c>
      <c r="D183" s="22">
        <v>830399</v>
      </c>
      <c r="E183" s="84">
        <v>44653</v>
      </c>
      <c r="F183" s="110" t="s">
        <v>112</v>
      </c>
      <c r="G183" s="22" t="s">
        <v>108</v>
      </c>
      <c r="H183" s="39">
        <v>44679</v>
      </c>
      <c r="I183" s="26" t="s">
        <v>54</v>
      </c>
      <c r="J183" s="22" t="s">
        <v>43</v>
      </c>
      <c r="K183" s="22" t="s">
        <v>151</v>
      </c>
      <c r="L183" s="22" t="s">
        <v>12</v>
      </c>
      <c r="M183" s="130" t="s">
        <v>14</v>
      </c>
      <c r="N183" s="86" t="s">
        <v>111</v>
      </c>
      <c r="O183" s="114">
        <v>44679</v>
      </c>
      <c r="P183" s="107">
        <v>2.13</v>
      </c>
      <c r="Q183" s="107">
        <v>12.99</v>
      </c>
      <c r="R183" s="107">
        <v>7.0000000000000007E-2</v>
      </c>
      <c r="S183" s="107">
        <v>11.18</v>
      </c>
      <c r="T183" s="107">
        <v>15.22</v>
      </c>
      <c r="U183" s="5">
        <f t="shared" si="16"/>
        <v>13.994743758212877</v>
      </c>
      <c r="V183" s="149">
        <v>44712</v>
      </c>
      <c r="W183" s="107">
        <v>1.28</v>
      </c>
      <c r="X183" s="107">
        <v>18.18</v>
      </c>
      <c r="Y183" s="107">
        <v>0.02</v>
      </c>
      <c r="Z183" s="107">
        <v>15.42</v>
      </c>
      <c r="AA183" s="107">
        <v>20.3</v>
      </c>
      <c r="AB183" s="107">
        <v>21.56</v>
      </c>
      <c r="AC183" s="5">
        <f t="shared" si="17"/>
        <v>6.3054187192118221</v>
      </c>
      <c r="AD183">
        <v>30.42</v>
      </c>
      <c r="AE183">
        <v>32.25</v>
      </c>
      <c r="AF183">
        <v>83.4</v>
      </c>
      <c r="AG183">
        <v>184.5</v>
      </c>
      <c r="AH183">
        <v>82.35</v>
      </c>
      <c r="AI183">
        <v>79.5</v>
      </c>
      <c r="AJ183">
        <v>6.99</v>
      </c>
      <c r="AK183">
        <v>5.8455480511901164E-2</v>
      </c>
      <c r="AL183">
        <v>7.4310212477653931E-2</v>
      </c>
    </row>
    <row r="184" spans="1:38" ht="15.75" hidden="1">
      <c r="A184" s="54" t="s">
        <v>57</v>
      </c>
      <c r="B184" s="26">
        <v>3</v>
      </c>
      <c r="C184" s="105">
        <v>242</v>
      </c>
      <c r="D184" s="22">
        <v>830399</v>
      </c>
      <c r="E184" s="13">
        <v>44668</v>
      </c>
      <c r="F184" s="109" t="s">
        <v>107</v>
      </c>
      <c r="G184" s="22" t="s">
        <v>108</v>
      </c>
      <c r="H184" s="39">
        <v>44693</v>
      </c>
      <c r="I184" s="26" t="s">
        <v>59</v>
      </c>
      <c r="J184" s="22" t="s">
        <v>12</v>
      </c>
      <c r="K184" s="22" t="s">
        <v>152</v>
      </c>
      <c r="L184" s="22" t="s">
        <v>43</v>
      </c>
      <c r="M184" s="28" t="s">
        <v>19</v>
      </c>
      <c r="N184" s="86" t="s">
        <v>111</v>
      </c>
      <c r="O184" s="3">
        <v>44693</v>
      </c>
      <c r="P184" s="107">
        <v>1.2</v>
      </c>
      <c r="Q184" s="107">
        <v>9.91</v>
      </c>
      <c r="R184" s="107">
        <v>0.09</v>
      </c>
      <c r="S184" s="107">
        <v>8.4499999999999993</v>
      </c>
      <c r="T184" s="107">
        <v>11.29</v>
      </c>
      <c r="U184" s="5">
        <f t="shared" si="16"/>
        <v>10.628875110717448</v>
      </c>
      <c r="V184" s="149">
        <v>44726</v>
      </c>
      <c r="W184" s="107">
        <v>2.2599999999999998</v>
      </c>
      <c r="X184" s="107">
        <v>16.149999999999999</v>
      </c>
      <c r="Y184" s="107">
        <v>0.13</v>
      </c>
      <c r="Z184" s="107">
        <v>13.54</v>
      </c>
      <c r="AA184" s="107">
        <v>19.27</v>
      </c>
      <c r="AB184" s="140">
        <v>19.440000000000001</v>
      </c>
      <c r="AC184" s="5">
        <f t="shared" si="17"/>
        <v>11.728074727555786</v>
      </c>
      <c r="AD184">
        <v>37.74</v>
      </c>
      <c r="AE184">
        <v>27.599999999999998</v>
      </c>
      <c r="AF184">
        <v>85.800000000000011</v>
      </c>
      <c r="AG184">
        <v>201.29999999999998</v>
      </c>
      <c r="AH184">
        <v>82.5</v>
      </c>
      <c r="AI184">
        <v>81</v>
      </c>
      <c r="AJ184">
        <v>8.76</v>
      </c>
      <c r="AK184">
        <v>1.6101570532734542</v>
      </c>
      <c r="AL184">
        <v>1.7867304112487206</v>
      </c>
    </row>
    <row r="185" spans="1:38" ht="15.75" hidden="1">
      <c r="A185" s="54" t="s">
        <v>57</v>
      </c>
      <c r="B185" s="26">
        <v>3</v>
      </c>
      <c r="C185" s="22">
        <v>243</v>
      </c>
      <c r="D185" s="22">
        <v>830399</v>
      </c>
      <c r="E185" s="13">
        <v>44668</v>
      </c>
      <c r="F185" s="109" t="s">
        <v>107</v>
      </c>
      <c r="G185" s="22" t="s">
        <v>108</v>
      </c>
      <c r="H185" s="39">
        <v>44693</v>
      </c>
      <c r="I185" s="26" t="s">
        <v>59</v>
      </c>
      <c r="J185" s="22" t="s">
        <v>12</v>
      </c>
      <c r="K185" s="22" t="s">
        <v>152</v>
      </c>
      <c r="L185" s="22" t="s">
        <v>43</v>
      </c>
      <c r="M185" s="28" t="s">
        <v>19</v>
      </c>
      <c r="N185" s="86" t="s">
        <v>111</v>
      </c>
      <c r="O185" s="3">
        <v>44693</v>
      </c>
      <c r="P185" s="107">
        <v>1.24</v>
      </c>
      <c r="Q185" s="107">
        <v>10.23</v>
      </c>
      <c r="R185" s="107">
        <v>0</v>
      </c>
      <c r="S185" s="107">
        <v>8.76</v>
      </c>
      <c r="T185" s="107">
        <v>11.71</v>
      </c>
      <c r="U185" s="5">
        <f t="shared" si="16"/>
        <v>10.589239965841161</v>
      </c>
      <c r="V185" s="149">
        <v>44726</v>
      </c>
      <c r="W185" s="107">
        <v>1.75</v>
      </c>
      <c r="X185" s="107">
        <v>15.3</v>
      </c>
      <c r="Y185" s="107">
        <v>0.17</v>
      </c>
      <c r="Z185" s="107">
        <v>12.74</v>
      </c>
      <c r="AA185" s="107">
        <v>18.170000000000002</v>
      </c>
      <c r="AB185" s="140">
        <v>18.03</v>
      </c>
      <c r="AC185" s="5">
        <f t="shared" si="17"/>
        <v>9.6312603192074846</v>
      </c>
      <c r="AD185">
        <v>35.79</v>
      </c>
      <c r="AE185">
        <v>15.299999999999999</v>
      </c>
      <c r="AF185">
        <v>87.300000000000011</v>
      </c>
      <c r="AG185">
        <v>153</v>
      </c>
      <c r="AH185">
        <v>81.900000000000006</v>
      </c>
      <c r="AI185">
        <v>99</v>
      </c>
      <c r="AJ185">
        <v>7.5600000000000005</v>
      </c>
      <c r="AK185">
        <v>1.6213994754039005</v>
      </c>
      <c r="AL185">
        <v>1.5597042315277199</v>
      </c>
    </row>
    <row r="186" spans="1:38" ht="15.75" hidden="1">
      <c r="A186" s="54" t="s">
        <v>57</v>
      </c>
      <c r="B186" s="26">
        <v>3</v>
      </c>
      <c r="C186" s="22">
        <v>244</v>
      </c>
      <c r="D186" s="22">
        <v>830399</v>
      </c>
      <c r="E186" s="13">
        <v>44668</v>
      </c>
      <c r="F186" s="109" t="s">
        <v>107</v>
      </c>
      <c r="G186" s="22" t="s">
        <v>108</v>
      </c>
      <c r="H186" s="39">
        <v>44693</v>
      </c>
      <c r="I186" s="26" t="s">
        <v>59</v>
      </c>
      <c r="J186" s="22" t="s">
        <v>12</v>
      </c>
      <c r="K186" s="22" t="s">
        <v>152</v>
      </c>
      <c r="L186" s="22" t="s">
        <v>43</v>
      </c>
      <c r="M186" s="28" t="s">
        <v>19</v>
      </c>
      <c r="N186" s="86" t="s">
        <v>111</v>
      </c>
      <c r="O186" s="3">
        <v>44693</v>
      </c>
      <c r="P186" s="107">
        <v>1.56</v>
      </c>
      <c r="Q186" s="107">
        <v>9.6999999999999993</v>
      </c>
      <c r="R186" s="107">
        <v>0.06</v>
      </c>
      <c r="S186" s="107">
        <v>8.3000000000000007</v>
      </c>
      <c r="T186" s="107">
        <v>11.63</v>
      </c>
      <c r="U186" s="5">
        <f t="shared" si="16"/>
        <v>13.413585554600171</v>
      </c>
      <c r="V186" s="149">
        <v>44726</v>
      </c>
      <c r="W186" s="107">
        <v>4.55</v>
      </c>
      <c r="X186" s="107">
        <v>13.67</v>
      </c>
      <c r="Y186" s="107">
        <v>0.11</v>
      </c>
      <c r="Z186" s="107">
        <v>11.04</v>
      </c>
      <c r="AA186" s="107">
        <v>18.489999999999998</v>
      </c>
      <c r="AB186" s="140">
        <v>18.239999999999998</v>
      </c>
      <c r="AC186" s="5">
        <f t="shared" si="17"/>
        <v>24.607896160086533</v>
      </c>
      <c r="AD186">
        <v>32.400000000000006</v>
      </c>
      <c r="AE186">
        <v>40.5</v>
      </c>
      <c r="AF186">
        <v>77.099999999999994</v>
      </c>
      <c r="AG186">
        <v>213</v>
      </c>
      <c r="AH186">
        <v>72.599999999999994</v>
      </c>
      <c r="AI186">
        <v>72</v>
      </c>
      <c r="AJ186">
        <v>8.879999999999999</v>
      </c>
      <c r="AK186">
        <v>1.4187636855015113</v>
      </c>
      <c r="AL186">
        <v>1.4060284631777238</v>
      </c>
    </row>
    <row r="187" spans="1:38" ht="15.75" hidden="1">
      <c r="A187" s="54" t="s">
        <v>57</v>
      </c>
      <c r="B187" s="26">
        <v>3</v>
      </c>
      <c r="C187" s="105">
        <v>245</v>
      </c>
      <c r="D187" s="22">
        <v>830399</v>
      </c>
      <c r="E187" s="13">
        <v>44668</v>
      </c>
      <c r="F187" s="109" t="s">
        <v>107</v>
      </c>
      <c r="G187" s="22" t="s">
        <v>108</v>
      </c>
      <c r="H187" s="39">
        <v>44693</v>
      </c>
      <c r="I187" s="26" t="s">
        <v>59</v>
      </c>
      <c r="J187" s="22" t="s">
        <v>12</v>
      </c>
      <c r="K187" s="22" t="s">
        <v>152</v>
      </c>
      <c r="L187" s="22" t="s">
        <v>43</v>
      </c>
      <c r="M187" s="28" t="s">
        <v>19</v>
      </c>
      <c r="N187" s="1" t="s">
        <v>111</v>
      </c>
      <c r="O187" s="3">
        <v>44693</v>
      </c>
      <c r="P187" s="107">
        <v>1.77</v>
      </c>
      <c r="Q187" s="107">
        <v>10.36</v>
      </c>
      <c r="R187" s="107">
        <v>0.08</v>
      </c>
      <c r="S187" s="107">
        <v>9.07</v>
      </c>
      <c r="T187" s="107">
        <v>12.33</v>
      </c>
      <c r="U187" s="5">
        <f t="shared" si="16"/>
        <v>14.355231143552311</v>
      </c>
      <c r="V187" s="3">
        <v>44726</v>
      </c>
      <c r="W187" s="107">
        <v>4.74</v>
      </c>
      <c r="X187" s="107">
        <v>14.22</v>
      </c>
      <c r="Y187" s="107">
        <v>0.06</v>
      </c>
      <c r="Z187" s="107">
        <v>12.22</v>
      </c>
      <c r="AA187" s="107">
        <v>19.37</v>
      </c>
      <c r="AB187" s="140">
        <v>18.89</v>
      </c>
      <c r="AC187" s="5">
        <f t="shared" si="17"/>
        <v>24.47083118224058</v>
      </c>
      <c r="AD187">
        <v>44.76</v>
      </c>
      <c r="AE187">
        <v>42.599999999999994</v>
      </c>
      <c r="AF187">
        <v>76.199999999999989</v>
      </c>
      <c r="AG187">
        <v>265.5</v>
      </c>
      <c r="AH187">
        <v>70.800000000000011</v>
      </c>
      <c r="AI187">
        <v>72</v>
      </c>
      <c r="AJ187">
        <v>9.48</v>
      </c>
      <c r="AK187">
        <v>1.3027079154493229</v>
      </c>
      <c r="AL187">
        <v>1.4216684653946035</v>
      </c>
    </row>
    <row r="188" spans="1:38" ht="15.75" hidden="1">
      <c r="A188" s="54" t="s">
        <v>57</v>
      </c>
      <c r="B188" s="26">
        <v>3</v>
      </c>
      <c r="C188" s="22">
        <v>246</v>
      </c>
      <c r="D188" s="22">
        <v>830399</v>
      </c>
      <c r="E188" s="13">
        <v>44668</v>
      </c>
      <c r="F188" s="109" t="s">
        <v>107</v>
      </c>
      <c r="G188" s="22" t="s">
        <v>108</v>
      </c>
      <c r="H188" s="39">
        <v>44693</v>
      </c>
      <c r="I188" s="26" t="s">
        <v>59</v>
      </c>
      <c r="J188" s="22" t="s">
        <v>12</v>
      </c>
      <c r="K188" s="22" t="s">
        <v>152</v>
      </c>
      <c r="L188" s="22" t="s">
        <v>43</v>
      </c>
      <c r="M188" s="28" t="s">
        <v>19</v>
      </c>
      <c r="N188" s="1" t="s">
        <v>111</v>
      </c>
      <c r="O188" s="3">
        <v>44693</v>
      </c>
      <c r="P188" s="107">
        <v>1.66</v>
      </c>
      <c r="Q188" s="107">
        <v>10.99</v>
      </c>
      <c r="R188" s="107">
        <v>7.0000000000000007E-2</v>
      </c>
      <c r="S188" s="107">
        <v>9.7200000000000006</v>
      </c>
      <c r="T188" s="107">
        <v>12.76</v>
      </c>
      <c r="U188" s="5">
        <f t="shared" si="16"/>
        <v>13.009404388714731</v>
      </c>
      <c r="V188" s="3">
        <v>44726</v>
      </c>
      <c r="W188" s="107">
        <v>3.99</v>
      </c>
      <c r="X188" s="107">
        <v>15.6</v>
      </c>
      <c r="Y188" s="107">
        <v>7.0000000000000007E-2</v>
      </c>
      <c r="Z188" s="107">
        <v>12.9</v>
      </c>
      <c r="AA188" s="107">
        <v>20.059999999999999</v>
      </c>
      <c r="AB188" s="140">
        <v>20.03</v>
      </c>
      <c r="AC188" s="5">
        <f t="shared" si="17"/>
        <v>19.890329012961118</v>
      </c>
      <c r="AD188">
        <v>32.97</v>
      </c>
      <c r="AE188">
        <v>22.5</v>
      </c>
      <c r="AF188">
        <v>82.800000000000011</v>
      </c>
      <c r="AG188">
        <v>228.29999999999998</v>
      </c>
      <c r="AH188">
        <v>78.900000000000006</v>
      </c>
      <c r="AI188">
        <v>78</v>
      </c>
      <c r="AJ188">
        <v>9.1499999999999986</v>
      </c>
      <c r="AK188">
        <v>1.6064641752082243</v>
      </c>
      <c r="AL188">
        <v>1.7842916990847393</v>
      </c>
    </row>
    <row r="189" spans="1:38" ht="16.5" hidden="1" thickBot="1">
      <c r="A189" s="54" t="s">
        <v>57</v>
      </c>
      <c r="B189" s="31">
        <v>3</v>
      </c>
      <c r="C189" s="29">
        <v>247</v>
      </c>
      <c r="D189" s="29">
        <v>830399</v>
      </c>
      <c r="E189" s="30">
        <v>44668</v>
      </c>
      <c r="F189" s="111" t="s">
        <v>112</v>
      </c>
      <c r="G189" s="29" t="s">
        <v>108</v>
      </c>
      <c r="H189" s="48">
        <v>44693</v>
      </c>
      <c r="I189" s="31" t="s">
        <v>59</v>
      </c>
      <c r="J189" s="29" t="s">
        <v>12</v>
      </c>
      <c r="K189" s="29" t="s">
        <v>152</v>
      </c>
      <c r="L189" s="29" t="s">
        <v>43</v>
      </c>
      <c r="M189" s="40" t="s">
        <v>19</v>
      </c>
      <c r="N189" s="1" t="s">
        <v>111</v>
      </c>
      <c r="O189" s="3">
        <v>44693</v>
      </c>
      <c r="P189" s="107">
        <v>1.78</v>
      </c>
      <c r="Q189" s="107">
        <v>12.63</v>
      </c>
      <c r="R189" s="107">
        <v>0</v>
      </c>
      <c r="S189" s="107">
        <v>10.67</v>
      </c>
      <c r="T189" s="107">
        <v>14.59</v>
      </c>
      <c r="U189" s="5">
        <f t="shared" si="16"/>
        <v>12.200137080191913</v>
      </c>
      <c r="V189" s="3">
        <v>44726</v>
      </c>
      <c r="W189" s="107">
        <v>2.8</v>
      </c>
      <c r="X189" s="107">
        <v>21.27</v>
      </c>
      <c r="Y189" s="107">
        <v>7.0000000000000007E-2</v>
      </c>
      <c r="Z189" s="107">
        <v>17.489999999999998</v>
      </c>
      <c r="AA189" s="107">
        <v>24.56</v>
      </c>
      <c r="AB189" s="140">
        <v>24.63</v>
      </c>
      <c r="AC189" s="5">
        <f t="shared" si="17"/>
        <v>11.400651465798045</v>
      </c>
      <c r="AD189">
        <v>32.400000000000006</v>
      </c>
      <c r="AE189">
        <v>41.7</v>
      </c>
      <c r="AF189">
        <v>101.69999999999999</v>
      </c>
      <c r="AG189">
        <v>263.70000000000005</v>
      </c>
      <c r="AH189">
        <v>97.800000000000011</v>
      </c>
      <c r="AI189">
        <v>75</v>
      </c>
      <c r="AJ189">
        <v>9.5400000000000009</v>
      </c>
      <c r="AK189">
        <v>1.6357607959795042</v>
      </c>
      <c r="AL189">
        <v>1.5544723360709343</v>
      </c>
    </row>
    <row r="190" spans="1:38" ht="15.75" hidden="1">
      <c r="A190" s="54" t="s">
        <v>57</v>
      </c>
      <c r="B190" s="26">
        <v>3</v>
      </c>
      <c r="C190" s="105">
        <v>248</v>
      </c>
      <c r="D190" s="22">
        <v>830399</v>
      </c>
      <c r="E190" s="13">
        <v>44670</v>
      </c>
      <c r="F190" s="109" t="s">
        <v>107</v>
      </c>
      <c r="G190" s="22" t="s">
        <v>108</v>
      </c>
      <c r="H190" s="39">
        <v>44693</v>
      </c>
      <c r="I190" s="26" t="s">
        <v>58</v>
      </c>
      <c r="J190" s="22" t="s">
        <v>12</v>
      </c>
      <c r="K190" s="22" t="s">
        <v>153</v>
      </c>
      <c r="L190" s="22" t="s">
        <v>43</v>
      </c>
      <c r="M190" s="28" t="s">
        <v>19</v>
      </c>
      <c r="N190" s="1" t="s">
        <v>111</v>
      </c>
      <c r="O190" s="197">
        <v>44693</v>
      </c>
      <c r="P190" s="107">
        <v>1.0900000000000001</v>
      </c>
      <c r="Q190" s="107">
        <v>9.16</v>
      </c>
      <c r="R190" s="107">
        <v>0.08</v>
      </c>
      <c r="S190" s="107">
        <v>7.96</v>
      </c>
      <c r="T190" s="107">
        <v>10.49</v>
      </c>
      <c r="U190" s="5">
        <f t="shared" si="16"/>
        <v>10.390848427073404</v>
      </c>
      <c r="V190" s="149">
        <v>44726</v>
      </c>
      <c r="W190" s="107">
        <v>1.91</v>
      </c>
      <c r="X190" s="107">
        <v>19.39</v>
      </c>
      <c r="Y190" s="107">
        <v>0.09</v>
      </c>
      <c r="Z190" s="107">
        <v>16.579999999999998</v>
      </c>
      <c r="AA190" s="107">
        <v>21.54</v>
      </c>
      <c r="AB190" s="140">
        <v>21.28</v>
      </c>
      <c r="AC190" s="5">
        <f t="shared" si="17"/>
        <v>8.8672237697307335</v>
      </c>
      <c r="AD190">
        <v>27.78</v>
      </c>
      <c r="AE190">
        <v>28.799999999999997</v>
      </c>
      <c r="AF190">
        <v>63.900000000000006</v>
      </c>
      <c r="AG190">
        <v>262.79999999999995</v>
      </c>
      <c r="AH190">
        <v>57.900000000000006</v>
      </c>
      <c r="AI190">
        <v>72</v>
      </c>
      <c r="AJ190">
        <v>8.52</v>
      </c>
      <c r="AK190">
        <v>2.5300713492832423</v>
      </c>
      <c r="AL190">
        <v>2.0954406225605857</v>
      </c>
    </row>
    <row r="191" spans="1:38" ht="15.75" hidden="1">
      <c r="A191" s="54" t="s">
        <v>57</v>
      </c>
      <c r="B191" s="26">
        <v>3</v>
      </c>
      <c r="C191" s="22">
        <v>249</v>
      </c>
      <c r="D191" s="22">
        <v>830399</v>
      </c>
      <c r="E191" s="13">
        <v>44670</v>
      </c>
      <c r="F191" s="109" t="s">
        <v>107</v>
      </c>
      <c r="G191" s="22" t="s">
        <v>108</v>
      </c>
      <c r="H191" s="39">
        <v>44693</v>
      </c>
      <c r="I191" s="26" t="s">
        <v>58</v>
      </c>
      <c r="J191" s="22" t="s">
        <v>12</v>
      </c>
      <c r="K191" s="22" t="s">
        <v>153</v>
      </c>
      <c r="L191" s="22" t="s">
        <v>43</v>
      </c>
      <c r="M191" s="28" t="s">
        <v>19</v>
      </c>
      <c r="N191" s="1" t="s">
        <v>111</v>
      </c>
      <c r="O191" s="197">
        <v>44693</v>
      </c>
      <c r="P191" s="107">
        <v>1.5</v>
      </c>
      <c r="Q191" s="107">
        <v>9.61</v>
      </c>
      <c r="R191" s="107">
        <v>0.15</v>
      </c>
      <c r="S191" s="107">
        <v>8.07</v>
      </c>
      <c r="T191" s="107">
        <v>11.23</v>
      </c>
      <c r="U191" s="5">
        <f t="shared" si="16"/>
        <v>13.357079252003562</v>
      </c>
      <c r="V191" s="149">
        <v>44726</v>
      </c>
      <c r="W191" s="107">
        <v>4.28</v>
      </c>
      <c r="X191" s="107">
        <v>16.91</v>
      </c>
      <c r="Y191" s="107">
        <v>0.15</v>
      </c>
      <c r="Z191" s="107">
        <v>14.07</v>
      </c>
      <c r="AA191" s="107">
        <v>21.61</v>
      </c>
      <c r="AB191" s="140">
        <v>21.38</v>
      </c>
      <c r="AC191" s="5">
        <f t="shared" si="17"/>
        <v>19.805645534474781</v>
      </c>
      <c r="AD191">
        <v>30.990000000000002</v>
      </c>
      <c r="AE191">
        <v>40.050000000000004</v>
      </c>
      <c r="AF191">
        <v>60</v>
      </c>
      <c r="AG191">
        <v>187.65</v>
      </c>
      <c r="AH191">
        <v>55.650000000000006</v>
      </c>
      <c r="AI191">
        <v>94.5</v>
      </c>
      <c r="AJ191">
        <v>7.2750000000000004</v>
      </c>
      <c r="AK191">
        <v>1.5073454076821564</v>
      </c>
      <c r="AL191">
        <v>1.8547274380351229</v>
      </c>
    </row>
    <row r="192" spans="1:38" ht="15.75" hidden="1">
      <c r="A192" s="54" t="s">
        <v>57</v>
      </c>
      <c r="B192" s="26">
        <v>3</v>
      </c>
      <c r="C192" s="22">
        <v>250</v>
      </c>
      <c r="D192" s="22">
        <v>830399</v>
      </c>
      <c r="E192" s="13">
        <v>44670</v>
      </c>
      <c r="F192" s="109" t="s">
        <v>107</v>
      </c>
      <c r="G192" s="22" t="s">
        <v>108</v>
      </c>
      <c r="H192" s="39">
        <v>44693</v>
      </c>
      <c r="I192" s="26" t="s">
        <v>58</v>
      </c>
      <c r="J192" s="22" t="s">
        <v>12</v>
      </c>
      <c r="K192" s="22" t="s">
        <v>153</v>
      </c>
      <c r="L192" s="22" t="s">
        <v>43</v>
      </c>
      <c r="M192" s="28" t="s">
        <v>19</v>
      </c>
      <c r="N192" s="1" t="s">
        <v>111</v>
      </c>
      <c r="O192" s="197">
        <v>44693</v>
      </c>
      <c r="P192" s="107">
        <v>0.6</v>
      </c>
      <c r="Q192" s="107">
        <v>6.79</v>
      </c>
      <c r="R192" s="107">
        <v>0</v>
      </c>
      <c r="S192" s="107">
        <v>5.92</v>
      </c>
      <c r="T192" s="107">
        <v>7.28</v>
      </c>
      <c r="U192" s="5">
        <f t="shared" si="16"/>
        <v>8.2417582417582409</v>
      </c>
      <c r="V192" s="149">
        <v>44726</v>
      </c>
      <c r="W192" s="107">
        <v>1.42</v>
      </c>
      <c r="X192" s="107">
        <v>13.15</v>
      </c>
      <c r="Y192" s="107">
        <v>0.13</v>
      </c>
      <c r="Z192" s="107">
        <v>11.28</v>
      </c>
      <c r="AA192" s="107">
        <v>14.77</v>
      </c>
      <c r="AB192" s="140">
        <v>15.55</v>
      </c>
      <c r="AC192" s="5">
        <f t="shared" si="17"/>
        <v>9.6140825998645898</v>
      </c>
      <c r="AD192">
        <v>39.21</v>
      </c>
      <c r="AE192">
        <v>32.400000000000006</v>
      </c>
      <c r="AF192">
        <v>82.199999999999989</v>
      </c>
      <c r="AG192">
        <v>179.10000000000002</v>
      </c>
      <c r="AH192">
        <v>74.699999999999989</v>
      </c>
      <c r="AI192">
        <v>129</v>
      </c>
      <c r="AJ192">
        <v>10.5</v>
      </c>
    </row>
    <row r="193" spans="1:38" ht="15.75" hidden="1">
      <c r="A193" s="54" t="s">
        <v>57</v>
      </c>
      <c r="B193" s="26">
        <v>3</v>
      </c>
      <c r="C193" s="105">
        <v>251</v>
      </c>
      <c r="D193" s="22">
        <v>830399</v>
      </c>
      <c r="E193" s="13">
        <v>44670</v>
      </c>
      <c r="F193" s="110" t="s">
        <v>112</v>
      </c>
      <c r="G193" s="22" t="s">
        <v>108</v>
      </c>
      <c r="H193" s="39">
        <v>44693</v>
      </c>
      <c r="I193" s="26" t="s">
        <v>58</v>
      </c>
      <c r="J193" s="22" t="s">
        <v>12</v>
      </c>
      <c r="K193" s="22" t="s">
        <v>153</v>
      </c>
      <c r="L193" s="22" t="s">
        <v>43</v>
      </c>
      <c r="M193" s="28" t="s">
        <v>19</v>
      </c>
      <c r="N193" s="1" t="s">
        <v>111</v>
      </c>
      <c r="O193" s="197">
        <v>44693</v>
      </c>
      <c r="P193" s="107">
        <v>1.37</v>
      </c>
      <c r="Q193" s="107">
        <v>10.210000000000001</v>
      </c>
      <c r="R193" s="107">
        <v>0</v>
      </c>
      <c r="S193" s="107">
        <v>8.8699999999999992</v>
      </c>
      <c r="T193" s="107">
        <v>11.66</v>
      </c>
      <c r="U193" s="5">
        <f t="shared" si="16"/>
        <v>11.749571183533449</v>
      </c>
      <c r="V193" s="149">
        <v>44726</v>
      </c>
      <c r="W193" s="107">
        <v>2.64</v>
      </c>
      <c r="X193" s="107">
        <v>23.98</v>
      </c>
      <c r="Y193" s="107">
        <v>0.04</v>
      </c>
      <c r="Z193" s="107">
        <v>19.64</v>
      </c>
      <c r="AA193" s="107">
        <v>26.44</v>
      </c>
      <c r="AB193" s="140">
        <v>26.46</v>
      </c>
      <c r="AC193" s="5">
        <f t="shared" si="17"/>
        <v>9.9848714069591527</v>
      </c>
      <c r="AD193">
        <v>42.18</v>
      </c>
      <c r="AE193">
        <v>79.800000000000011</v>
      </c>
      <c r="AF193">
        <v>96</v>
      </c>
      <c r="AG193">
        <v>156</v>
      </c>
      <c r="AH193">
        <v>93.6</v>
      </c>
      <c r="AI193">
        <v>75</v>
      </c>
      <c r="AJ193">
        <v>9.09</v>
      </c>
      <c r="AK193">
        <v>2.5763306165182738</v>
      </c>
      <c r="AL193">
        <v>2.4656340487200921</v>
      </c>
    </row>
    <row r="194" spans="1:38" ht="15.75" hidden="1">
      <c r="A194" s="54" t="s">
        <v>57</v>
      </c>
      <c r="B194" s="26">
        <v>3</v>
      </c>
      <c r="C194" s="22">
        <v>252</v>
      </c>
      <c r="D194" s="22">
        <v>830399</v>
      </c>
      <c r="E194" s="13">
        <v>44670</v>
      </c>
      <c r="F194" s="110" t="s">
        <v>112</v>
      </c>
      <c r="G194" s="22" t="s">
        <v>108</v>
      </c>
      <c r="H194" s="39">
        <v>44693</v>
      </c>
      <c r="I194" s="26" t="s">
        <v>58</v>
      </c>
      <c r="J194" s="22" t="s">
        <v>12</v>
      </c>
      <c r="K194" s="22" t="s">
        <v>153</v>
      </c>
      <c r="L194" s="22" t="s">
        <v>43</v>
      </c>
      <c r="M194" s="28" t="s">
        <v>19</v>
      </c>
      <c r="N194" s="1" t="s">
        <v>111</v>
      </c>
      <c r="O194" s="197">
        <v>44693</v>
      </c>
      <c r="P194" s="107">
        <v>1.37</v>
      </c>
      <c r="Q194" s="107">
        <v>10.38</v>
      </c>
      <c r="R194" s="107">
        <v>0.14000000000000001</v>
      </c>
      <c r="S194" s="107">
        <v>9.01</v>
      </c>
      <c r="T194" s="107">
        <v>11.87</v>
      </c>
      <c r="U194" s="5">
        <f t="shared" si="16"/>
        <v>11.541701769165966</v>
      </c>
      <c r="V194" s="149">
        <v>44726</v>
      </c>
      <c r="W194" s="107">
        <v>1.57</v>
      </c>
      <c r="X194" s="107">
        <v>23.76</v>
      </c>
      <c r="Y194" s="107">
        <v>0.14000000000000001</v>
      </c>
      <c r="Z194" s="107">
        <v>19.79</v>
      </c>
      <c r="AA194" s="107">
        <v>25.44</v>
      </c>
      <c r="AB194" s="140">
        <v>25.29</v>
      </c>
      <c r="AC194" s="5">
        <f t="shared" si="17"/>
        <v>6.1713836477987423</v>
      </c>
      <c r="AD194">
        <v>28.92</v>
      </c>
      <c r="AE194">
        <v>58.800000000000004</v>
      </c>
      <c r="AF194">
        <v>84.6</v>
      </c>
      <c r="AG194">
        <v>180.89999999999998</v>
      </c>
      <c r="AH194">
        <v>88.800000000000011</v>
      </c>
      <c r="AI194">
        <v>69</v>
      </c>
      <c r="AJ194">
        <v>9.24</v>
      </c>
      <c r="AK194">
        <v>1.4705509519559372</v>
      </c>
      <c r="AL194">
        <v>1.7270141708147644</v>
      </c>
    </row>
    <row r="195" spans="1:38" ht="15.75" hidden="1">
      <c r="A195" s="54" t="s">
        <v>57</v>
      </c>
      <c r="B195" s="26">
        <v>3</v>
      </c>
      <c r="C195" s="22">
        <v>253</v>
      </c>
      <c r="D195" s="22">
        <v>830399</v>
      </c>
      <c r="E195" s="13">
        <v>44670</v>
      </c>
      <c r="F195" s="109" t="s">
        <v>107</v>
      </c>
      <c r="G195" s="22" t="s">
        <v>108</v>
      </c>
      <c r="H195" s="39">
        <v>44693</v>
      </c>
      <c r="I195" s="26" t="s">
        <v>60</v>
      </c>
      <c r="J195" s="22" t="s">
        <v>12</v>
      </c>
      <c r="K195" s="22" t="s">
        <v>154</v>
      </c>
      <c r="L195" s="22" t="s">
        <v>43</v>
      </c>
      <c r="M195" s="130" t="s">
        <v>14</v>
      </c>
      <c r="N195" s="1" t="s">
        <v>111</v>
      </c>
      <c r="O195" s="197">
        <v>44693</v>
      </c>
      <c r="P195" s="107">
        <v>1.47</v>
      </c>
      <c r="Q195" s="107">
        <v>9.76</v>
      </c>
      <c r="R195" s="107">
        <v>0.04</v>
      </c>
      <c r="S195" s="107">
        <v>8.3800000000000008</v>
      </c>
      <c r="T195" s="107">
        <v>11.38</v>
      </c>
      <c r="U195" s="5">
        <f t="shared" si="16"/>
        <v>12.917398945518451</v>
      </c>
      <c r="V195" s="149">
        <v>44726</v>
      </c>
      <c r="W195" s="107">
        <v>4.9000000000000004</v>
      </c>
      <c r="X195" s="107">
        <v>18</v>
      </c>
      <c r="Y195" s="107">
        <v>0.15</v>
      </c>
      <c r="Z195" s="107">
        <v>14.78</v>
      </c>
      <c r="AA195" s="107">
        <v>22.91</v>
      </c>
      <c r="AB195" s="140">
        <v>21.79</v>
      </c>
      <c r="AC195" s="5">
        <f t="shared" si="17"/>
        <v>21.388040157136622</v>
      </c>
      <c r="AD195">
        <v>36.599999999999994</v>
      </c>
      <c r="AE195">
        <v>22.799999999999997</v>
      </c>
      <c r="AF195">
        <v>83.1</v>
      </c>
      <c r="AG195">
        <v>163.80000000000001</v>
      </c>
      <c r="AH195">
        <v>77.099999999999994</v>
      </c>
      <c r="AI195">
        <v>60</v>
      </c>
      <c r="AJ195">
        <v>3.4499999999999997</v>
      </c>
      <c r="AK195">
        <v>3.2881684497037673</v>
      </c>
      <c r="AL195">
        <v>3.2949703423444996</v>
      </c>
    </row>
    <row r="196" spans="1:38" ht="15.75" hidden="1">
      <c r="A196" s="54" t="s">
        <v>57</v>
      </c>
      <c r="B196" s="26">
        <v>3</v>
      </c>
      <c r="C196" s="105">
        <v>254</v>
      </c>
      <c r="D196" s="22">
        <v>830399</v>
      </c>
      <c r="E196" s="13">
        <v>44670</v>
      </c>
      <c r="F196" s="109" t="s">
        <v>107</v>
      </c>
      <c r="G196" s="22" t="s">
        <v>108</v>
      </c>
      <c r="H196" s="39">
        <v>44693</v>
      </c>
      <c r="I196" s="26" t="s">
        <v>60</v>
      </c>
      <c r="J196" s="22" t="s">
        <v>12</v>
      </c>
      <c r="K196" s="22" t="s">
        <v>154</v>
      </c>
      <c r="L196" s="22" t="s">
        <v>43</v>
      </c>
      <c r="M196" s="130" t="s">
        <v>14</v>
      </c>
      <c r="N196" s="1" t="s">
        <v>111</v>
      </c>
      <c r="O196" s="197">
        <v>44693</v>
      </c>
      <c r="P196" s="107">
        <v>1.28</v>
      </c>
      <c r="Q196" s="107">
        <v>9.85</v>
      </c>
      <c r="R196" s="107">
        <v>0.12</v>
      </c>
      <c r="S196" s="107">
        <v>8.36</v>
      </c>
      <c r="T196" s="107">
        <v>11.29</v>
      </c>
      <c r="U196" s="5">
        <f t="shared" si="16"/>
        <v>11.337466784765281</v>
      </c>
      <c r="V196" s="149">
        <v>44726</v>
      </c>
      <c r="W196" s="107">
        <v>2.73</v>
      </c>
      <c r="X196" s="107">
        <v>17.190000000000001</v>
      </c>
      <c r="Y196" s="107">
        <v>0.2</v>
      </c>
      <c r="Z196" s="107">
        <v>14.51</v>
      </c>
      <c r="AA196" s="107">
        <v>19.989999999999998</v>
      </c>
      <c r="AB196" s="140">
        <v>20.05</v>
      </c>
      <c r="AC196" s="5">
        <f t="shared" si="17"/>
        <v>13.656828414207103</v>
      </c>
      <c r="AD196">
        <v>35.67</v>
      </c>
      <c r="AE196">
        <v>34.200000000000003</v>
      </c>
      <c r="AF196">
        <v>83.4</v>
      </c>
      <c r="AG196">
        <v>150</v>
      </c>
      <c r="AH196">
        <v>74.400000000000006</v>
      </c>
      <c r="AI196">
        <v>84</v>
      </c>
      <c r="AJ196">
        <v>6</v>
      </c>
      <c r="AK196">
        <v>2.6422406374384049</v>
      </c>
      <c r="AL196">
        <v>2.6806621066157321</v>
      </c>
    </row>
    <row r="197" spans="1:38" ht="15.75" hidden="1">
      <c r="A197" s="54" t="s">
        <v>57</v>
      </c>
      <c r="B197" s="26">
        <v>3</v>
      </c>
      <c r="C197" s="22">
        <v>255</v>
      </c>
      <c r="D197" s="22">
        <v>830399</v>
      </c>
      <c r="E197" s="13">
        <v>44669</v>
      </c>
      <c r="F197" s="109" t="s">
        <v>107</v>
      </c>
      <c r="G197" s="22" t="s">
        <v>108</v>
      </c>
      <c r="H197" s="39">
        <v>44693</v>
      </c>
      <c r="I197" s="23" t="s">
        <v>61</v>
      </c>
      <c r="J197" s="24" t="s">
        <v>12</v>
      </c>
      <c r="K197" s="24" t="s">
        <v>155</v>
      </c>
      <c r="L197" s="24" t="s">
        <v>43</v>
      </c>
      <c r="M197" s="130" t="s">
        <v>14</v>
      </c>
      <c r="N197" s="1" t="s">
        <v>111</v>
      </c>
      <c r="O197" s="149">
        <v>44693</v>
      </c>
      <c r="P197" s="107">
        <v>1.93</v>
      </c>
      <c r="Q197" s="107">
        <v>11.05</v>
      </c>
      <c r="R197" s="107">
        <v>0.1</v>
      </c>
      <c r="S197" s="107">
        <v>9.65</v>
      </c>
      <c r="T197" s="107">
        <v>13.16</v>
      </c>
      <c r="U197" s="5">
        <f t="shared" si="16"/>
        <v>14.665653495440727</v>
      </c>
      <c r="V197" s="149">
        <v>44726</v>
      </c>
      <c r="W197" s="107">
        <v>1.74</v>
      </c>
      <c r="X197" s="107">
        <v>18.760000000000002</v>
      </c>
      <c r="Y197" s="107">
        <v>0.18</v>
      </c>
      <c r="Z197" s="107">
        <v>15.68</v>
      </c>
      <c r="AA197" s="107">
        <v>20.65</v>
      </c>
      <c r="AB197" s="140">
        <v>20.43</v>
      </c>
      <c r="AC197" s="5">
        <f t="shared" si="17"/>
        <v>8.4261501210653762</v>
      </c>
      <c r="AD197">
        <v>44.19</v>
      </c>
      <c r="AE197">
        <v>25.5</v>
      </c>
      <c r="AF197">
        <v>76.800000000000011</v>
      </c>
      <c r="AG197">
        <v>163.5</v>
      </c>
      <c r="AH197">
        <v>69.300000000000011</v>
      </c>
      <c r="AI197">
        <v>87</v>
      </c>
      <c r="AJ197">
        <v>6.63</v>
      </c>
      <c r="AK197">
        <v>2.2799723472723303</v>
      </c>
      <c r="AL197">
        <v>2.019180009602858</v>
      </c>
    </row>
    <row r="198" spans="1:38" ht="15.75" hidden="1">
      <c r="A198" s="54" t="s">
        <v>57</v>
      </c>
      <c r="B198" s="26">
        <v>3</v>
      </c>
      <c r="C198" s="22">
        <v>256</v>
      </c>
      <c r="D198" s="22">
        <v>830399</v>
      </c>
      <c r="E198" s="13">
        <v>44669</v>
      </c>
      <c r="F198" s="109" t="s">
        <v>107</v>
      </c>
      <c r="G198" s="22" t="s">
        <v>108</v>
      </c>
      <c r="H198" s="39">
        <v>44693</v>
      </c>
      <c r="I198" s="26" t="s">
        <v>61</v>
      </c>
      <c r="J198" s="22" t="s">
        <v>12</v>
      </c>
      <c r="K198" s="22" t="s">
        <v>155</v>
      </c>
      <c r="L198" s="22" t="s">
        <v>43</v>
      </c>
      <c r="M198" s="130" t="s">
        <v>14</v>
      </c>
      <c r="N198" s="1" t="s">
        <v>111</v>
      </c>
      <c r="O198" s="149">
        <v>44693</v>
      </c>
      <c r="P198" s="107">
        <v>2.09</v>
      </c>
      <c r="Q198" s="107">
        <v>11.39</v>
      </c>
      <c r="R198" s="107">
        <v>0.02</v>
      </c>
      <c r="S198" s="107">
        <v>9.74</v>
      </c>
      <c r="T198" s="107">
        <v>13.55</v>
      </c>
      <c r="U198" s="5">
        <f t="shared" si="16"/>
        <v>15.424354243542435</v>
      </c>
      <c r="V198" s="149">
        <v>44726</v>
      </c>
      <c r="W198" s="107">
        <v>5.44</v>
      </c>
      <c r="X198" s="107">
        <v>16.829999999999998</v>
      </c>
      <c r="Y198" s="107">
        <v>0</v>
      </c>
      <c r="Z198" s="107">
        <v>14.17</v>
      </c>
      <c r="AA198" s="107">
        <v>22.15</v>
      </c>
      <c r="AB198" s="140">
        <v>22.26</v>
      </c>
      <c r="AC198" s="5">
        <f t="shared" si="17"/>
        <v>24.559819413092555</v>
      </c>
      <c r="AD198">
        <v>35.400000000000006</v>
      </c>
      <c r="AE198">
        <v>23.4</v>
      </c>
      <c r="AF198">
        <v>87.300000000000011</v>
      </c>
      <c r="AG198">
        <v>198.60000000000002</v>
      </c>
      <c r="AH198">
        <v>82.800000000000011</v>
      </c>
      <c r="AI198">
        <v>123</v>
      </c>
      <c r="AJ198">
        <v>8.16</v>
      </c>
      <c r="AK198">
        <v>1.8693608189960182</v>
      </c>
      <c r="AL198">
        <v>1.7636698941189066</v>
      </c>
    </row>
    <row r="199" spans="1:38" ht="15.75" hidden="1">
      <c r="A199" s="54" t="s">
        <v>57</v>
      </c>
      <c r="B199" s="26">
        <v>3</v>
      </c>
      <c r="C199" s="105">
        <v>257</v>
      </c>
      <c r="D199" s="22">
        <v>830399</v>
      </c>
      <c r="E199" s="13">
        <v>44669</v>
      </c>
      <c r="F199" s="110" t="s">
        <v>112</v>
      </c>
      <c r="G199" s="22" t="s">
        <v>108</v>
      </c>
      <c r="H199" s="39">
        <v>44693</v>
      </c>
      <c r="I199" s="26" t="s">
        <v>61</v>
      </c>
      <c r="J199" s="22" t="s">
        <v>12</v>
      </c>
      <c r="K199" s="22" t="s">
        <v>155</v>
      </c>
      <c r="L199" s="22" t="s">
        <v>43</v>
      </c>
      <c r="M199" s="130" t="s">
        <v>14</v>
      </c>
      <c r="N199" s="1" t="s">
        <v>111</v>
      </c>
      <c r="O199" s="149">
        <v>44693</v>
      </c>
      <c r="P199" s="107">
        <v>2.15</v>
      </c>
      <c r="Q199" s="107">
        <v>12.91</v>
      </c>
      <c r="R199" s="107">
        <v>0.05</v>
      </c>
      <c r="S199" s="107">
        <v>11.5</v>
      </c>
      <c r="T199" s="107">
        <v>15.38</v>
      </c>
      <c r="U199" s="5">
        <f t="shared" si="16"/>
        <v>13.979193758127437</v>
      </c>
      <c r="V199" s="149">
        <v>44726</v>
      </c>
      <c r="W199" s="107">
        <v>3.57</v>
      </c>
      <c r="X199" s="107">
        <v>21.76</v>
      </c>
      <c r="Y199" s="107">
        <v>0.12</v>
      </c>
      <c r="Z199" s="107">
        <v>17.52</v>
      </c>
      <c r="AA199" s="107">
        <v>25</v>
      </c>
      <c r="AB199" s="140">
        <v>24.81</v>
      </c>
      <c r="AC199" s="5">
        <f t="shared" si="17"/>
        <v>14.279999999999998</v>
      </c>
      <c r="AD199">
        <v>32.07</v>
      </c>
      <c r="AE199">
        <v>53.699999999999996</v>
      </c>
      <c r="AF199">
        <v>95.4</v>
      </c>
      <c r="AG199">
        <v>184.5</v>
      </c>
      <c r="AH199">
        <v>100.19999999999999</v>
      </c>
      <c r="AI199">
        <v>72</v>
      </c>
      <c r="AJ199">
        <v>7.5299999999999994</v>
      </c>
      <c r="AK199">
        <v>2.8834313890342766</v>
      </c>
      <c r="AL199">
        <v>2.26933969302037</v>
      </c>
    </row>
    <row r="200" spans="1:38" s="234" customFormat="1" ht="15.75" hidden="1">
      <c r="A200" s="239" t="s">
        <v>57</v>
      </c>
      <c r="B200" s="75">
        <v>3</v>
      </c>
      <c r="C200" s="43">
        <v>258</v>
      </c>
      <c r="D200" s="43">
        <v>830399</v>
      </c>
      <c r="E200" s="74">
        <v>44669</v>
      </c>
      <c r="F200" s="242" t="s">
        <v>112</v>
      </c>
      <c r="G200" s="43" t="s">
        <v>108</v>
      </c>
      <c r="H200" s="46">
        <v>44693</v>
      </c>
      <c r="I200" s="75" t="s">
        <v>61</v>
      </c>
      <c r="J200" s="43" t="s">
        <v>12</v>
      </c>
      <c r="K200" s="43" t="s">
        <v>155</v>
      </c>
      <c r="L200" s="43" t="s">
        <v>43</v>
      </c>
      <c r="M200" s="245" t="s">
        <v>14</v>
      </c>
      <c r="N200" s="7" t="s">
        <v>129</v>
      </c>
      <c r="O200" s="246"/>
      <c r="P200" s="241"/>
      <c r="Q200" s="241"/>
      <c r="R200" s="241"/>
      <c r="S200" s="241"/>
      <c r="T200" s="241"/>
      <c r="U200" s="233"/>
      <c r="V200" s="246"/>
      <c r="AA200" s="244"/>
      <c r="AB200" s="244"/>
      <c r="AC200" s="233"/>
    </row>
    <row r="201" spans="1:38" ht="15.75" hidden="1">
      <c r="A201" s="54" t="s">
        <v>57</v>
      </c>
      <c r="B201" s="26">
        <v>3</v>
      </c>
      <c r="C201" s="22">
        <v>259</v>
      </c>
      <c r="D201" s="22">
        <v>830399</v>
      </c>
      <c r="E201" s="13">
        <v>44672</v>
      </c>
      <c r="F201" s="109" t="s">
        <v>107</v>
      </c>
      <c r="G201" s="22" t="s">
        <v>108</v>
      </c>
      <c r="H201" s="39">
        <v>44693</v>
      </c>
      <c r="I201" s="26" t="s">
        <v>62</v>
      </c>
      <c r="J201" s="22" t="s">
        <v>12</v>
      </c>
      <c r="K201" s="22" t="s">
        <v>156</v>
      </c>
      <c r="L201" s="22" t="s">
        <v>43</v>
      </c>
      <c r="M201" s="130" t="s">
        <v>14</v>
      </c>
      <c r="N201" s="1" t="s">
        <v>111</v>
      </c>
      <c r="O201" s="149">
        <v>44693</v>
      </c>
      <c r="P201" s="107">
        <v>0.73</v>
      </c>
      <c r="Q201" s="107">
        <v>6.25</v>
      </c>
      <c r="R201" s="107">
        <v>0.03</v>
      </c>
      <c r="S201" s="107">
        <v>5.69</v>
      </c>
      <c r="T201" s="107">
        <v>7.11</v>
      </c>
      <c r="U201" s="5">
        <f>P201/T201*100</f>
        <v>10.267229254571026</v>
      </c>
      <c r="V201" s="149">
        <v>44726</v>
      </c>
      <c r="W201" s="107">
        <v>1.8</v>
      </c>
      <c r="X201" s="107">
        <v>13.46</v>
      </c>
      <c r="Y201" s="107">
        <v>0.11</v>
      </c>
      <c r="Z201" s="107">
        <v>11.74</v>
      </c>
      <c r="AA201" s="107">
        <v>15.22</v>
      </c>
      <c r="AB201" s="140">
        <v>15.49</v>
      </c>
      <c r="AC201" s="5">
        <f>W201/AA201*100</f>
        <v>11.826544021024967</v>
      </c>
      <c r="AD201">
        <v>33.450000000000003</v>
      </c>
      <c r="AE201">
        <v>39.599999999999994</v>
      </c>
      <c r="AF201">
        <v>78</v>
      </c>
      <c r="AG201">
        <v>168.89999999999998</v>
      </c>
      <c r="AH201">
        <v>72.599999999999994</v>
      </c>
      <c r="AI201">
        <v>87</v>
      </c>
      <c r="AJ201">
        <v>8.370000000000001</v>
      </c>
      <c r="AK201">
        <v>2.5749613908882405</v>
      </c>
      <c r="AL201">
        <v>1.8767851674661871</v>
      </c>
    </row>
    <row r="202" spans="1:38" s="234" customFormat="1" ht="16.5" hidden="1" thickBot="1">
      <c r="A202" s="239" t="s">
        <v>57</v>
      </c>
      <c r="B202" s="247">
        <v>3</v>
      </c>
      <c r="C202" s="248">
        <v>260</v>
      </c>
      <c r="D202" s="63">
        <v>830399</v>
      </c>
      <c r="E202" s="249">
        <v>44672</v>
      </c>
      <c r="F202" s="242" t="s">
        <v>112</v>
      </c>
      <c r="G202" s="63" t="s">
        <v>108</v>
      </c>
      <c r="H202" s="250">
        <v>44693</v>
      </c>
      <c r="I202" s="247" t="s">
        <v>62</v>
      </c>
      <c r="J202" s="63" t="s">
        <v>12</v>
      </c>
      <c r="K202" s="63" t="s">
        <v>156</v>
      </c>
      <c r="L202" s="63" t="s">
        <v>43</v>
      </c>
      <c r="M202" s="251" t="s">
        <v>14</v>
      </c>
      <c r="N202" s="7" t="s">
        <v>129</v>
      </c>
      <c r="O202" s="252"/>
      <c r="P202" s="241"/>
      <c r="Q202" s="241"/>
      <c r="R202" s="241"/>
      <c r="S202" s="241"/>
      <c r="T202" s="241"/>
      <c r="V202" s="246"/>
      <c r="AA202" s="244"/>
      <c r="AB202" s="244"/>
      <c r="AC202" s="233"/>
    </row>
    <row r="203" spans="1:38" s="234" customFormat="1" ht="15.75" hidden="1">
      <c r="A203" s="239" t="s">
        <v>57</v>
      </c>
      <c r="B203" s="79">
        <v>3</v>
      </c>
      <c r="C203" s="76">
        <v>261</v>
      </c>
      <c r="D203" s="76">
        <v>830399</v>
      </c>
      <c r="E203" s="77">
        <v>44672</v>
      </c>
      <c r="F203" s="253" t="s">
        <v>112</v>
      </c>
      <c r="G203" s="76" t="s">
        <v>108</v>
      </c>
      <c r="H203" s="254">
        <v>44693</v>
      </c>
      <c r="I203" s="79" t="s">
        <v>62</v>
      </c>
      <c r="J203" s="76" t="s">
        <v>12</v>
      </c>
      <c r="K203" s="76" t="s">
        <v>156</v>
      </c>
      <c r="L203" s="76" t="s">
        <v>43</v>
      </c>
      <c r="M203" s="255" t="s">
        <v>14</v>
      </c>
      <c r="N203" s="7" t="s">
        <v>129</v>
      </c>
      <c r="O203" s="252"/>
      <c r="P203" s="241"/>
      <c r="Q203" s="241"/>
      <c r="R203" s="241"/>
      <c r="S203" s="241"/>
      <c r="T203" s="256"/>
      <c r="V203" s="246"/>
      <c r="AA203" s="244"/>
      <c r="AB203" s="244"/>
      <c r="AC203" s="233"/>
    </row>
    <row r="204" spans="1:38" ht="15.75" hidden="1">
      <c r="A204" s="54" t="s">
        <v>15</v>
      </c>
      <c r="B204" s="26">
        <v>3</v>
      </c>
      <c r="C204" s="22">
        <v>262</v>
      </c>
      <c r="D204" s="22">
        <v>830399</v>
      </c>
      <c r="E204" s="13">
        <v>44676</v>
      </c>
      <c r="F204" s="109" t="s">
        <v>107</v>
      </c>
      <c r="G204" s="22" t="s">
        <v>108</v>
      </c>
      <c r="H204" s="39">
        <v>44700</v>
      </c>
      <c r="I204" s="26" t="s">
        <v>33</v>
      </c>
      <c r="J204" s="22" t="s">
        <v>43</v>
      </c>
      <c r="K204" s="22" t="s">
        <v>157</v>
      </c>
      <c r="L204" s="22" t="s">
        <v>12</v>
      </c>
      <c r="M204" s="122" t="s">
        <v>14</v>
      </c>
      <c r="N204" s="1" t="s">
        <v>111</v>
      </c>
      <c r="O204" s="149">
        <v>44700</v>
      </c>
      <c r="P204" s="107">
        <v>2.92</v>
      </c>
      <c r="Q204" s="107">
        <v>10.93</v>
      </c>
      <c r="R204" s="107">
        <v>0.03</v>
      </c>
      <c r="S204" s="107">
        <v>9.7200000000000006</v>
      </c>
      <c r="T204" s="107">
        <v>13.97</v>
      </c>
      <c r="U204" s="5">
        <f t="shared" ref="U204:U212" si="18">P204/T204*100</f>
        <v>20.901932712956334</v>
      </c>
      <c r="V204" s="149">
        <v>44733</v>
      </c>
      <c r="W204" s="107">
        <v>1.7</v>
      </c>
      <c r="X204" s="107">
        <v>14.94</v>
      </c>
      <c r="Y204" s="107">
        <v>0.14000000000000001</v>
      </c>
      <c r="Z204" s="107">
        <v>13.05</v>
      </c>
      <c r="AA204" s="107">
        <v>17.29</v>
      </c>
      <c r="AB204" s="140">
        <v>16.55</v>
      </c>
      <c r="AC204" s="5">
        <f t="shared" ref="AC204:AC212" si="19">W204/AA204*100</f>
        <v>9.832272990167727</v>
      </c>
      <c r="AD204">
        <v>33.884999999999998</v>
      </c>
      <c r="AE204">
        <v>27</v>
      </c>
      <c r="AF204">
        <v>77.25</v>
      </c>
      <c r="AG204">
        <v>174.75</v>
      </c>
      <c r="AH204">
        <v>70.350000000000009</v>
      </c>
      <c r="AI204">
        <v>100.5</v>
      </c>
      <c r="AJ204">
        <v>9.1649999999999991</v>
      </c>
      <c r="AK204">
        <v>1.8113032020477515</v>
      </c>
      <c r="AL204">
        <v>2.1816304979579386</v>
      </c>
    </row>
    <row r="205" spans="1:38" ht="15.75" hidden="1">
      <c r="A205" s="54" t="s">
        <v>15</v>
      </c>
      <c r="B205" s="26">
        <v>3</v>
      </c>
      <c r="C205" s="105">
        <v>263</v>
      </c>
      <c r="D205" s="22">
        <v>830399</v>
      </c>
      <c r="E205" s="13">
        <v>44676</v>
      </c>
      <c r="F205" s="109" t="s">
        <v>107</v>
      </c>
      <c r="G205" s="22" t="s">
        <v>108</v>
      </c>
      <c r="H205" s="39">
        <v>44700</v>
      </c>
      <c r="I205" s="26" t="s">
        <v>33</v>
      </c>
      <c r="J205" s="22" t="s">
        <v>43</v>
      </c>
      <c r="K205" s="22" t="s">
        <v>157</v>
      </c>
      <c r="L205" s="22" t="s">
        <v>12</v>
      </c>
      <c r="M205" s="122" t="s">
        <v>14</v>
      </c>
      <c r="N205" s="1" t="s">
        <v>111</v>
      </c>
      <c r="O205" s="149">
        <v>44700</v>
      </c>
      <c r="P205" s="107">
        <v>3.19</v>
      </c>
      <c r="Q205" s="107">
        <v>11.84</v>
      </c>
      <c r="R205" s="107">
        <v>0.05</v>
      </c>
      <c r="S205" s="107">
        <v>10</v>
      </c>
      <c r="T205" s="107">
        <v>15.1</v>
      </c>
      <c r="U205" s="5">
        <f t="shared" si="18"/>
        <v>21.125827814569536</v>
      </c>
      <c r="V205" s="149">
        <v>44733</v>
      </c>
      <c r="W205" s="107">
        <v>1.9</v>
      </c>
      <c r="X205" s="107">
        <v>17.21</v>
      </c>
      <c r="Y205" s="107">
        <v>0.13</v>
      </c>
      <c r="Z205" s="107">
        <v>14.23</v>
      </c>
      <c r="AA205" s="107">
        <v>19.88</v>
      </c>
      <c r="AB205" s="140">
        <v>18.8</v>
      </c>
      <c r="AC205" s="5">
        <f t="shared" si="19"/>
        <v>9.5573440643863172</v>
      </c>
      <c r="AD205">
        <v>42.42</v>
      </c>
      <c r="AE205">
        <v>16.5</v>
      </c>
      <c r="AF205">
        <v>64.650000000000006</v>
      </c>
      <c r="AG205">
        <v>289.95</v>
      </c>
      <c r="AH205">
        <v>59.699999999999996</v>
      </c>
      <c r="AI205">
        <v>78</v>
      </c>
      <c r="AJ205">
        <v>8.58</v>
      </c>
      <c r="AK205">
        <v>1.9118264446002042</v>
      </c>
      <c r="AL205">
        <v>2.0817677870604285</v>
      </c>
    </row>
    <row r="206" spans="1:38" ht="15.75" hidden="1">
      <c r="A206" s="54" t="s">
        <v>15</v>
      </c>
      <c r="B206" s="26">
        <v>3</v>
      </c>
      <c r="C206" s="22">
        <v>264</v>
      </c>
      <c r="D206" s="22">
        <v>830399</v>
      </c>
      <c r="E206" s="13">
        <v>44676</v>
      </c>
      <c r="F206" s="110" t="s">
        <v>112</v>
      </c>
      <c r="G206" s="22" t="s">
        <v>108</v>
      </c>
      <c r="H206" s="39">
        <v>44700</v>
      </c>
      <c r="I206" s="26" t="s">
        <v>33</v>
      </c>
      <c r="J206" s="22" t="s">
        <v>43</v>
      </c>
      <c r="K206" s="22" t="s">
        <v>157</v>
      </c>
      <c r="L206" s="22" t="s">
        <v>12</v>
      </c>
      <c r="M206" s="122" t="s">
        <v>14</v>
      </c>
      <c r="N206" s="1" t="s">
        <v>111</v>
      </c>
      <c r="O206" s="149">
        <v>44700</v>
      </c>
      <c r="P206" s="107">
        <v>2.08</v>
      </c>
      <c r="Q206" s="107">
        <v>12.29</v>
      </c>
      <c r="R206" s="107">
        <v>0</v>
      </c>
      <c r="S206" s="107">
        <v>10.97</v>
      </c>
      <c r="T206" s="107">
        <v>14.44</v>
      </c>
      <c r="U206" s="5">
        <f t="shared" si="18"/>
        <v>14.40443213296399</v>
      </c>
      <c r="V206" s="149">
        <v>44733</v>
      </c>
      <c r="W206" s="107">
        <v>1.72</v>
      </c>
      <c r="X206" s="107">
        <v>21.69</v>
      </c>
      <c r="Y206" s="107">
        <v>0.16</v>
      </c>
      <c r="Z206" s="107">
        <v>18</v>
      </c>
      <c r="AA206" s="107">
        <v>23.88</v>
      </c>
      <c r="AB206" s="140">
        <v>23.9</v>
      </c>
      <c r="AC206" s="5">
        <f t="shared" si="19"/>
        <v>7.2026800670016753</v>
      </c>
      <c r="AD206">
        <v>27.900000000000002</v>
      </c>
      <c r="AE206">
        <v>27.599999999999998</v>
      </c>
      <c r="AF206">
        <v>108</v>
      </c>
      <c r="AG206">
        <v>280.20000000000005</v>
      </c>
      <c r="AH206">
        <v>105.60000000000001</v>
      </c>
      <c r="AI206">
        <v>117</v>
      </c>
      <c r="AJ206">
        <v>7.9499999999999993</v>
      </c>
      <c r="AK206">
        <v>2.2241627714062648</v>
      </c>
      <c r="AL206">
        <v>2.4044357172663515</v>
      </c>
    </row>
    <row r="207" spans="1:38" ht="15.75" hidden="1">
      <c r="A207" s="54" t="s">
        <v>15</v>
      </c>
      <c r="B207" s="26">
        <v>3</v>
      </c>
      <c r="C207" s="22">
        <v>265</v>
      </c>
      <c r="D207" s="22">
        <v>830399</v>
      </c>
      <c r="E207" s="13">
        <v>44676</v>
      </c>
      <c r="F207" s="110" t="s">
        <v>112</v>
      </c>
      <c r="G207" s="22" t="s">
        <v>108</v>
      </c>
      <c r="H207" s="39">
        <v>44700</v>
      </c>
      <c r="I207" s="26" t="s">
        <v>33</v>
      </c>
      <c r="J207" s="22" t="s">
        <v>43</v>
      </c>
      <c r="K207" s="22" t="s">
        <v>157</v>
      </c>
      <c r="L207" s="22" t="s">
        <v>12</v>
      </c>
      <c r="M207" s="122" t="s">
        <v>14</v>
      </c>
      <c r="N207" s="1" t="s">
        <v>111</v>
      </c>
      <c r="O207" s="3">
        <v>44700</v>
      </c>
      <c r="P207" s="107">
        <v>2.72</v>
      </c>
      <c r="Q207" s="107">
        <v>14.52</v>
      </c>
      <c r="R207" s="107">
        <v>0.09</v>
      </c>
      <c r="S207" s="107">
        <v>12.55</v>
      </c>
      <c r="T207" s="107">
        <v>17.12</v>
      </c>
      <c r="U207" s="5">
        <f t="shared" si="18"/>
        <v>15.887850467289718</v>
      </c>
      <c r="V207" s="3">
        <v>44733</v>
      </c>
      <c r="W207" s="107">
        <v>3.03</v>
      </c>
      <c r="X207" s="107">
        <v>22.75</v>
      </c>
      <c r="Y207" s="107">
        <v>0.15</v>
      </c>
      <c r="Z207" s="107">
        <v>18.989999999999998</v>
      </c>
      <c r="AA207" s="107">
        <v>26.06</v>
      </c>
      <c r="AB207" s="140">
        <v>26.07</v>
      </c>
      <c r="AC207" s="5">
        <f t="shared" si="19"/>
        <v>11.627014581734459</v>
      </c>
      <c r="AD207">
        <v>28.29</v>
      </c>
      <c r="AE207">
        <v>25.5</v>
      </c>
      <c r="AF207">
        <v>94.800000000000011</v>
      </c>
      <c r="AG207">
        <v>290.39999999999998</v>
      </c>
      <c r="AH207">
        <v>102</v>
      </c>
      <c r="AI207">
        <v>123</v>
      </c>
      <c r="AJ207">
        <v>7.7099999999999991</v>
      </c>
      <c r="AK207">
        <v>1.8591018379606667</v>
      </c>
      <c r="AL207">
        <v>1.7755939927091571</v>
      </c>
    </row>
    <row r="208" spans="1:38" ht="15.75" hidden="1">
      <c r="A208" s="54" t="s">
        <v>15</v>
      </c>
      <c r="B208" s="26">
        <v>3</v>
      </c>
      <c r="C208" s="105">
        <v>266</v>
      </c>
      <c r="D208" s="22">
        <v>830399</v>
      </c>
      <c r="E208" s="13">
        <v>44676</v>
      </c>
      <c r="F208" s="110" t="s">
        <v>112</v>
      </c>
      <c r="G208" s="22" t="s">
        <v>108</v>
      </c>
      <c r="H208" s="39">
        <v>44700</v>
      </c>
      <c r="I208" s="26" t="s">
        <v>33</v>
      </c>
      <c r="J208" s="22" t="s">
        <v>43</v>
      </c>
      <c r="K208" s="22" t="s">
        <v>157</v>
      </c>
      <c r="L208" s="22" t="s">
        <v>12</v>
      </c>
      <c r="M208" s="122" t="s">
        <v>14</v>
      </c>
      <c r="N208" s="1" t="s">
        <v>111</v>
      </c>
      <c r="O208" s="3">
        <v>44700</v>
      </c>
      <c r="P208" s="107">
        <v>2.9</v>
      </c>
      <c r="Q208" s="107">
        <v>13.71</v>
      </c>
      <c r="R208" s="107">
        <v>0.04</v>
      </c>
      <c r="S208" s="107">
        <v>11.86</v>
      </c>
      <c r="T208" s="107">
        <v>16.59</v>
      </c>
      <c r="U208" s="5">
        <f t="shared" si="18"/>
        <v>17.480409885473176</v>
      </c>
      <c r="V208" s="3">
        <v>44733</v>
      </c>
      <c r="W208" s="107">
        <v>2.83</v>
      </c>
      <c r="X208" s="107">
        <v>19.420000000000002</v>
      </c>
      <c r="Y208" s="107">
        <v>0.21</v>
      </c>
      <c r="Z208" s="107">
        <v>16.75</v>
      </c>
      <c r="AA208" s="107">
        <v>22.83</v>
      </c>
      <c r="AB208" s="140">
        <v>22.83</v>
      </c>
      <c r="AC208" s="5">
        <f t="shared" si="19"/>
        <v>12.395970214629875</v>
      </c>
      <c r="AD208">
        <v>58.92</v>
      </c>
      <c r="AE208">
        <v>21</v>
      </c>
      <c r="AF208">
        <v>96</v>
      </c>
      <c r="AG208">
        <v>264</v>
      </c>
      <c r="AH208">
        <v>94.800000000000011</v>
      </c>
      <c r="AI208">
        <v>216</v>
      </c>
      <c r="AJ208">
        <v>7.74</v>
      </c>
      <c r="AK208">
        <v>1.5396480196231788</v>
      </c>
      <c r="AL208">
        <v>1.5471741531138026</v>
      </c>
    </row>
    <row r="209" spans="1:38" ht="15.75" hidden="1">
      <c r="A209" s="54" t="s">
        <v>15</v>
      </c>
      <c r="B209" s="26">
        <v>5</v>
      </c>
      <c r="C209" s="105">
        <v>267</v>
      </c>
      <c r="D209" s="22">
        <v>830399</v>
      </c>
      <c r="E209" s="13">
        <v>44747</v>
      </c>
      <c r="F209" s="109" t="s">
        <v>107</v>
      </c>
      <c r="G209" s="22" t="s">
        <v>108</v>
      </c>
      <c r="H209" s="39">
        <v>44770</v>
      </c>
      <c r="I209" s="26" t="s">
        <v>74</v>
      </c>
      <c r="J209" s="22" t="s">
        <v>43</v>
      </c>
      <c r="K209" s="22" t="s">
        <v>226</v>
      </c>
      <c r="L209" s="22" t="s">
        <v>12</v>
      </c>
      <c r="M209" s="122" t="s">
        <v>14</v>
      </c>
      <c r="N209" s="22" t="s">
        <v>111</v>
      </c>
      <c r="O209" s="149">
        <v>44770</v>
      </c>
      <c r="P209" s="107">
        <v>2.23</v>
      </c>
      <c r="Q209" s="107">
        <v>11.29</v>
      </c>
      <c r="R209" s="107">
        <v>0.09</v>
      </c>
      <c r="S209" s="107">
        <v>9.77</v>
      </c>
      <c r="T209" s="102">
        <v>13.56</v>
      </c>
      <c r="U209" s="5">
        <f t="shared" si="18"/>
        <v>16.445427728613566</v>
      </c>
      <c r="V209" s="149">
        <v>44803</v>
      </c>
      <c r="W209" s="107">
        <v>2.52</v>
      </c>
      <c r="X209" s="107">
        <v>17.670000000000002</v>
      </c>
      <c r="Y209" s="107">
        <v>0.08</v>
      </c>
      <c r="Z209" s="107">
        <v>14.98</v>
      </c>
      <c r="AA209" s="140">
        <v>20.58</v>
      </c>
      <c r="AB209" s="140">
        <v>20.88</v>
      </c>
      <c r="AC209" s="5">
        <f t="shared" si="19"/>
        <v>12.244897959183675</v>
      </c>
      <c r="AD209">
        <v>36.299999999999997</v>
      </c>
      <c r="AE209">
        <v>46.5</v>
      </c>
      <c r="AF209">
        <v>78</v>
      </c>
      <c r="AG209">
        <v>170.10000000000002</v>
      </c>
      <c r="AH209">
        <v>80.699999999999989</v>
      </c>
      <c r="AI209">
        <v>96</v>
      </c>
      <c r="AJ209">
        <v>8.67</v>
      </c>
      <c r="AK209">
        <v>2.3014494480854375</v>
      </c>
      <c r="AL209">
        <v>2.4236428540792598</v>
      </c>
    </row>
    <row r="210" spans="1:38" ht="15.75" hidden="1">
      <c r="A210" s="54" t="s">
        <v>15</v>
      </c>
      <c r="B210" s="26">
        <v>5</v>
      </c>
      <c r="C210" s="105">
        <v>268</v>
      </c>
      <c r="D210" s="22">
        <v>830399</v>
      </c>
      <c r="E210" s="13">
        <v>44747</v>
      </c>
      <c r="F210" s="109" t="s">
        <v>107</v>
      </c>
      <c r="G210" s="22" t="s">
        <v>108</v>
      </c>
      <c r="H210" s="39">
        <v>44770</v>
      </c>
      <c r="I210" s="26" t="s">
        <v>74</v>
      </c>
      <c r="J210" s="22" t="s">
        <v>43</v>
      </c>
      <c r="K210" s="22" t="s">
        <v>226</v>
      </c>
      <c r="L210" s="22" t="s">
        <v>12</v>
      </c>
      <c r="M210" s="122" t="s">
        <v>14</v>
      </c>
      <c r="N210" s="22" t="s">
        <v>111</v>
      </c>
      <c r="O210" s="149">
        <v>44770</v>
      </c>
      <c r="P210" s="107">
        <v>2.0099999999999998</v>
      </c>
      <c r="Q210" s="107">
        <v>11.16</v>
      </c>
      <c r="R210" s="107">
        <v>0.11</v>
      </c>
      <c r="S210" s="107">
        <v>9.75</v>
      </c>
      <c r="T210" s="102">
        <v>13.81</v>
      </c>
      <c r="U210" s="5">
        <f t="shared" si="18"/>
        <v>14.554670528602459</v>
      </c>
      <c r="V210" s="149">
        <v>44803</v>
      </c>
      <c r="W210" s="107">
        <v>1.73</v>
      </c>
      <c r="X210" s="107">
        <v>17.77</v>
      </c>
      <c r="Y210" s="107">
        <v>0.03</v>
      </c>
      <c r="Z210" s="107">
        <v>14.79</v>
      </c>
      <c r="AA210" s="140">
        <v>20.05</v>
      </c>
      <c r="AB210" s="140">
        <v>19.71</v>
      </c>
      <c r="AC210" s="5">
        <f t="shared" si="19"/>
        <v>8.6284289276807975</v>
      </c>
      <c r="AD210">
        <v>38.01</v>
      </c>
      <c r="AE210">
        <v>27.299999999999997</v>
      </c>
      <c r="AF210">
        <v>73.5</v>
      </c>
      <c r="AG210">
        <v>198.60000000000002</v>
      </c>
      <c r="AH210">
        <v>68.099999999999994</v>
      </c>
      <c r="AI210">
        <v>84</v>
      </c>
      <c r="AJ210">
        <v>6.93</v>
      </c>
      <c r="AK210">
        <v>2.8151455934464265</v>
      </c>
      <c r="AL210">
        <v>1.8978544829166133</v>
      </c>
    </row>
    <row r="211" spans="1:38" ht="15.75" hidden="1">
      <c r="A211" s="54" t="s">
        <v>15</v>
      </c>
      <c r="B211" s="26">
        <v>5</v>
      </c>
      <c r="C211" s="105">
        <v>269</v>
      </c>
      <c r="D211" s="22">
        <v>830399</v>
      </c>
      <c r="E211" s="13">
        <v>44747</v>
      </c>
      <c r="F211" s="109" t="s">
        <v>107</v>
      </c>
      <c r="G211" s="22" t="s">
        <v>108</v>
      </c>
      <c r="H211" s="39">
        <v>44770</v>
      </c>
      <c r="I211" s="26" t="s">
        <v>74</v>
      </c>
      <c r="J211" s="22" t="s">
        <v>43</v>
      </c>
      <c r="K211" s="22" t="s">
        <v>226</v>
      </c>
      <c r="L211" s="22" t="s">
        <v>12</v>
      </c>
      <c r="M211" s="122" t="s">
        <v>14</v>
      </c>
      <c r="N211" s="22" t="s">
        <v>111</v>
      </c>
      <c r="O211" s="149">
        <v>44770</v>
      </c>
      <c r="P211" s="107">
        <v>2.42</v>
      </c>
      <c r="Q211" s="107">
        <v>11.27</v>
      </c>
      <c r="R211" s="107">
        <v>0</v>
      </c>
      <c r="S211" s="107">
        <v>9.82</v>
      </c>
      <c r="T211" s="102">
        <v>13.91</v>
      </c>
      <c r="U211" s="5">
        <f t="shared" si="18"/>
        <v>17.397555715312723</v>
      </c>
      <c r="V211" s="149">
        <v>44803</v>
      </c>
      <c r="W211" s="107">
        <v>2.5499999999999998</v>
      </c>
      <c r="X211" s="107">
        <v>17.899999999999999</v>
      </c>
      <c r="Y211" s="107">
        <v>0.05</v>
      </c>
      <c r="Z211" s="107">
        <v>14.63</v>
      </c>
      <c r="AA211" s="140">
        <v>20.87</v>
      </c>
      <c r="AB211" s="140">
        <v>21.31</v>
      </c>
      <c r="AC211" s="5">
        <f t="shared" si="19"/>
        <v>12.218495448011499</v>
      </c>
      <c r="AD211">
        <v>37.200000000000003</v>
      </c>
      <c r="AE211">
        <v>21</v>
      </c>
      <c r="AF211">
        <v>74.699999999999989</v>
      </c>
      <c r="AG211">
        <v>191.7</v>
      </c>
      <c r="AH211">
        <v>72.900000000000006</v>
      </c>
      <c r="AI211">
        <v>75</v>
      </c>
      <c r="AJ211">
        <v>7.38</v>
      </c>
      <c r="AK211">
        <v>2.9065636555115808</v>
      </c>
      <c r="AL211">
        <v>2.455513072918464</v>
      </c>
    </row>
    <row r="212" spans="1:38" ht="15.75" hidden="1">
      <c r="A212" s="54" t="s">
        <v>15</v>
      </c>
      <c r="B212" s="26">
        <v>5</v>
      </c>
      <c r="C212" s="105">
        <v>270</v>
      </c>
      <c r="D212" s="22">
        <v>830399</v>
      </c>
      <c r="E212" s="13">
        <v>44747</v>
      </c>
      <c r="F212" s="109" t="s">
        <v>107</v>
      </c>
      <c r="G212" s="22" t="s">
        <v>108</v>
      </c>
      <c r="H212" s="39">
        <v>44770</v>
      </c>
      <c r="I212" s="26" t="s">
        <v>74</v>
      </c>
      <c r="J212" s="22" t="s">
        <v>43</v>
      </c>
      <c r="K212" s="22" t="s">
        <v>226</v>
      </c>
      <c r="L212" s="22" t="s">
        <v>12</v>
      </c>
      <c r="M212" s="122" t="s">
        <v>14</v>
      </c>
      <c r="N212" s="22" t="s">
        <v>111</v>
      </c>
      <c r="O212" s="149">
        <v>44770</v>
      </c>
      <c r="P212" s="107">
        <v>2.09</v>
      </c>
      <c r="Q212" s="107">
        <v>11.73</v>
      </c>
      <c r="R212" s="107">
        <v>0.14000000000000001</v>
      </c>
      <c r="S212" s="107">
        <v>9.91</v>
      </c>
      <c r="T212" s="102">
        <v>14.09</v>
      </c>
      <c r="U212" s="5">
        <f t="shared" si="18"/>
        <v>14.833215046132009</v>
      </c>
      <c r="V212" s="149">
        <v>44803</v>
      </c>
      <c r="W212" s="107">
        <v>2.36</v>
      </c>
      <c r="X212" s="107">
        <v>17.59</v>
      </c>
      <c r="Y212" s="107">
        <v>0</v>
      </c>
      <c r="Z212" s="107">
        <v>14.77</v>
      </c>
      <c r="AA212" s="140">
        <v>20.6</v>
      </c>
      <c r="AB212" s="140">
        <v>20.69</v>
      </c>
      <c r="AC212" s="5">
        <f t="shared" si="19"/>
        <v>11.456310679611649</v>
      </c>
      <c r="AD212">
        <v>38.519999999999996</v>
      </c>
      <c r="AE212">
        <v>31.200000000000003</v>
      </c>
      <c r="AF212">
        <v>71.400000000000006</v>
      </c>
      <c r="AG212">
        <v>185.10000000000002</v>
      </c>
      <c r="AH212">
        <v>66.900000000000006</v>
      </c>
      <c r="AI212">
        <v>72</v>
      </c>
      <c r="AJ212">
        <v>7.11</v>
      </c>
      <c r="AK212">
        <v>1.5652360818657924</v>
      </c>
      <c r="AL212">
        <v>1.8596096238664142</v>
      </c>
    </row>
    <row r="213" spans="1:38" s="234" customFormat="1" ht="15.75" hidden="1">
      <c r="A213" s="239" t="s">
        <v>15</v>
      </c>
      <c r="B213" s="75">
        <v>5</v>
      </c>
      <c r="C213" s="191">
        <v>271</v>
      </c>
      <c r="D213" s="43">
        <v>830399</v>
      </c>
      <c r="E213" s="74">
        <v>44747</v>
      </c>
      <c r="F213" s="45" t="s">
        <v>107</v>
      </c>
      <c r="G213" s="43" t="s">
        <v>108</v>
      </c>
      <c r="H213" s="46">
        <v>44770</v>
      </c>
      <c r="I213" s="75" t="s">
        <v>74</v>
      </c>
      <c r="J213" s="43" t="s">
        <v>43</v>
      </c>
      <c r="K213" s="43" t="s">
        <v>226</v>
      </c>
      <c r="L213" s="43" t="s">
        <v>12</v>
      </c>
      <c r="M213" s="257" t="s">
        <v>14</v>
      </c>
      <c r="N213" s="43" t="s">
        <v>129</v>
      </c>
      <c r="O213" s="252"/>
      <c r="P213" s="241"/>
      <c r="Q213" s="241"/>
      <c r="R213" s="241"/>
      <c r="S213" s="241"/>
      <c r="T213" s="241"/>
      <c r="U213" s="233"/>
      <c r="V213" s="258"/>
      <c r="W213" s="241"/>
      <c r="X213" s="241"/>
      <c r="Y213" s="241"/>
      <c r="Z213" s="241"/>
      <c r="AA213" s="244"/>
      <c r="AB213" s="244"/>
      <c r="AC213" s="233"/>
    </row>
    <row r="214" spans="1:38" s="234" customFormat="1" ht="15.75" hidden="1">
      <c r="A214" s="239" t="s">
        <v>15</v>
      </c>
      <c r="B214" s="75">
        <v>5</v>
      </c>
      <c r="C214" s="191">
        <v>272</v>
      </c>
      <c r="D214" s="43">
        <v>830399</v>
      </c>
      <c r="E214" s="74">
        <v>44747</v>
      </c>
      <c r="F214" s="45" t="s">
        <v>107</v>
      </c>
      <c r="G214" s="43" t="s">
        <v>108</v>
      </c>
      <c r="H214" s="46">
        <v>44770</v>
      </c>
      <c r="I214" s="75" t="s">
        <v>74</v>
      </c>
      <c r="J214" s="43" t="s">
        <v>43</v>
      </c>
      <c r="K214" s="43" t="s">
        <v>226</v>
      </c>
      <c r="L214" s="43" t="s">
        <v>12</v>
      </c>
      <c r="M214" s="257" t="s">
        <v>14</v>
      </c>
      <c r="N214" s="43" t="s">
        <v>129</v>
      </c>
      <c r="O214" s="252"/>
      <c r="P214" s="241"/>
      <c r="Q214" s="241"/>
      <c r="R214" s="241"/>
      <c r="S214" s="241"/>
      <c r="T214" s="241"/>
      <c r="U214" s="233"/>
      <c r="V214" s="258"/>
      <c r="W214" s="241"/>
      <c r="X214" s="241"/>
      <c r="Y214" s="241"/>
      <c r="Z214" s="241"/>
      <c r="AA214" s="244"/>
      <c r="AB214" s="244"/>
      <c r="AC214" s="233"/>
    </row>
    <row r="215" spans="1:38" ht="15.75" hidden="1">
      <c r="A215" s="54" t="s">
        <v>15</v>
      </c>
      <c r="B215" s="26">
        <v>5</v>
      </c>
      <c r="C215" s="105">
        <v>273</v>
      </c>
      <c r="D215" s="22">
        <v>830399</v>
      </c>
      <c r="E215" s="13">
        <v>44747</v>
      </c>
      <c r="F215" s="110" t="s">
        <v>112</v>
      </c>
      <c r="G215" s="22" t="s">
        <v>108</v>
      </c>
      <c r="H215" s="39">
        <v>44770</v>
      </c>
      <c r="I215" s="26" t="s">
        <v>74</v>
      </c>
      <c r="J215" s="22" t="s">
        <v>43</v>
      </c>
      <c r="K215" s="22" t="s">
        <v>226</v>
      </c>
      <c r="L215" s="22" t="s">
        <v>12</v>
      </c>
      <c r="M215" s="122" t="s">
        <v>14</v>
      </c>
      <c r="N215" s="22" t="s">
        <v>111</v>
      </c>
      <c r="O215" s="149">
        <v>44770</v>
      </c>
      <c r="P215" s="107">
        <v>2.74</v>
      </c>
      <c r="Q215" s="107">
        <v>13.25</v>
      </c>
      <c r="R215" s="107">
        <v>0.04</v>
      </c>
      <c r="S215" s="107">
        <v>11.59</v>
      </c>
      <c r="T215" s="102">
        <v>16.21</v>
      </c>
      <c r="U215" s="5">
        <f t="shared" ref="U215:U224" si="20">P215/T215*100</f>
        <v>16.903146206045651</v>
      </c>
      <c r="V215" s="149">
        <v>44803</v>
      </c>
      <c r="W215" s="107">
        <v>3.43</v>
      </c>
      <c r="X215" s="107">
        <v>18.86</v>
      </c>
      <c r="Y215" s="107">
        <v>0.32</v>
      </c>
      <c r="Z215" s="107">
        <v>15.6</v>
      </c>
      <c r="AA215" s="140">
        <v>22.93</v>
      </c>
      <c r="AB215" s="140">
        <v>22.7</v>
      </c>
      <c r="AC215" s="5">
        <f t="shared" ref="AC215:AC224" si="21">W215/AA215*100</f>
        <v>14.958569559529003</v>
      </c>
      <c r="AD215">
        <v>34.950000000000003</v>
      </c>
      <c r="AE215">
        <v>21</v>
      </c>
      <c r="AF215">
        <v>110.39999999999999</v>
      </c>
      <c r="AG215">
        <v>208.20000000000002</v>
      </c>
      <c r="AH215">
        <v>115.5</v>
      </c>
      <c r="AI215">
        <v>69</v>
      </c>
      <c r="AJ215">
        <v>6.27</v>
      </c>
    </row>
    <row r="216" spans="1:38" ht="15.75" hidden="1">
      <c r="A216" s="54" t="s">
        <v>15</v>
      </c>
      <c r="B216" s="26">
        <v>5</v>
      </c>
      <c r="C216" s="105">
        <v>274</v>
      </c>
      <c r="D216" s="22">
        <v>830399</v>
      </c>
      <c r="E216" s="13">
        <v>44747</v>
      </c>
      <c r="F216" s="109" t="s">
        <v>107</v>
      </c>
      <c r="G216" s="22" t="s">
        <v>108</v>
      </c>
      <c r="H216" s="39">
        <v>44770</v>
      </c>
      <c r="I216" s="26" t="s">
        <v>76</v>
      </c>
      <c r="J216" s="22" t="s">
        <v>43</v>
      </c>
      <c r="K216" s="22" t="s">
        <v>227</v>
      </c>
      <c r="L216" s="22" t="s">
        <v>12</v>
      </c>
      <c r="M216" s="6" t="s">
        <v>19</v>
      </c>
      <c r="N216" s="22" t="s">
        <v>111</v>
      </c>
      <c r="O216" s="149">
        <v>44770</v>
      </c>
      <c r="P216" s="107">
        <v>2.76</v>
      </c>
      <c r="Q216" s="107">
        <v>11.9</v>
      </c>
      <c r="R216" s="107">
        <v>0.06</v>
      </c>
      <c r="S216" s="107">
        <v>10.37</v>
      </c>
      <c r="T216" s="102">
        <v>14.82</v>
      </c>
      <c r="U216" s="5">
        <f t="shared" si="20"/>
        <v>18.623481781376515</v>
      </c>
      <c r="V216" s="149">
        <v>44803</v>
      </c>
      <c r="W216" s="107">
        <v>1.57</v>
      </c>
      <c r="X216" s="107">
        <v>15.9</v>
      </c>
      <c r="Y216" s="107">
        <v>0.1</v>
      </c>
      <c r="Z216" s="107">
        <v>13.62</v>
      </c>
      <c r="AA216" s="140">
        <v>18.12</v>
      </c>
      <c r="AB216" s="140">
        <v>18.21</v>
      </c>
      <c r="AC216" s="5">
        <f t="shared" si="21"/>
        <v>8.6644591611479029</v>
      </c>
      <c r="AD216">
        <v>34.769999999999996</v>
      </c>
      <c r="AE216">
        <v>17.100000000000001</v>
      </c>
      <c r="AF216">
        <v>80.699999999999989</v>
      </c>
      <c r="AG216">
        <v>163.19999999999999</v>
      </c>
      <c r="AH216">
        <v>72.599999999999994</v>
      </c>
      <c r="AI216">
        <v>63</v>
      </c>
      <c r="AJ216">
        <v>6.36</v>
      </c>
      <c r="AK216">
        <v>2.3257232838510773</v>
      </c>
      <c r="AL216">
        <v>2.1739390270604448</v>
      </c>
    </row>
    <row r="217" spans="1:38" ht="16.5" hidden="1" thickBot="1">
      <c r="A217" s="54" t="s">
        <v>15</v>
      </c>
      <c r="B217" s="31">
        <v>5</v>
      </c>
      <c r="C217" s="106">
        <v>275</v>
      </c>
      <c r="D217" s="29">
        <v>830399</v>
      </c>
      <c r="E217" s="30">
        <v>44747</v>
      </c>
      <c r="F217" s="111" t="s">
        <v>112</v>
      </c>
      <c r="G217" s="29" t="s">
        <v>108</v>
      </c>
      <c r="H217" s="48">
        <v>44770</v>
      </c>
      <c r="I217" s="31" t="s">
        <v>76</v>
      </c>
      <c r="J217" s="29" t="s">
        <v>43</v>
      </c>
      <c r="K217" s="29" t="s">
        <v>227</v>
      </c>
      <c r="L217" s="29" t="s">
        <v>12</v>
      </c>
      <c r="M217" s="11" t="s">
        <v>19</v>
      </c>
      <c r="N217" s="22" t="s">
        <v>111</v>
      </c>
      <c r="O217" s="149">
        <v>44770</v>
      </c>
      <c r="P217" s="107">
        <v>2.91</v>
      </c>
      <c r="Q217" s="107">
        <v>14.01</v>
      </c>
      <c r="R217" s="107">
        <v>0.1</v>
      </c>
      <c r="S217" s="107">
        <v>12.21</v>
      </c>
      <c r="T217" s="104">
        <v>16.88</v>
      </c>
      <c r="U217" s="5">
        <f t="shared" si="20"/>
        <v>17.239336492890995</v>
      </c>
      <c r="V217" s="149">
        <v>44803</v>
      </c>
      <c r="W217" s="107">
        <v>2.74</v>
      </c>
      <c r="X217" s="107">
        <v>23.39</v>
      </c>
      <c r="Y217" s="107">
        <v>0.18</v>
      </c>
      <c r="Z217" s="107">
        <v>19.61</v>
      </c>
      <c r="AA217" s="159">
        <v>26.51</v>
      </c>
      <c r="AB217" s="159">
        <v>26.8</v>
      </c>
      <c r="AC217" s="5">
        <f t="shared" si="21"/>
        <v>10.33572236891739</v>
      </c>
      <c r="AD217">
        <v>29.130000000000003</v>
      </c>
      <c r="AE217">
        <v>32.099999999999994</v>
      </c>
      <c r="AF217">
        <v>101.39999999999999</v>
      </c>
      <c r="AG217">
        <v>203.39999999999998</v>
      </c>
      <c r="AH217">
        <v>106.5</v>
      </c>
      <c r="AI217">
        <v>93</v>
      </c>
      <c r="AJ217">
        <v>6.9599999999999991</v>
      </c>
      <c r="AK217">
        <v>1.8632551244657354</v>
      </c>
      <c r="AL217">
        <v>1.7293077875630523</v>
      </c>
    </row>
    <row r="218" spans="1:38" ht="15.75" hidden="1">
      <c r="A218" s="54" t="s">
        <v>15</v>
      </c>
      <c r="B218" s="23">
        <v>5</v>
      </c>
      <c r="C218" s="112">
        <v>276</v>
      </c>
      <c r="D218" s="24">
        <v>830399</v>
      </c>
      <c r="E218" s="83">
        <v>44747</v>
      </c>
      <c r="F218" s="193" t="s">
        <v>112</v>
      </c>
      <c r="G218" s="24" t="s">
        <v>108</v>
      </c>
      <c r="H218" s="83">
        <v>44770</v>
      </c>
      <c r="I218" s="23" t="s">
        <v>76</v>
      </c>
      <c r="J218" s="24" t="s">
        <v>43</v>
      </c>
      <c r="K218" s="24" t="s">
        <v>227</v>
      </c>
      <c r="L218" s="24" t="s">
        <v>12</v>
      </c>
      <c r="M218" s="38" t="s">
        <v>19</v>
      </c>
      <c r="N218" s="22" t="s">
        <v>111</v>
      </c>
      <c r="O218" s="149">
        <v>44770</v>
      </c>
      <c r="P218" s="107">
        <v>2.21</v>
      </c>
      <c r="Q218" s="107">
        <v>10.64</v>
      </c>
      <c r="R218" s="107">
        <v>0.09</v>
      </c>
      <c r="S218" s="107">
        <v>9.27</v>
      </c>
      <c r="T218" s="137">
        <v>12.96</v>
      </c>
      <c r="U218" s="5">
        <f t="shared" si="20"/>
        <v>17.052469135802468</v>
      </c>
      <c r="V218" s="149">
        <v>44803</v>
      </c>
      <c r="W218" s="107">
        <v>4.63</v>
      </c>
      <c r="X218" s="107">
        <v>18.79</v>
      </c>
      <c r="Y218" s="107">
        <v>0.15</v>
      </c>
      <c r="Z218" s="107">
        <v>15.66</v>
      </c>
      <c r="AA218" s="140">
        <v>23.73</v>
      </c>
      <c r="AB218" s="140">
        <v>23.59</v>
      </c>
      <c r="AC218" s="5">
        <f t="shared" si="21"/>
        <v>19.511167298777917</v>
      </c>
      <c r="AD218">
        <v>32.58</v>
      </c>
      <c r="AE218">
        <v>19.799999999999997</v>
      </c>
      <c r="AF218">
        <v>96</v>
      </c>
      <c r="AG218">
        <v>200.10000000000002</v>
      </c>
      <c r="AH218">
        <v>95.4</v>
      </c>
      <c r="AI218">
        <v>90</v>
      </c>
      <c r="AJ218">
        <v>6.27</v>
      </c>
      <c r="AK218">
        <v>1.9539864356564669</v>
      </c>
      <c r="AL218">
        <v>2.0345717610010987</v>
      </c>
    </row>
    <row r="219" spans="1:38" ht="15.75" hidden="1">
      <c r="A219" s="54" t="s">
        <v>15</v>
      </c>
      <c r="B219" s="26">
        <v>5</v>
      </c>
      <c r="C219" s="105">
        <v>277</v>
      </c>
      <c r="D219" s="22">
        <v>830399</v>
      </c>
      <c r="E219" s="13">
        <v>44747</v>
      </c>
      <c r="F219" s="110" t="s">
        <v>112</v>
      </c>
      <c r="G219" s="22" t="s">
        <v>108</v>
      </c>
      <c r="H219" s="13">
        <v>44770</v>
      </c>
      <c r="I219" s="26" t="s">
        <v>76</v>
      </c>
      <c r="J219" s="22" t="s">
        <v>43</v>
      </c>
      <c r="K219" s="22" t="s">
        <v>227</v>
      </c>
      <c r="L219" s="22" t="s">
        <v>12</v>
      </c>
      <c r="M219" s="28" t="s">
        <v>19</v>
      </c>
      <c r="N219" s="22" t="s">
        <v>111</v>
      </c>
      <c r="O219" s="3">
        <v>44770</v>
      </c>
      <c r="P219" s="107">
        <v>2.75</v>
      </c>
      <c r="Q219" s="107">
        <v>12.93</v>
      </c>
      <c r="R219" s="107">
        <v>0.09</v>
      </c>
      <c r="S219" s="107">
        <v>11.24</v>
      </c>
      <c r="T219" s="102">
        <v>15.8</v>
      </c>
      <c r="U219" s="5">
        <f t="shared" si="20"/>
        <v>17.405063291139239</v>
      </c>
      <c r="V219" s="3">
        <v>44803</v>
      </c>
      <c r="W219" s="107">
        <v>2.44</v>
      </c>
      <c r="X219" s="107">
        <v>21.63</v>
      </c>
      <c r="Y219" s="107">
        <v>0.21</v>
      </c>
      <c r="Z219" s="107">
        <v>17.95</v>
      </c>
      <c r="AA219" s="140">
        <v>24.52</v>
      </c>
      <c r="AB219" s="140">
        <v>24.42</v>
      </c>
      <c r="AC219" s="5">
        <f t="shared" si="21"/>
        <v>9.9510603588907003</v>
      </c>
      <c r="AD219">
        <v>30.21</v>
      </c>
      <c r="AE219">
        <v>21.6</v>
      </c>
      <c r="AF219">
        <v>93</v>
      </c>
      <c r="AG219">
        <v>246.89999999999998</v>
      </c>
      <c r="AH219">
        <v>93.9</v>
      </c>
      <c r="AI219">
        <v>75</v>
      </c>
      <c r="AJ219">
        <v>7.68</v>
      </c>
      <c r="AK219">
        <v>1.5389396501649617</v>
      </c>
      <c r="AL219">
        <v>1.6754314864606688</v>
      </c>
    </row>
    <row r="220" spans="1:38" ht="15.75" hidden="1">
      <c r="A220" s="54" t="s">
        <v>15</v>
      </c>
      <c r="B220" s="26">
        <v>5</v>
      </c>
      <c r="C220" s="105">
        <v>278</v>
      </c>
      <c r="D220" s="22">
        <v>830399</v>
      </c>
      <c r="E220" s="13">
        <v>44747</v>
      </c>
      <c r="F220" s="109" t="s">
        <v>107</v>
      </c>
      <c r="G220" s="22" t="s">
        <v>108</v>
      </c>
      <c r="H220" s="13">
        <v>44770</v>
      </c>
      <c r="I220" s="26" t="s">
        <v>77</v>
      </c>
      <c r="J220" s="22" t="s">
        <v>43</v>
      </c>
      <c r="K220" s="22" t="s">
        <v>228</v>
      </c>
      <c r="L220" s="22" t="s">
        <v>12</v>
      </c>
      <c r="M220" s="28" t="s">
        <v>19</v>
      </c>
      <c r="N220" s="22" t="s">
        <v>111</v>
      </c>
      <c r="O220" s="3">
        <v>44770</v>
      </c>
      <c r="P220" s="107">
        <v>2.21</v>
      </c>
      <c r="Q220" s="107">
        <v>11.5</v>
      </c>
      <c r="R220" s="107">
        <v>0.05</v>
      </c>
      <c r="S220" s="107">
        <v>9.74</v>
      </c>
      <c r="T220" s="102">
        <v>13.81</v>
      </c>
      <c r="U220" s="5">
        <f t="shared" si="20"/>
        <v>16.002896451846489</v>
      </c>
      <c r="V220" s="3">
        <v>44803</v>
      </c>
      <c r="W220" s="107">
        <v>3.75</v>
      </c>
      <c r="X220" s="107">
        <v>18.79</v>
      </c>
      <c r="Y220" s="107">
        <v>0.06</v>
      </c>
      <c r="Z220" s="107">
        <v>15.56</v>
      </c>
      <c r="AA220" s="140">
        <v>22.8</v>
      </c>
      <c r="AB220" s="140">
        <v>22.71</v>
      </c>
      <c r="AC220" s="5">
        <f t="shared" si="21"/>
        <v>16.44736842105263</v>
      </c>
      <c r="AD220">
        <v>31.71</v>
      </c>
      <c r="AE220">
        <v>19.649999999999999</v>
      </c>
      <c r="AF220">
        <v>84</v>
      </c>
      <c r="AG220">
        <v>240.90000000000003</v>
      </c>
      <c r="AH220">
        <v>78.150000000000006</v>
      </c>
      <c r="AI220">
        <v>81</v>
      </c>
      <c r="AJ220">
        <v>4.5</v>
      </c>
      <c r="AK220">
        <v>1.9257060609752603</v>
      </c>
      <c r="AL220">
        <v>1.9567675789953285</v>
      </c>
    </row>
    <row r="221" spans="1:38" ht="15.75" hidden="1">
      <c r="A221" s="54" t="s">
        <v>15</v>
      </c>
      <c r="B221" s="26">
        <v>5</v>
      </c>
      <c r="C221" s="105">
        <v>279</v>
      </c>
      <c r="D221" s="22">
        <v>830399</v>
      </c>
      <c r="E221" s="13">
        <v>44747</v>
      </c>
      <c r="F221" s="109" t="s">
        <v>107</v>
      </c>
      <c r="G221" s="22" t="s">
        <v>108</v>
      </c>
      <c r="H221" s="13">
        <v>44770</v>
      </c>
      <c r="I221" s="26" t="s">
        <v>77</v>
      </c>
      <c r="J221" s="22" t="s">
        <v>43</v>
      </c>
      <c r="K221" s="22" t="s">
        <v>228</v>
      </c>
      <c r="L221" s="22" t="s">
        <v>12</v>
      </c>
      <c r="M221" s="28" t="s">
        <v>19</v>
      </c>
      <c r="N221" s="22" t="s">
        <v>111</v>
      </c>
      <c r="O221" s="149">
        <v>44770</v>
      </c>
      <c r="P221" s="107">
        <v>2.67</v>
      </c>
      <c r="Q221" s="107">
        <v>11.79</v>
      </c>
      <c r="R221" s="107">
        <v>0.06</v>
      </c>
      <c r="S221" s="107">
        <v>10.37</v>
      </c>
      <c r="T221" s="102">
        <v>14.77</v>
      </c>
      <c r="U221" s="5">
        <f t="shared" si="20"/>
        <v>18.077183480027081</v>
      </c>
      <c r="V221" s="149">
        <v>44803</v>
      </c>
      <c r="W221" s="107">
        <v>2.67</v>
      </c>
      <c r="X221" s="107">
        <v>17.170000000000002</v>
      </c>
      <c r="Y221" s="107">
        <v>0.1</v>
      </c>
      <c r="Z221" s="107">
        <v>14.47</v>
      </c>
      <c r="AA221" s="140">
        <v>20.27</v>
      </c>
      <c r="AB221" s="140">
        <v>20.63</v>
      </c>
      <c r="AC221" s="5">
        <f t="shared" si="21"/>
        <v>13.172175629008386</v>
      </c>
      <c r="AD221">
        <v>32.67</v>
      </c>
      <c r="AE221">
        <v>16.799999999999997</v>
      </c>
      <c r="AF221">
        <v>81.300000000000011</v>
      </c>
      <c r="AG221">
        <v>243.89999999999998</v>
      </c>
      <c r="AH221">
        <v>78.900000000000006</v>
      </c>
      <c r="AI221">
        <v>87</v>
      </c>
      <c r="AJ221">
        <v>5.25</v>
      </c>
      <c r="AK221">
        <v>0.88211278474055921</v>
      </c>
      <c r="AL221">
        <v>0.74627048264262308</v>
      </c>
    </row>
    <row r="222" spans="1:38" ht="16.5" hidden="1" thickBot="1">
      <c r="A222" s="80" t="s">
        <v>15</v>
      </c>
      <c r="B222" s="26">
        <v>5</v>
      </c>
      <c r="C222" s="105">
        <v>280</v>
      </c>
      <c r="D222" s="22">
        <v>830399</v>
      </c>
      <c r="E222" s="13">
        <v>44747</v>
      </c>
      <c r="F222" s="109" t="s">
        <v>107</v>
      </c>
      <c r="G222" s="22" t="s">
        <v>108</v>
      </c>
      <c r="H222" s="13">
        <v>44770</v>
      </c>
      <c r="I222" s="26" t="s">
        <v>77</v>
      </c>
      <c r="J222" s="22" t="s">
        <v>43</v>
      </c>
      <c r="K222" s="22" t="s">
        <v>228</v>
      </c>
      <c r="L222" s="22" t="s">
        <v>12</v>
      </c>
      <c r="M222" s="28" t="s">
        <v>19</v>
      </c>
      <c r="N222" s="22" t="s">
        <v>111</v>
      </c>
      <c r="O222" s="149">
        <v>44770</v>
      </c>
      <c r="P222" s="107">
        <v>2.62</v>
      </c>
      <c r="Q222" s="107">
        <v>11.94</v>
      </c>
      <c r="R222" s="107">
        <v>0.21</v>
      </c>
      <c r="S222" s="107">
        <v>10.38</v>
      </c>
      <c r="T222" s="102">
        <v>14.85</v>
      </c>
      <c r="U222" s="5">
        <f t="shared" si="20"/>
        <v>17.643097643097644</v>
      </c>
      <c r="V222" s="149">
        <v>44803</v>
      </c>
      <c r="W222" s="107">
        <v>3.29</v>
      </c>
      <c r="X222" s="107">
        <v>16.100000000000001</v>
      </c>
      <c r="Y222" s="107">
        <v>0</v>
      </c>
      <c r="Z222" s="107">
        <v>13.25</v>
      </c>
      <c r="AA222" s="140">
        <v>20.11</v>
      </c>
      <c r="AB222" s="140">
        <v>20.04</v>
      </c>
      <c r="AC222" s="5">
        <f t="shared" si="21"/>
        <v>16.360019890601691</v>
      </c>
      <c r="AD222">
        <v>43.86</v>
      </c>
      <c r="AE222">
        <v>19.799999999999997</v>
      </c>
      <c r="AF222">
        <v>82.5</v>
      </c>
      <c r="AG222">
        <v>195.60000000000002</v>
      </c>
      <c r="AH222">
        <v>73.800000000000011</v>
      </c>
      <c r="AI222">
        <v>66</v>
      </c>
      <c r="AJ222">
        <v>6.33</v>
      </c>
      <c r="AK222">
        <v>1.4331562898132659</v>
      </c>
      <c r="AL222">
        <v>1.1681260176005339</v>
      </c>
    </row>
    <row r="223" spans="1:38" ht="15.75" hidden="1">
      <c r="A223" s="54" t="s">
        <v>15</v>
      </c>
      <c r="B223" s="26">
        <v>5</v>
      </c>
      <c r="C223" s="105">
        <v>281</v>
      </c>
      <c r="D223" s="22">
        <v>830399</v>
      </c>
      <c r="E223" s="13">
        <v>44747</v>
      </c>
      <c r="F223" s="110" t="s">
        <v>112</v>
      </c>
      <c r="G223" s="22" t="s">
        <v>108</v>
      </c>
      <c r="H223" s="13">
        <v>44770</v>
      </c>
      <c r="I223" s="26" t="s">
        <v>77</v>
      </c>
      <c r="J223" s="22" t="s">
        <v>43</v>
      </c>
      <c r="K223" s="22" t="s">
        <v>228</v>
      </c>
      <c r="L223" s="22" t="s">
        <v>12</v>
      </c>
      <c r="M223" s="28" t="s">
        <v>19</v>
      </c>
      <c r="N223" s="22" t="s">
        <v>111</v>
      </c>
      <c r="O223" s="3">
        <v>44770</v>
      </c>
      <c r="P223" s="107">
        <v>2.29</v>
      </c>
      <c r="Q223" s="107">
        <v>12.48</v>
      </c>
      <c r="R223" s="107">
        <v>0.08</v>
      </c>
      <c r="S223" s="107">
        <v>10.66</v>
      </c>
      <c r="T223" s="102">
        <v>14.91</v>
      </c>
      <c r="U223" s="5">
        <f t="shared" si="20"/>
        <v>15.358819584171696</v>
      </c>
      <c r="V223" s="3">
        <v>44803</v>
      </c>
      <c r="W223" s="107">
        <v>4.34</v>
      </c>
      <c r="X223" s="107">
        <v>20.63</v>
      </c>
      <c r="Y223" s="107">
        <v>7.0000000000000007E-2</v>
      </c>
      <c r="Z223" s="107">
        <v>17.190000000000001</v>
      </c>
      <c r="AA223" s="140">
        <v>25.24</v>
      </c>
      <c r="AB223" s="140">
        <v>25.31</v>
      </c>
      <c r="AC223" s="5">
        <f t="shared" si="21"/>
        <v>17.194928684627577</v>
      </c>
      <c r="AD223">
        <v>34.17</v>
      </c>
      <c r="AE223">
        <v>21</v>
      </c>
      <c r="AF223">
        <v>112.5</v>
      </c>
      <c r="AG223">
        <v>241.5</v>
      </c>
      <c r="AH223">
        <v>104.10000000000001</v>
      </c>
      <c r="AI223">
        <v>93</v>
      </c>
      <c r="AJ223">
        <v>7.32</v>
      </c>
      <c r="AK223">
        <v>1.6366206584727669</v>
      </c>
      <c r="AL223">
        <v>1.6982643255015062</v>
      </c>
    </row>
    <row r="224" spans="1:38" ht="15.75" hidden="1">
      <c r="A224" s="54" t="s">
        <v>57</v>
      </c>
      <c r="B224" s="26">
        <v>6</v>
      </c>
      <c r="C224" s="105">
        <v>282</v>
      </c>
      <c r="D224" s="22">
        <v>830399</v>
      </c>
      <c r="E224" s="13">
        <v>44752</v>
      </c>
      <c r="F224" s="109" t="s">
        <v>107</v>
      </c>
      <c r="G224" s="22" t="s">
        <v>108</v>
      </c>
      <c r="H224" s="13">
        <v>44777</v>
      </c>
      <c r="I224" s="26" t="s">
        <v>78</v>
      </c>
      <c r="J224" s="22" t="s">
        <v>12</v>
      </c>
      <c r="K224" s="22" t="s">
        <v>229</v>
      </c>
      <c r="L224" s="22" t="s">
        <v>43</v>
      </c>
      <c r="M224" s="28" t="s">
        <v>19</v>
      </c>
      <c r="N224" s="22" t="s">
        <v>111</v>
      </c>
      <c r="O224" s="3">
        <v>44777</v>
      </c>
      <c r="P224" s="107">
        <v>1.73</v>
      </c>
      <c r="Q224" s="107">
        <v>10.85</v>
      </c>
      <c r="R224" s="107">
        <v>0.2</v>
      </c>
      <c r="S224" s="107">
        <v>9.2899999999999991</v>
      </c>
      <c r="T224" s="102">
        <v>13.35</v>
      </c>
      <c r="U224" s="5">
        <f t="shared" si="20"/>
        <v>12.95880149812734</v>
      </c>
      <c r="V224" s="3">
        <v>44810</v>
      </c>
      <c r="W224" s="107">
        <v>3.09</v>
      </c>
      <c r="X224" s="107">
        <v>14.61</v>
      </c>
      <c r="Y224" s="107">
        <v>0.05</v>
      </c>
      <c r="Z224" s="107">
        <v>12.47</v>
      </c>
      <c r="AA224" s="107">
        <v>18.28</v>
      </c>
      <c r="AB224" s="140">
        <v>19.02</v>
      </c>
      <c r="AC224" s="5">
        <f t="shared" si="21"/>
        <v>16.903719912472646</v>
      </c>
      <c r="AD224">
        <v>35.67</v>
      </c>
      <c r="AE224">
        <v>39.900000000000006</v>
      </c>
      <c r="AF224">
        <v>84.9</v>
      </c>
      <c r="AG224">
        <v>199.5</v>
      </c>
      <c r="AH224">
        <v>78</v>
      </c>
      <c r="AI224">
        <v>93</v>
      </c>
      <c r="AJ224">
        <v>9</v>
      </c>
      <c r="AK224">
        <v>2.2369265859614984</v>
      </c>
      <c r="AL224">
        <v>2.1321245690864896</v>
      </c>
    </row>
    <row r="225" spans="1:38" s="234" customFormat="1" ht="15.75" hidden="1">
      <c r="A225" s="239" t="s">
        <v>57</v>
      </c>
      <c r="B225" s="75">
        <v>6</v>
      </c>
      <c r="C225" s="191">
        <v>283</v>
      </c>
      <c r="D225" s="43">
        <v>830399</v>
      </c>
      <c r="E225" s="74">
        <v>44752</v>
      </c>
      <c r="F225" s="45" t="s">
        <v>107</v>
      </c>
      <c r="G225" s="43" t="s">
        <v>108</v>
      </c>
      <c r="H225" s="74">
        <v>44777</v>
      </c>
      <c r="I225" s="75" t="s">
        <v>78</v>
      </c>
      <c r="J225" s="43" t="s">
        <v>12</v>
      </c>
      <c r="K225" s="43" t="s">
        <v>229</v>
      </c>
      <c r="L225" s="43" t="s">
        <v>43</v>
      </c>
      <c r="M225" s="236" t="s">
        <v>19</v>
      </c>
      <c r="N225" s="43" t="s">
        <v>129</v>
      </c>
      <c r="O225" s="7"/>
      <c r="P225" s="241"/>
      <c r="Q225" s="241"/>
      <c r="R225" s="241"/>
      <c r="S225" s="241"/>
      <c r="T225" s="241"/>
      <c r="U225" s="233"/>
      <c r="AA225" s="244"/>
      <c r="AB225" s="244"/>
      <c r="AC225" s="233"/>
    </row>
    <row r="226" spans="1:38" s="234" customFormat="1" ht="15.75" hidden="1">
      <c r="A226" s="239" t="s">
        <v>57</v>
      </c>
      <c r="B226" s="75">
        <v>6</v>
      </c>
      <c r="C226" s="191">
        <v>284</v>
      </c>
      <c r="D226" s="43">
        <v>830399</v>
      </c>
      <c r="E226" s="74">
        <v>44752</v>
      </c>
      <c r="F226" s="45" t="s">
        <v>107</v>
      </c>
      <c r="G226" s="43" t="s">
        <v>108</v>
      </c>
      <c r="H226" s="74">
        <v>44777</v>
      </c>
      <c r="I226" s="75" t="s">
        <v>78</v>
      </c>
      <c r="J226" s="43" t="s">
        <v>12</v>
      </c>
      <c r="K226" s="43" t="s">
        <v>229</v>
      </c>
      <c r="L226" s="43" t="s">
        <v>43</v>
      </c>
      <c r="M226" s="236" t="s">
        <v>19</v>
      </c>
      <c r="N226" s="43" t="s">
        <v>129</v>
      </c>
      <c r="O226" s="252"/>
      <c r="P226" s="241"/>
      <c r="Q226" s="241"/>
      <c r="R226" s="241"/>
      <c r="S226" s="241"/>
      <c r="T226" s="241"/>
      <c r="U226" s="233"/>
      <c r="V226" s="258"/>
      <c r="AA226" s="244"/>
      <c r="AB226" s="244"/>
      <c r="AC226" s="233"/>
    </row>
    <row r="227" spans="1:38" ht="16.5" hidden="1" thickBot="1">
      <c r="A227" s="80" t="s">
        <v>57</v>
      </c>
      <c r="B227" s="26">
        <v>6</v>
      </c>
      <c r="C227" s="105">
        <v>285</v>
      </c>
      <c r="D227" s="22">
        <v>830399</v>
      </c>
      <c r="E227" s="13">
        <v>44752</v>
      </c>
      <c r="F227" s="110" t="s">
        <v>112</v>
      </c>
      <c r="G227" s="22" t="s">
        <v>108</v>
      </c>
      <c r="H227" s="13">
        <v>44777</v>
      </c>
      <c r="I227" s="26" t="s">
        <v>78</v>
      </c>
      <c r="J227" s="22" t="s">
        <v>12</v>
      </c>
      <c r="K227" s="22" t="s">
        <v>229</v>
      </c>
      <c r="L227" s="22" t="s">
        <v>43</v>
      </c>
      <c r="M227" s="28" t="s">
        <v>19</v>
      </c>
      <c r="N227" s="22" t="s">
        <v>111</v>
      </c>
      <c r="O227" s="149">
        <v>44777</v>
      </c>
      <c r="P227" s="107">
        <v>1.4</v>
      </c>
      <c r="Q227" s="107">
        <v>10.67</v>
      </c>
      <c r="R227" s="107">
        <v>7.0000000000000007E-2</v>
      </c>
      <c r="S227" s="107">
        <v>9.23</v>
      </c>
      <c r="T227" s="102">
        <v>12.68</v>
      </c>
      <c r="U227" s="5">
        <f>P227/T227*100</f>
        <v>11.041009463722396</v>
      </c>
      <c r="V227" s="149">
        <v>44810</v>
      </c>
      <c r="W227" s="107">
        <v>3.07</v>
      </c>
      <c r="X227" s="107">
        <v>16.5</v>
      </c>
      <c r="Y227" s="107">
        <v>0.05</v>
      </c>
      <c r="Z227" s="107">
        <v>13.66</v>
      </c>
      <c r="AA227" s="107">
        <v>20.07</v>
      </c>
      <c r="AB227" s="140">
        <v>20.2</v>
      </c>
      <c r="AC227" s="5">
        <f>W227/AA227*100</f>
        <v>15.296462381664174</v>
      </c>
      <c r="AD227">
        <v>32.49</v>
      </c>
      <c r="AE227">
        <v>19.200000000000003</v>
      </c>
      <c r="AF227">
        <v>89.1</v>
      </c>
      <c r="AG227">
        <v>234.89999999999998</v>
      </c>
      <c r="AH227">
        <v>87</v>
      </c>
      <c r="AI227">
        <v>144</v>
      </c>
      <c r="AJ227">
        <v>8.91</v>
      </c>
      <c r="AK227">
        <v>1.6781017269080611</v>
      </c>
      <c r="AL227">
        <v>1.8203357520558077</v>
      </c>
    </row>
    <row r="228" spans="1:38" ht="15.75" hidden="1">
      <c r="A228" s="54" t="s">
        <v>57</v>
      </c>
      <c r="B228" s="26">
        <v>6</v>
      </c>
      <c r="C228" s="105">
        <v>286</v>
      </c>
      <c r="D228" s="22">
        <v>830399</v>
      </c>
      <c r="E228" s="13">
        <v>44752</v>
      </c>
      <c r="F228" s="110" t="s">
        <v>112</v>
      </c>
      <c r="G228" s="22" t="s">
        <v>108</v>
      </c>
      <c r="H228" s="13">
        <v>44777</v>
      </c>
      <c r="I228" s="26" t="s">
        <v>78</v>
      </c>
      <c r="J228" s="22" t="s">
        <v>12</v>
      </c>
      <c r="K228" s="22" t="s">
        <v>229</v>
      </c>
      <c r="L228" s="22" t="s">
        <v>43</v>
      </c>
      <c r="M228" s="28" t="s">
        <v>19</v>
      </c>
      <c r="N228" s="22" t="s">
        <v>111</v>
      </c>
      <c r="O228" s="3">
        <v>44777</v>
      </c>
      <c r="P228" s="107">
        <v>1.73</v>
      </c>
      <c r="Q228" s="107">
        <v>11.46</v>
      </c>
      <c r="R228" s="107">
        <v>0.03</v>
      </c>
      <c r="S228" s="107">
        <v>9.99</v>
      </c>
      <c r="T228" s="102">
        <v>13.51</v>
      </c>
      <c r="U228" s="5">
        <f>P228/T228*100</f>
        <v>12.805329385640265</v>
      </c>
      <c r="V228" s="3">
        <v>44810</v>
      </c>
      <c r="W228" s="107">
        <v>3.9</v>
      </c>
      <c r="X228" s="107">
        <v>21.49</v>
      </c>
      <c r="Y228" s="107">
        <v>7.0000000000000007E-2</v>
      </c>
      <c r="Z228" s="107">
        <v>17.61</v>
      </c>
      <c r="AA228" s="107">
        <v>28.85</v>
      </c>
      <c r="AB228" s="140">
        <v>25.39</v>
      </c>
      <c r="AC228" s="5">
        <f>W228/AA228*100</f>
        <v>13.518197573656845</v>
      </c>
      <c r="AD228">
        <v>30.72</v>
      </c>
      <c r="AE228">
        <v>18.299999999999997</v>
      </c>
      <c r="AF228">
        <v>92.4</v>
      </c>
      <c r="AG228">
        <v>189.60000000000002</v>
      </c>
      <c r="AH228">
        <v>93.300000000000011</v>
      </c>
      <c r="AI228">
        <v>111</v>
      </c>
      <c r="AJ228">
        <v>7.8000000000000007</v>
      </c>
      <c r="AK228">
        <v>1.7958852962359273</v>
      </c>
      <c r="AL228">
        <v>1.7492871256575502</v>
      </c>
    </row>
    <row r="229" spans="1:38" s="234" customFormat="1" ht="15.75" hidden="1">
      <c r="A229" s="239" t="s">
        <v>57</v>
      </c>
      <c r="B229" s="75">
        <v>6</v>
      </c>
      <c r="C229" s="191">
        <v>287</v>
      </c>
      <c r="D229" s="43">
        <v>830399</v>
      </c>
      <c r="E229" s="74">
        <v>44752</v>
      </c>
      <c r="F229" s="45" t="s">
        <v>107</v>
      </c>
      <c r="G229" s="43" t="s">
        <v>108</v>
      </c>
      <c r="H229" s="74">
        <v>44777</v>
      </c>
      <c r="I229" s="75" t="s">
        <v>79</v>
      </c>
      <c r="J229" s="43" t="s">
        <v>12</v>
      </c>
      <c r="K229" s="43" t="s">
        <v>230</v>
      </c>
      <c r="L229" s="43" t="s">
        <v>43</v>
      </c>
      <c r="M229" s="236" t="s">
        <v>19</v>
      </c>
      <c r="N229" s="43" t="s">
        <v>129</v>
      </c>
      <c r="O229" s="252"/>
      <c r="P229" s="241"/>
      <c r="Q229" s="241"/>
      <c r="R229" s="241"/>
      <c r="S229" s="241"/>
      <c r="T229" s="241"/>
      <c r="U229" s="233"/>
      <c r="V229" s="258"/>
      <c r="AA229" s="244"/>
      <c r="AB229" s="244"/>
      <c r="AC229" s="233"/>
    </row>
    <row r="230" spans="1:38" s="234" customFormat="1" ht="15.75" hidden="1">
      <c r="A230" s="239" t="s">
        <v>57</v>
      </c>
      <c r="B230" s="75">
        <v>6</v>
      </c>
      <c r="C230" s="191">
        <v>288</v>
      </c>
      <c r="D230" s="43">
        <v>830399</v>
      </c>
      <c r="E230" s="74">
        <v>44752</v>
      </c>
      <c r="F230" s="45" t="s">
        <v>107</v>
      </c>
      <c r="G230" s="43" t="s">
        <v>108</v>
      </c>
      <c r="H230" s="74">
        <v>44777</v>
      </c>
      <c r="I230" s="75" t="s">
        <v>79</v>
      </c>
      <c r="J230" s="43" t="s">
        <v>12</v>
      </c>
      <c r="K230" s="43" t="s">
        <v>230</v>
      </c>
      <c r="L230" s="43" t="s">
        <v>43</v>
      </c>
      <c r="M230" s="236" t="s">
        <v>19</v>
      </c>
      <c r="N230" s="43" t="s">
        <v>129</v>
      </c>
      <c r="O230" s="252"/>
      <c r="P230" s="241"/>
      <c r="Q230" s="241"/>
      <c r="R230" s="241"/>
      <c r="S230" s="241"/>
      <c r="T230" s="241"/>
      <c r="U230" s="233"/>
      <c r="V230" s="258"/>
      <c r="AA230" s="244"/>
      <c r="AB230" s="244"/>
      <c r="AC230" s="233"/>
    </row>
    <row r="231" spans="1:38" s="234" customFormat="1" ht="16.5" hidden="1" thickBot="1">
      <c r="A231" s="239" t="s">
        <v>57</v>
      </c>
      <c r="B231" s="247">
        <v>6</v>
      </c>
      <c r="C231" s="248">
        <v>289</v>
      </c>
      <c r="D231" s="63">
        <v>830399</v>
      </c>
      <c r="E231" s="249">
        <v>44752</v>
      </c>
      <c r="F231" s="259" t="s">
        <v>107</v>
      </c>
      <c r="G231" s="63" t="s">
        <v>108</v>
      </c>
      <c r="H231" s="249">
        <v>44777</v>
      </c>
      <c r="I231" s="247" t="s">
        <v>79</v>
      </c>
      <c r="J231" s="63" t="s">
        <v>12</v>
      </c>
      <c r="K231" s="63" t="s">
        <v>230</v>
      </c>
      <c r="L231" s="63" t="s">
        <v>43</v>
      </c>
      <c r="M231" s="260" t="s">
        <v>19</v>
      </c>
      <c r="N231" s="43" t="s">
        <v>129</v>
      </c>
      <c r="O231" s="252"/>
      <c r="P231" s="241"/>
      <c r="Q231" s="241"/>
      <c r="R231" s="241"/>
      <c r="S231" s="241"/>
      <c r="T231" s="261"/>
      <c r="U231" s="233"/>
      <c r="V231" s="258"/>
      <c r="AA231" s="262"/>
      <c r="AB231" s="262"/>
      <c r="AC231" s="233"/>
    </row>
    <row r="232" spans="1:38" ht="15.75" hidden="1">
      <c r="A232" s="54" t="s">
        <v>57</v>
      </c>
      <c r="B232" s="22">
        <v>6</v>
      </c>
      <c r="C232" s="105">
        <v>290</v>
      </c>
      <c r="D232" s="22">
        <v>830399</v>
      </c>
      <c r="E232" s="13">
        <v>44752</v>
      </c>
      <c r="F232" s="108" t="s">
        <v>107</v>
      </c>
      <c r="G232" s="22" t="s">
        <v>108</v>
      </c>
      <c r="H232" s="13">
        <v>44777</v>
      </c>
      <c r="I232" s="23" t="s">
        <v>79</v>
      </c>
      <c r="J232" s="24" t="s">
        <v>12</v>
      </c>
      <c r="K232" s="24" t="s">
        <v>230</v>
      </c>
      <c r="L232" s="24" t="s">
        <v>43</v>
      </c>
      <c r="M232" s="38" t="s">
        <v>19</v>
      </c>
      <c r="N232" s="22" t="s">
        <v>111</v>
      </c>
      <c r="O232" s="149">
        <v>44777</v>
      </c>
      <c r="P232" s="107">
        <v>1.9</v>
      </c>
      <c r="Q232" s="107">
        <v>12.31</v>
      </c>
      <c r="R232" s="107">
        <v>0.17</v>
      </c>
      <c r="S232" s="107">
        <v>10.66</v>
      </c>
      <c r="T232" s="102">
        <v>13.89</v>
      </c>
      <c r="U232" s="5">
        <f>P232/T232*100</f>
        <v>13.678905687544995</v>
      </c>
      <c r="V232" s="149">
        <v>44810</v>
      </c>
      <c r="W232" s="107">
        <v>2.59</v>
      </c>
      <c r="X232" s="107">
        <v>15.33</v>
      </c>
      <c r="Y232" s="107">
        <v>0.13</v>
      </c>
      <c r="Z232" s="107">
        <v>12.7</v>
      </c>
      <c r="AA232" s="107">
        <v>18.46</v>
      </c>
      <c r="AB232" s="140">
        <v>19.09</v>
      </c>
      <c r="AC232" s="5">
        <f>W232/AA232*100</f>
        <v>14.030335861321774</v>
      </c>
      <c r="AD232">
        <v>34.230000000000004</v>
      </c>
      <c r="AE232">
        <v>24.599999999999998</v>
      </c>
      <c r="AF232">
        <v>81</v>
      </c>
      <c r="AG232">
        <v>187.2</v>
      </c>
      <c r="AH232">
        <v>82.800000000000011</v>
      </c>
      <c r="AI232">
        <v>72</v>
      </c>
      <c r="AJ232">
        <v>7.8000000000000007</v>
      </c>
    </row>
    <row r="233" spans="1:38" ht="16.5" hidden="1" thickBot="1">
      <c r="A233" s="54" t="s">
        <v>57</v>
      </c>
      <c r="B233" s="22">
        <v>6</v>
      </c>
      <c r="C233" s="105">
        <v>291</v>
      </c>
      <c r="D233" s="29">
        <v>830399</v>
      </c>
      <c r="E233" s="13">
        <v>44752</v>
      </c>
      <c r="F233" s="110" t="s">
        <v>112</v>
      </c>
      <c r="G233" s="22" t="s">
        <v>108</v>
      </c>
      <c r="H233" s="13">
        <v>44777</v>
      </c>
      <c r="I233" s="26" t="s">
        <v>79</v>
      </c>
      <c r="J233" s="22" t="s">
        <v>12</v>
      </c>
      <c r="K233" s="22" t="s">
        <v>230</v>
      </c>
      <c r="L233" s="22" t="s">
        <v>43</v>
      </c>
      <c r="M233" s="28" t="s">
        <v>19</v>
      </c>
      <c r="N233" s="22" t="s">
        <v>111</v>
      </c>
      <c r="O233" s="149">
        <v>44777</v>
      </c>
      <c r="P233" s="107">
        <v>1.87</v>
      </c>
      <c r="Q233" s="107">
        <v>11.8</v>
      </c>
      <c r="R233" s="107">
        <v>0.09</v>
      </c>
      <c r="S233" s="107">
        <v>10</v>
      </c>
      <c r="T233" s="102">
        <v>14.23</v>
      </c>
      <c r="U233" s="5">
        <f>P233/T233*100</f>
        <v>13.141250878425861</v>
      </c>
      <c r="V233" s="149">
        <v>44810</v>
      </c>
      <c r="W233" s="107">
        <v>2.7</v>
      </c>
      <c r="X233" s="107">
        <v>17.72</v>
      </c>
      <c r="Y233" s="107">
        <v>0.14000000000000001</v>
      </c>
      <c r="Z233" s="107">
        <v>14.65</v>
      </c>
      <c r="AA233" s="107">
        <v>20.92</v>
      </c>
      <c r="AB233" s="140">
        <v>21.21</v>
      </c>
      <c r="AC233" s="5">
        <f>W233/AA233*100</f>
        <v>12.906309751434033</v>
      </c>
      <c r="AD233">
        <v>34.200000000000003</v>
      </c>
      <c r="AE233">
        <v>19.799999999999997</v>
      </c>
      <c r="AF233">
        <v>97.800000000000011</v>
      </c>
      <c r="AG233">
        <v>177.60000000000002</v>
      </c>
      <c r="AH233">
        <v>98.699999999999989</v>
      </c>
      <c r="AI233">
        <v>123</v>
      </c>
      <c r="AJ233">
        <v>8.73</v>
      </c>
      <c r="AK233">
        <v>2.6954043550947571</v>
      </c>
      <c r="AL233">
        <v>2.1379619795493165</v>
      </c>
    </row>
    <row r="234" spans="1:38" s="234" customFormat="1" ht="15.75" hidden="1">
      <c r="A234" s="239" t="s">
        <v>57</v>
      </c>
      <c r="B234" s="43">
        <v>6</v>
      </c>
      <c r="C234" s="191">
        <v>292</v>
      </c>
      <c r="D234" s="43">
        <v>830399</v>
      </c>
      <c r="E234" s="74">
        <v>44752</v>
      </c>
      <c r="F234" s="242" t="s">
        <v>112</v>
      </c>
      <c r="G234" s="43" t="s">
        <v>108</v>
      </c>
      <c r="H234" s="74">
        <v>44777</v>
      </c>
      <c r="I234" s="75" t="s">
        <v>79</v>
      </c>
      <c r="J234" s="43" t="s">
        <v>12</v>
      </c>
      <c r="K234" s="43" t="s">
        <v>230</v>
      </c>
      <c r="L234" s="43" t="s">
        <v>43</v>
      </c>
      <c r="M234" s="236" t="s">
        <v>19</v>
      </c>
      <c r="N234" s="43" t="s">
        <v>129</v>
      </c>
      <c r="O234" s="252"/>
      <c r="P234" s="241"/>
      <c r="Q234" s="241"/>
      <c r="R234" s="241"/>
      <c r="S234" s="241"/>
      <c r="T234" s="241"/>
      <c r="U234" s="233"/>
      <c r="V234" s="258"/>
      <c r="AA234" s="244"/>
      <c r="AB234" s="244"/>
      <c r="AC234" s="233"/>
    </row>
    <row r="235" spans="1:38" ht="16.5" hidden="1" thickBot="1">
      <c r="A235" s="54" t="s">
        <v>57</v>
      </c>
      <c r="B235" s="22">
        <v>6</v>
      </c>
      <c r="C235" s="105">
        <v>293</v>
      </c>
      <c r="D235" s="29">
        <v>830399</v>
      </c>
      <c r="E235" s="13">
        <v>44755</v>
      </c>
      <c r="F235" s="109" t="s">
        <v>107</v>
      </c>
      <c r="G235" s="22" t="s">
        <v>108</v>
      </c>
      <c r="H235" s="13">
        <v>44777</v>
      </c>
      <c r="I235" s="26" t="s">
        <v>80</v>
      </c>
      <c r="J235" s="22" t="s">
        <v>43</v>
      </c>
      <c r="K235" s="22" t="s">
        <v>231</v>
      </c>
      <c r="L235" s="22" t="s">
        <v>12</v>
      </c>
      <c r="M235" s="28" t="s">
        <v>19</v>
      </c>
      <c r="N235" s="22" t="s">
        <v>111</v>
      </c>
      <c r="O235" s="149">
        <v>44777</v>
      </c>
      <c r="P235" s="107">
        <v>1.49</v>
      </c>
      <c r="Q235" s="107">
        <v>7.97</v>
      </c>
      <c r="R235" s="107">
        <v>0.01</v>
      </c>
      <c r="S235" s="107">
        <v>6.75</v>
      </c>
      <c r="T235" s="102">
        <v>9.67</v>
      </c>
      <c r="U235" s="5">
        <f t="shared" ref="U235:U248" si="22">P235/T235*100</f>
        <v>15.408479834539815</v>
      </c>
      <c r="V235" s="149">
        <v>44810</v>
      </c>
      <c r="W235" s="107">
        <v>2.42</v>
      </c>
      <c r="X235" s="107">
        <v>14.05</v>
      </c>
      <c r="Y235" s="107">
        <v>0.08</v>
      </c>
      <c r="Z235" s="107">
        <v>11.94</v>
      </c>
      <c r="AA235" s="107">
        <v>16.89</v>
      </c>
      <c r="AB235" s="140">
        <v>16.98</v>
      </c>
      <c r="AC235" s="5">
        <f t="shared" ref="AC235:AC248" si="23">W235/AA235*100</f>
        <v>14.328004736530492</v>
      </c>
      <c r="AD235">
        <v>36.869999999999997</v>
      </c>
      <c r="AE235">
        <v>19.200000000000003</v>
      </c>
      <c r="AF235">
        <v>73.5</v>
      </c>
      <c r="AG235">
        <v>183.89999999999998</v>
      </c>
      <c r="AH235">
        <v>66.900000000000006</v>
      </c>
      <c r="AI235">
        <v>69</v>
      </c>
      <c r="AJ235">
        <v>7.0500000000000007</v>
      </c>
      <c r="AK235">
        <v>2.4064781754270643</v>
      </c>
      <c r="AL235">
        <v>1.9598552015337334</v>
      </c>
    </row>
    <row r="236" spans="1:38" ht="15.75" hidden="1">
      <c r="A236" s="54" t="s">
        <v>57</v>
      </c>
      <c r="B236" s="22">
        <v>6</v>
      </c>
      <c r="C236" s="105">
        <v>294</v>
      </c>
      <c r="D236" s="22">
        <v>830399</v>
      </c>
      <c r="E236" s="13">
        <v>44755</v>
      </c>
      <c r="F236" s="108" t="s">
        <v>107</v>
      </c>
      <c r="G236" s="22" t="s">
        <v>108</v>
      </c>
      <c r="H236" s="13">
        <v>44777</v>
      </c>
      <c r="I236" s="26" t="s">
        <v>80</v>
      </c>
      <c r="J236" s="22" t="s">
        <v>43</v>
      </c>
      <c r="K236" s="22" t="s">
        <v>231</v>
      </c>
      <c r="L236" s="22" t="s">
        <v>12</v>
      </c>
      <c r="M236" s="28" t="s">
        <v>19</v>
      </c>
      <c r="N236" s="22" t="s">
        <v>111</v>
      </c>
      <c r="O236" s="149">
        <v>44777</v>
      </c>
      <c r="P236" s="107">
        <v>1.56</v>
      </c>
      <c r="Q236" s="107">
        <v>9.82</v>
      </c>
      <c r="R236" s="107">
        <v>0.05</v>
      </c>
      <c r="S236" s="107">
        <v>8.4600000000000009</v>
      </c>
      <c r="T236" s="102">
        <v>11.74</v>
      </c>
      <c r="U236" s="5">
        <f t="shared" si="22"/>
        <v>13.287904599659283</v>
      </c>
      <c r="V236" s="149">
        <v>44810</v>
      </c>
      <c r="W236" s="107">
        <v>1.83</v>
      </c>
      <c r="X236" s="107">
        <v>13.67</v>
      </c>
      <c r="Y236" s="107">
        <v>0.02</v>
      </c>
      <c r="Z236" s="107">
        <v>11.56</v>
      </c>
      <c r="AA236" s="107">
        <v>16.04</v>
      </c>
      <c r="AB236" s="140">
        <v>15.96</v>
      </c>
      <c r="AC236" s="5">
        <f t="shared" si="23"/>
        <v>11.408977556109727</v>
      </c>
      <c r="AD236">
        <v>35.01</v>
      </c>
      <c r="AE236">
        <v>20.100000000000001</v>
      </c>
      <c r="AF236">
        <v>78.599999999999994</v>
      </c>
      <c r="AG236">
        <v>182.7</v>
      </c>
      <c r="AH236">
        <v>78.300000000000011</v>
      </c>
      <c r="AI236">
        <v>78</v>
      </c>
      <c r="AJ236">
        <v>6.8999999999999995</v>
      </c>
      <c r="AK236">
        <v>2.0407222071663886</v>
      </c>
      <c r="AL236">
        <v>1.8043440902559587</v>
      </c>
    </row>
    <row r="237" spans="1:38" ht="16.5" hidden="1" thickBot="1">
      <c r="A237" s="54" t="s">
        <v>57</v>
      </c>
      <c r="B237" s="22">
        <v>6</v>
      </c>
      <c r="C237" s="105">
        <v>295</v>
      </c>
      <c r="D237" s="29">
        <v>830399</v>
      </c>
      <c r="E237" s="13">
        <v>44755</v>
      </c>
      <c r="F237" s="110" t="s">
        <v>112</v>
      </c>
      <c r="G237" s="22" t="s">
        <v>108</v>
      </c>
      <c r="H237" s="13">
        <v>44777</v>
      </c>
      <c r="I237" s="26" t="s">
        <v>80</v>
      </c>
      <c r="J237" s="22" t="s">
        <v>43</v>
      </c>
      <c r="K237" s="22" t="s">
        <v>231</v>
      </c>
      <c r="L237" s="22" t="s">
        <v>12</v>
      </c>
      <c r="M237" s="28" t="s">
        <v>19</v>
      </c>
      <c r="N237" s="22" t="s">
        <v>111</v>
      </c>
      <c r="O237" s="149">
        <v>44777</v>
      </c>
      <c r="P237" s="107">
        <v>2.0099999999999998</v>
      </c>
      <c r="Q237" s="107">
        <v>10.41</v>
      </c>
      <c r="R237" s="107">
        <v>0.09</v>
      </c>
      <c r="S237" s="107">
        <v>8.85</v>
      </c>
      <c r="T237" s="102">
        <v>12.6</v>
      </c>
      <c r="U237" s="5">
        <f t="shared" si="22"/>
        <v>15.952380952380951</v>
      </c>
      <c r="V237" s="149">
        <v>44810</v>
      </c>
      <c r="W237" s="107">
        <v>3.15</v>
      </c>
      <c r="X237" s="107">
        <v>18.53</v>
      </c>
      <c r="Y237" s="107">
        <v>0.16</v>
      </c>
      <c r="Z237" s="107">
        <v>15.5</v>
      </c>
      <c r="AA237" s="107">
        <v>22.24</v>
      </c>
      <c r="AB237" s="140">
        <v>22.34</v>
      </c>
      <c r="AC237" s="5">
        <f t="shared" si="23"/>
        <v>14.163669064748202</v>
      </c>
      <c r="AD237">
        <v>33.78</v>
      </c>
      <c r="AE237">
        <v>17.399999999999999</v>
      </c>
      <c r="AF237">
        <v>104.39999999999999</v>
      </c>
      <c r="AG237">
        <v>210</v>
      </c>
      <c r="AH237">
        <v>108.89999999999999</v>
      </c>
      <c r="AI237">
        <v>102</v>
      </c>
      <c r="AJ237">
        <v>8.82</v>
      </c>
      <c r="AK237">
        <v>3.5026175410977567</v>
      </c>
      <c r="AL237">
        <v>2.9522698878830997</v>
      </c>
    </row>
    <row r="238" spans="1:38" ht="16.5" hidden="1" thickBot="1">
      <c r="A238" s="54" t="s">
        <v>15</v>
      </c>
      <c r="B238" s="54">
        <v>7</v>
      </c>
      <c r="C238" s="106">
        <v>296</v>
      </c>
      <c r="D238" s="29">
        <v>830399</v>
      </c>
      <c r="E238" s="115">
        <v>44929</v>
      </c>
      <c r="F238" s="116" t="s">
        <v>107</v>
      </c>
      <c r="G238" s="22" t="s">
        <v>108</v>
      </c>
      <c r="H238" s="115">
        <v>44929</v>
      </c>
      <c r="I238" s="31" t="s">
        <v>66</v>
      </c>
      <c r="J238" s="29" t="s">
        <v>43</v>
      </c>
      <c r="K238" s="29" t="s">
        <v>232</v>
      </c>
      <c r="L238" s="29" t="s">
        <v>12</v>
      </c>
      <c r="M238" s="131" t="s">
        <v>14</v>
      </c>
      <c r="N238" s="22" t="s">
        <v>111</v>
      </c>
      <c r="O238" s="149">
        <v>44952</v>
      </c>
      <c r="P238" s="107">
        <v>3.02</v>
      </c>
      <c r="Q238" s="107">
        <v>11.4</v>
      </c>
      <c r="R238" s="107">
        <v>0.1</v>
      </c>
      <c r="S238" s="107">
        <v>9.89</v>
      </c>
      <c r="T238" s="106">
        <v>14.62</v>
      </c>
      <c r="U238" s="5">
        <f t="shared" si="22"/>
        <v>20.656634746922027</v>
      </c>
      <c r="V238" s="149">
        <v>44985</v>
      </c>
      <c r="W238" s="107">
        <v>3.79</v>
      </c>
      <c r="X238" s="107">
        <v>14.61</v>
      </c>
      <c r="Y238" s="107">
        <v>0.08</v>
      </c>
      <c r="Z238" s="107">
        <v>12.53</v>
      </c>
      <c r="AA238" s="128">
        <v>18.760000000000002</v>
      </c>
      <c r="AB238" s="159">
        <v>19.3</v>
      </c>
      <c r="AC238" s="5">
        <f t="shared" si="23"/>
        <v>20.202558635394453</v>
      </c>
      <c r="AD238">
        <v>32.880000000000003</v>
      </c>
      <c r="AE238">
        <v>24</v>
      </c>
      <c r="AF238">
        <v>99.600000000000009</v>
      </c>
      <c r="AG238">
        <v>188.7</v>
      </c>
      <c r="AH238">
        <v>108</v>
      </c>
      <c r="AI238">
        <v>99</v>
      </c>
      <c r="AJ238">
        <v>8.49</v>
      </c>
      <c r="AK238">
        <v>1.9552274390277393</v>
      </c>
      <c r="AL238">
        <v>2.2608362299450282</v>
      </c>
    </row>
    <row r="239" spans="1:38" ht="15.75" hidden="1">
      <c r="A239" s="54" t="s">
        <v>15</v>
      </c>
      <c r="B239" s="54">
        <v>7</v>
      </c>
      <c r="C239" s="105">
        <v>297</v>
      </c>
      <c r="D239" s="22">
        <v>830399</v>
      </c>
      <c r="E239" s="114">
        <v>44929</v>
      </c>
      <c r="F239" s="109" t="s">
        <v>107</v>
      </c>
      <c r="G239" s="22" t="s">
        <v>108</v>
      </c>
      <c r="H239" s="114">
        <v>44929</v>
      </c>
      <c r="I239" s="23" t="s">
        <v>66</v>
      </c>
      <c r="J239" s="24" t="s">
        <v>43</v>
      </c>
      <c r="K239" s="24" t="s">
        <v>232</v>
      </c>
      <c r="L239" s="24" t="s">
        <v>12</v>
      </c>
      <c r="M239" s="129" t="s">
        <v>14</v>
      </c>
      <c r="N239" s="22" t="s">
        <v>111</v>
      </c>
      <c r="O239" s="149">
        <v>44952</v>
      </c>
      <c r="P239" s="107">
        <v>3.32</v>
      </c>
      <c r="Q239" s="107">
        <v>12.31</v>
      </c>
      <c r="R239" s="107">
        <v>0.05</v>
      </c>
      <c r="S239" s="107">
        <v>10.77</v>
      </c>
      <c r="T239" s="105">
        <v>15.77</v>
      </c>
      <c r="U239" s="5">
        <f t="shared" si="22"/>
        <v>21.052631578947366</v>
      </c>
      <c r="V239" s="149">
        <v>44985</v>
      </c>
      <c r="W239" s="107">
        <v>4.58</v>
      </c>
      <c r="X239" s="107">
        <v>17.239999999999998</v>
      </c>
      <c r="Y239" s="107">
        <v>0.11</v>
      </c>
      <c r="Z239" s="107">
        <v>14.38</v>
      </c>
      <c r="AA239" s="107">
        <v>21.97</v>
      </c>
      <c r="AB239" s="140">
        <v>21.96</v>
      </c>
      <c r="AC239" s="5">
        <f t="shared" si="23"/>
        <v>20.846609012289488</v>
      </c>
      <c r="AD239">
        <v>33.900000000000006</v>
      </c>
      <c r="AE239">
        <v>22.799999999999997</v>
      </c>
      <c r="AF239">
        <v>75.599999999999994</v>
      </c>
      <c r="AG239">
        <v>183.60000000000002</v>
      </c>
      <c r="AH239">
        <v>79.800000000000011</v>
      </c>
      <c r="AI239">
        <v>66</v>
      </c>
      <c r="AJ239">
        <v>8.01</v>
      </c>
      <c r="AK239">
        <v>2.833317683392266</v>
      </c>
      <c r="AL239">
        <v>2.4369315093220276</v>
      </c>
    </row>
    <row r="240" spans="1:38" ht="15.75" hidden="1">
      <c r="A240" s="54" t="s">
        <v>15</v>
      </c>
      <c r="B240" s="54">
        <v>7</v>
      </c>
      <c r="C240" s="105">
        <v>298</v>
      </c>
      <c r="D240" s="22">
        <v>830399</v>
      </c>
      <c r="E240" s="114">
        <v>44929</v>
      </c>
      <c r="F240" s="109" t="s">
        <v>107</v>
      </c>
      <c r="G240" s="22" t="s">
        <v>108</v>
      </c>
      <c r="H240" s="114">
        <v>44929</v>
      </c>
      <c r="I240" s="26" t="s">
        <v>66</v>
      </c>
      <c r="J240" s="22" t="s">
        <v>43</v>
      </c>
      <c r="K240" s="22" t="s">
        <v>232</v>
      </c>
      <c r="L240" s="22" t="s">
        <v>12</v>
      </c>
      <c r="M240" s="130" t="s">
        <v>14</v>
      </c>
      <c r="N240" s="22" t="s">
        <v>111</v>
      </c>
      <c r="O240" s="149">
        <v>44952</v>
      </c>
      <c r="P240" s="107">
        <v>3.72</v>
      </c>
      <c r="Q240" s="107">
        <v>12.11</v>
      </c>
      <c r="R240" s="107">
        <v>0.05</v>
      </c>
      <c r="S240" s="107">
        <v>10.32</v>
      </c>
      <c r="T240" s="105">
        <v>15.92</v>
      </c>
      <c r="U240" s="5">
        <f t="shared" si="22"/>
        <v>23.366834170854272</v>
      </c>
      <c r="V240" s="149">
        <v>44985</v>
      </c>
      <c r="W240" s="107">
        <v>5.16</v>
      </c>
      <c r="X240" s="107">
        <v>18.350000000000001</v>
      </c>
      <c r="Y240" s="107">
        <v>0.16</v>
      </c>
      <c r="Z240" s="107">
        <v>15.33</v>
      </c>
      <c r="AA240" s="107">
        <v>23.85</v>
      </c>
      <c r="AB240" s="140">
        <v>23.83</v>
      </c>
      <c r="AC240" s="5">
        <f t="shared" si="23"/>
        <v>21.635220125786162</v>
      </c>
      <c r="AD240">
        <v>23.79</v>
      </c>
      <c r="AE240">
        <v>20.700000000000003</v>
      </c>
      <c r="AF240">
        <v>54.900000000000006</v>
      </c>
      <c r="AG240">
        <v>160.19999999999999</v>
      </c>
      <c r="AH240">
        <v>49.5</v>
      </c>
      <c r="AI240">
        <v>60</v>
      </c>
      <c r="AJ240">
        <v>5.46</v>
      </c>
      <c r="AK240">
        <v>2.4482196117278434</v>
      </c>
      <c r="AL240">
        <v>2.172414156967041</v>
      </c>
    </row>
    <row r="241" spans="1:38" ht="15.75" hidden="1">
      <c r="A241" s="54" t="s">
        <v>15</v>
      </c>
      <c r="B241" s="54">
        <v>7</v>
      </c>
      <c r="C241" s="105">
        <v>299</v>
      </c>
      <c r="D241" s="22">
        <v>830399</v>
      </c>
      <c r="E241" s="114">
        <v>44929</v>
      </c>
      <c r="F241" s="110" t="s">
        <v>112</v>
      </c>
      <c r="G241" s="22" t="s">
        <v>108</v>
      </c>
      <c r="H241" s="114">
        <v>44929</v>
      </c>
      <c r="I241" s="26" t="s">
        <v>66</v>
      </c>
      <c r="J241" s="22" t="s">
        <v>43</v>
      </c>
      <c r="K241" s="22" t="s">
        <v>232</v>
      </c>
      <c r="L241" s="22" t="s">
        <v>12</v>
      </c>
      <c r="M241" s="130" t="s">
        <v>14</v>
      </c>
      <c r="N241" s="22" t="s">
        <v>111</v>
      </c>
      <c r="O241" s="149">
        <v>44952</v>
      </c>
      <c r="P241" s="107">
        <v>3.29</v>
      </c>
      <c r="Q241" s="107">
        <v>14.28</v>
      </c>
      <c r="R241" s="107">
        <v>0.15</v>
      </c>
      <c r="S241" s="107">
        <v>12.61</v>
      </c>
      <c r="T241" s="105">
        <v>17.55</v>
      </c>
      <c r="U241" s="5">
        <f t="shared" si="22"/>
        <v>18.746438746438745</v>
      </c>
      <c r="V241" s="149">
        <v>44985</v>
      </c>
      <c r="W241" s="107">
        <v>3.77</v>
      </c>
      <c r="X241" s="107">
        <v>24.79</v>
      </c>
      <c r="Y241" s="107">
        <v>0.13</v>
      </c>
      <c r="Z241" s="107">
        <v>20.58</v>
      </c>
      <c r="AA241" s="107">
        <v>28.59</v>
      </c>
      <c r="AB241" s="140">
        <v>28.97</v>
      </c>
      <c r="AC241" s="5">
        <f t="shared" si="23"/>
        <v>13.186428821266178</v>
      </c>
      <c r="AD241">
        <v>34.47</v>
      </c>
      <c r="AE241">
        <v>24.599999999999998</v>
      </c>
      <c r="AF241">
        <v>75</v>
      </c>
      <c r="AG241">
        <v>165</v>
      </c>
      <c r="AH241">
        <v>78.900000000000006</v>
      </c>
      <c r="AI241">
        <v>102</v>
      </c>
      <c r="AJ241">
        <v>6.7799999999999994</v>
      </c>
    </row>
    <row r="242" spans="1:38" ht="15.75" hidden="1">
      <c r="A242" s="54" t="s">
        <v>15</v>
      </c>
      <c r="B242" s="54">
        <v>7</v>
      </c>
      <c r="C242" s="105">
        <v>300</v>
      </c>
      <c r="D242" s="22">
        <v>830399</v>
      </c>
      <c r="E242" s="114">
        <v>44937</v>
      </c>
      <c r="F242" s="109" t="s">
        <v>107</v>
      </c>
      <c r="G242" s="22" t="s">
        <v>108</v>
      </c>
      <c r="H242" s="114">
        <v>44937</v>
      </c>
      <c r="I242" s="26" t="s">
        <v>225</v>
      </c>
      <c r="J242" s="22" t="s">
        <v>43</v>
      </c>
      <c r="K242" s="22" t="s">
        <v>233</v>
      </c>
      <c r="L242" s="22" t="s">
        <v>12</v>
      </c>
      <c r="M242" s="28" t="s">
        <v>19</v>
      </c>
      <c r="N242" s="22" t="s">
        <v>111</v>
      </c>
      <c r="O242" s="149">
        <v>44959</v>
      </c>
      <c r="P242" s="107">
        <v>1.96</v>
      </c>
      <c r="Q242" s="107">
        <v>10.01</v>
      </c>
      <c r="R242" s="107">
        <v>0</v>
      </c>
      <c r="S242" s="107">
        <v>8.5500000000000007</v>
      </c>
      <c r="T242" s="105">
        <v>12.15</v>
      </c>
      <c r="U242" s="5">
        <f t="shared" si="22"/>
        <v>16.131687242798353</v>
      </c>
      <c r="V242" s="149">
        <v>44992</v>
      </c>
      <c r="W242" s="107">
        <v>3.66</v>
      </c>
      <c r="X242" s="107">
        <v>16.71</v>
      </c>
      <c r="Y242" s="107">
        <v>0.02</v>
      </c>
      <c r="Z242" s="107">
        <v>14.05</v>
      </c>
      <c r="AA242" s="107">
        <v>20.78</v>
      </c>
      <c r="AB242" s="107">
        <v>20.97</v>
      </c>
      <c r="AC242" s="5">
        <f t="shared" si="23"/>
        <v>17.613089509143407</v>
      </c>
      <c r="AD242">
        <v>36.660000000000004</v>
      </c>
      <c r="AE242">
        <v>39.900000000000006</v>
      </c>
      <c r="AF242">
        <v>88.199999999999989</v>
      </c>
      <c r="AG242">
        <v>234.60000000000002</v>
      </c>
      <c r="AH242">
        <v>87</v>
      </c>
      <c r="AI242">
        <v>81</v>
      </c>
      <c r="AJ242">
        <v>6.33</v>
      </c>
      <c r="AK242">
        <v>2.2873582697054315</v>
      </c>
      <c r="AL242">
        <v>1.8217624200230709</v>
      </c>
    </row>
    <row r="243" spans="1:38" ht="15.75" hidden="1">
      <c r="A243" s="54" t="s">
        <v>15</v>
      </c>
      <c r="B243" s="54">
        <v>7</v>
      </c>
      <c r="C243" s="105">
        <v>301</v>
      </c>
      <c r="D243" s="22">
        <v>830399</v>
      </c>
      <c r="E243" s="114">
        <v>44937</v>
      </c>
      <c r="F243" s="110" t="s">
        <v>112</v>
      </c>
      <c r="G243" s="22" t="s">
        <v>108</v>
      </c>
      <c r="H243" s="114">
        <v>44937</v>
      </c>
      <c r="I243" s="26" t="s">
        <v>225</v>
      </c>
      <c r="J243" s="22" t="s">
        <v>43</v>
      </c>
      <c r="K243" s="22" t="s">
        <v>233</v>
      </c>
      <c r="L243" s="22" t="s">
        <v>12</v>
      </c>
      <c r="M243" s="28" t="s">
        <v>19</v>
      </c>
      <c r="N243" s="22" t="s">
        <v>111</v>
      </c>
      <c r="O243" s="149">
        <v>44959</v>
      </c>
      <c r="P243" s="107">
        <v>1.88</v>
      </c>
      <c r="Q243" s="107">
        <v>10.77</v>
      </c>
      <c r="R243" s="107">
        <v>0.12</v>
      </c>
      <c r="S243" s="107">
        <v>9.43</v>
      </c>
      <c r="T243" s="105">
        <v>13.33</v>
      </c>
      <c r="U243" s="5">
        <f t="shared" si="22"/>
        <v>14.103525881470366</v>
      </c>
      <c r="V243" s="149">
        <v>44992</v>
      </c>
      <c r="W243" s="107">
        <v>2.98</v>
      </c>
      <c r="X243" s="107">
        <v>21.07</v>
      </c>
      <c r="Y243" s="107">
        <v>0.11</v>
      </c>
      <c r="Z243" s="107">
        <v>17.170000000000002</v>
      </c>
      <c r="AA243" s="107">
        <v>24.19</v>
      </c>
      <c r="AB243" s="107">
        <v>24.24</v>
      </c>
      <c r="AC243" s="5">
        <f t="shared" si="23"/>
        <v>12.319140140553946</v>
      </c>
      <c r="AD243">
        <v>31.410000000000004</v>
      </c>
      <c r="AE243">
        <v>21.299999999999997</v>
      </c>
      <c r="AF243">
        <v>91.199999999999989</v>
      </c>
      <c r="AG243">
        <v>249.60000000000002</v>
      </c>
      <c r="AH243">
        <v>93.300000000000011</v>
      </c>
      <c r="AI243">
        <v>66</v>
      </c>
      <c r="AJ243">
        <v>8.2799999999999994</v>
      </c>
      <c r="AK243">
        <v>1.3617338339960336</v>
      </c>
      <c r="AL243">
        <v>2.0834094570579151</v>
      </c>
    </row>
    <row r="244" spans="1:38" ht="16.5" hidden="1" thickBot="1">
      <c r="A244" s="54" t="s">
        <v>15</v>
      </c>
      <c r="B244" s="80">
        <v>7</v>
      </c>
      <c r="C244" s="106">
        <v>302</v>
      </c>
      <c r="D244" s="29">
        <v>830399</v>
      </c>
      <c r="E244" s="115">
        <v>44937</v>
      </c>
      <c r="F244" s="111" t="s">
        <v>112</v>
      </c>
      <c r="G244" s="29" t="s">
        <v>108</v>
      </c>
      <c r="H244" s="115">
        <v>44937</v>
      </c>
      <c r="I244" s="31" t="s">
        <v>225</v>
      </c>
      <c r="J244" s="29" t="s">
        <v>43</v>
      </c>
      <c r="K244" s="29" t="s">
        <v>233</v>
      </c>
      <c r="L244" s="29" t="s">
        <v>12</v>
      </c>
      <c r="M244" s="40" t="s">
        <v>19</v>
      </c>
      <c r="N244" s="22" t="s">
        <v>111</v>
      </c>
      <c r="O244" s="149">
        <v>44959</v>
      </c>
      <c r="P244" s="107">
        <v>2.16</v>
      </c>
      <c r="Q244" s="107">
        <v>11.05</v>
      </c>
      <c r="R244" s="107">
        <v>7.0000000000000007E-2</v>
      </c>
      <c r="S244" s="107">
        <v>9.56</v>
      </c>
      <c r="T244" s="105">
        <v>13.21</v>
      </c>
      <c r="U244" s="5">
        <f t="shared" si="22"/>
        <v>16.351249053747161</v>
      </c>
      <c r="V244" s="149">
        <v>44992</v>
      </c>
      <c r="W244" s="107">
        <v>4.3099999999999996</v>
      </c>
      <c r="X244" s="107">
        <v>20.79</v>
      </c>
      <c r="Y244" s="107">
        <v>0.13</v>
      </c>
      <c r="Z244" s="107">
        <v>17.14</v>
      </c>
      <c r="AA244" s="107">
        <v>25.22</v>
      </c>
      <c r="AB244" s="107">
        <v>25.32</v>
      </c>
      <c r="AC244" s="5">
        <f t="shared" si="23"/>
        <v>17.089611419508326</v>
      </c>
      <c r="AD244">
        <v>35.64</v>
      </c>
      <c r="AE244">
        <v>21</v>
      </c>
      <c r="AF244">
        <v>114.60000000000001</v>
      </c>
      <c r="AG244">
        <v>235.5</v>
      </c>
      <c r="AH244">
        <v>110.69999999999999</v>
      </c>
      <c r="AI244">
        <v>60</v>
      </c>
      <c r="AJ244">
        <v>6.8999999999999995</v>
      </c>
      <c r="AK244">
        <v>2.372255294158983</v>
      </c>
      <c r="AL244">
        <v>2.4067475116574393</v>
      </c>
    </row>
    <row r="245" spans="1:38" ht="15.75" hidden="1">
      <c r="A245" s="54" t="s">
        <v>15</v>
      </c>
      <c r="B245" s="23">
        <v>8</v>
      </c>
      <c r="C245" s="112">
        <v>303</v>
      </c>
      <c r="D245" s="24">
        <v>830399</v>
      </c>
      <c r="E245" s="83">
        <v>45071</v>
      </c>
      <c r="F245" s="108" t="s">
        <v>107</v>
      </c>
      <c r="G245" s="24" t="s">
        <v>108</v>
      </c>
      <c r="H245" s="37">
        <v>45092</v>
      </c>
      <c r="I245" s="23" t="s">
        <v>317</v>
      </c>
      <c r="J245" s="24" t="s">
        <v>43</v>
      </c>
      <c r="K245" s="24" t="s">
        <v>406</v>
      </c>
      <c r="L245" s="24" t="s">
        <v>12</v>
      </c>
      <c r="M245" s="38" t="s">
        <v>19</v>
      </c>
      <c r="N245" s="22" t="s">
        <v>111</v>
      </c>
      <c r="O245" s="149">
        <v>45092</v>
      </c>
      <c r="P245" s="107">
        <v>3.5</v>
      </c>
      <c r="Q245" s="107">
        <v>11.9</v>
      </c>
      <c r="R245" s="107">
        <v>0.11</v>
      </c>
      <c r="S245" s="107">
        <v>10.17</v>
      </c>
      <c r="T245" s="102">
        <v>14.98</v>
      </c>
      <c r="U245" s="5">
        <f t="shared" si="22"/>
        <v>23.364485981308412</v>
      </c>
      <c r="V245" s="149">
        <v>45125</v>
      </c>
      <c r="W245" s="188">
        <v>3.22</v>
      </c>
      <c r="X245" s="188">
        <v>16.96</v>
      </c>
      <c r="Y245" s="188">
        <v>0.1</v>
      </c>
      <c r="Z245" s="188">
        <v>14.41</v>
      </c>
      <c r="AA245" s="105">
        <v>20.75</v>
      </c>
      <c r="AB245" s="102">
        <v>20</v>
      </c>
      <c r="AC245" s="5">
        <f t="shared" si="23"/>
        <v>15.518072289156629</v>
      </c>
      <c r="AD245">
        <v>34.08</v>
      </c>
      <c r="AE245">
        <v>22.799999999999997</v>
      </c>
      <c r="AF245">
        <v>83.4</v>
      </c>
      <c r="AG245">
        <v>246.29999999999998</v>
      </c>
      <c r="AH245">
        <v>79.5</v>
      </c>
      <c r="AI245">
        <v>66</v>
      </c>
      <c r="AJ245">
        <v>6.0299999999999994</v>
      </c>
    </row>
    <row r="246" spans="1:38" ht="15.75" hidden="1">
      <c r="A246" s="54" t="s">
        <v>15</v>
      </c>
      <c r="B246" s="26">
        <v>8</v>
      </c>
      <c r="C246" s="105">
        <v>304</v>
      </c>
      <c r="D246" s="22">
        <v>830399</v>
      </c>
      <c r="E246" s="13">
        <v>45071</v>
      </c>
      <c r="F246" s="110" t="s">
        <v>112</v>
      </c>
      <c r="G246" s="22" t="s">
        <v>108</v>
      </c>
      <c r="H246" s="39">
        <v>45092</v>
      </c>
      <c r="I246" s="26" t="s">
        <v>317</v>
      </c>
      <c r="J246" s="22" t="s">
        <v>43</v>
      </c>
      <c r="K246" s="22" t="s">
        <v>406</v>
      </c>
      <c r="L246" s="22" t="s">
        <v>12</v>
      </c>
      <c r="M246" s="28" t="s">
        <v>19</v>
      </c>
      <c r="N246" s="22" t="s">
        <v>111</v>
      </c>
      <c r="O246" s="149">
        <v>45092</v>
      </c>
      <c r="P246" s="107">
        <v>3.87</v>
      </c>
      <c r="Q246" s="107">
        <v>11.78</v>
      </c>
      <c r="R246" s="107">
        <v>0.09</v>
      </c>
      <c r="S246" s="107">
        <v>10.32</v>
      </c>
      <c r="T246" s="102">
        <v>15.67</v>
      </c>
      <c r="U246" s="5">
        <f t="shared" si="22"/>
        <v>24.696873005743463</v>
      </c>
      <c r="V246" s="149">
        <v>45125</v>
      </c>
      <c r="W246" s="188">
        <v>4.26</v>
      </c>
      <c r="X246" s="188">
        <v>19.68</v>
      </c>
      <c r="Y246" s="188">
        <v>7.0000000000000007E-2</v>
      </c>
      <c r="Z246" s="188">
        <v>15.96</v>
      </c>
      <c r="AA246" s="105">
        <v>24.08</v>
      </c>
      <c r="AB246" s="102">
        <v>24.01</v>
      </c>
      <c r="AC246" s="5">
        <f t="shared" si="23"/>
        <v>17.691029900332225</v>
      </c>
      <c r="AD246">
        <v>36.96</v>
      </c>
      <c r="AE246">
        <v>21.6</v>
      </c>
      <c r="AF246">
        <v>124.80000000000001</v>
      </c>
      <c r="AG246">
        <v>228.60000000000002</v>
      </c>
      <c r="AH246">
        <v>118.5</v>
      </c>
      <c r="AI246">
        <v>93</v>
      </c>
      <c r="AJ246">
        <v>6.5400000000000009</v>
      </c>
    </row>
    <row r="247" spans="1:38" ht="15.75" hidden="1">
      <c r="A247" s="54" t="s">
        <v>15</v>
      </c>
      <c r="B247" s="26">
        <v>8</v>
      </c>
      <c r="C247" s="105">
        <v>305</v>
      </c>
      <c r="D247" s="22">
        <v>830399</v>
      </c>
      <c r="E247" s="13">
        <v>45072</v>
      </c>
      <c r="F247" s="109" t="s">
        <v>107</v>
      </c>
      <c r="G247" s="22" t="s">
        <v>108</v>
      </c>
      <c r="H247" s="39">
        <v>45099</v>
      </c>
      <c r="I247" s="26" t="s">
        <v>318</v>
      </c>
      <c r="J247" s="22" t="s">
        <v>43</v>
      </c>
      <c r="K247" s="22" t="s">
        <v>407</v>
      </c>
      <c r="L247" s="22" t="s">
        <v>12</v>
      </c>
      <c r="M247" s="130" t="s">
        <v>14</v>
      </c>
      <c r="N247" s="22" t="s">
        <v>111</v>
      </c>
      <c r="O247" s="149">
        <v>45099</v>
      </c>
      <c r="P247" s="188">
        <v>1.46</v>
      </c>
      <c r="Q247" s="188">
        <v>10.07</v>
      </c>
      <c r="R247" s="188">
        <v>0.08</v>
      </c>
      <c r="S247" s="188">
        <v>8.6999999999999993</v>
      </c>
      <c r="T247" s="102">
        <v>11.28</v>
      </c>
      <c r="U247" s="5">
        <f t="shared" si="22"/>
        <v>12.943262411347517</v>
      </c>
      <c r="V247" s="149">
        <v>45132</v>
      </c>
      <c r="W247" s="107">
        <v>1.34</v>
      </c>
      <c r="X247" s="107">
        <v>14.65</v>
      </c>
      <c r="Y247" s="107">
        <v>0.09</v>
      </c>
      <c r="Z247" s="107">
        <v>12.52</v>
      </c>
      <c r="AA247" s="105">
        <v>16.440000000000001</v>
      </c>
      <c r="AB247" s="102">
        <v>17.16</v>
      </c>
      <c r="AC247" s="5">
        <f t="shared" si="23"/>
        <v>8.1508515815085154</v>
      </c>
      <c r="AD247">
        <v>33.51</v>
      </c>
      <c r="AE247">
        <v>135.60000000000002</v>
      </c>
      <c r="AF247">
        <v>68.099999999999994</v>
      </c>
      <c r="AG247">
        <v>185.39999999999998</v>
      </c>
      <c r="AH247">
        <v>65.099999999999994</v>
      </c>
      <c r="AI247">
        <v>81</v>
      </c>
      <c r="AJ247">
        <v>5.97</v>
      </c>
    </row>
    <row r="248" spans="1:38" ht="15.75" hidden="1">
      <c r="A248" s="54" t="s">
        <v>15</v>
      </c>
      <c r="B248" s="26">
        <v>8</v>
      </c>
      <c r="C248" s="105">
        <v>306</v>
      </c>
      <c r="D248" s="22">
        <v>830399</v>
      </c>
      <c r="E248" s="13">
        <v>45072</v>
      </c>
      <c r="F248" s="109" t="s">
        <v>107</v>
      </c>
      <c r="G248" s="22" t="s">
        <v>108</v>
      </c>
      <c r="H248" s="39">
        <v>45099</v>
      </c>
      <c r="I248" s="26" t="s">
        <v>318</v>
      </c>
      <c r="J248" s="22" t="s">
        <v>43</v>
      </c>
      <c r="K248" s="22" t="s">
        <v>407</v>
      </c>
      <c r="L248" s="22" t="s">
        <v>12</v>
      </c>
      <c r="M248" s="130" t="s">
        <v>14</v>
      </c>
      <c r="N248" s="22" t="s">
        <v>111</v>
      </c>
      <c r="O248" s="149">
        <v>45099</v>
      </c>
      <c r="P248" s="188">
        <v>1.5</v>
      </c>
      <c r="Q248" s="188">
        <v>8.68</v>
      </c>
      <c r="R248" s="188">
        <v>0</v>
      </c>
      <c r="S248" s="188">
        <v>7.65</v>
      </c>
      <c r="T248" s="102">
        <v>10.11</v>
      </c>
      <c r="U248" s="5">
        <f t="shared" si="22"/>
        <v>14.836795252225521</v>
      </c>
      <c r="V248" s="149">
        <v>45132</v>
      </c>
      <c r="W248" s="107">
        <v>0.97</v>
      </c>
      <c r="X248" s="107">
        <v>12.22</v>
      </c>
      <c r="Y248" s="107">
        <v>0</v>
      </c>
      <c r="Z248" s="107">
        <v>10.210000000000001</v>
      </c>
      <c r="AA248" s="105">
        <v>13.66</v>
      </c>
      <c r="AB248" s="102">
        <v>13.69</v>
      </c>
      <c r="AC248" s="5">
        <f t="shared" si="23"/>
        <v>7.1010248901903372</v>
      </c>
      <c r="AD248">
        <v>33.089999999999996</v>
      </c>
      <c r="AE248">
        <v>23.4</v>
      </c>
      <c r="AF248">
        <v>58.199999999999996</v>
      </c>
      <c r="AG248">
        <v>225.29999999999998</v>
      </c>
      <c r="AH248">
        <v>55.199999999999996</v>
      </c>
      <c r="AI248">
        <v>63</v>
      </c>
      <c r="AJ248">
        <v>7.62</v>
      </c>
    </row>
    <row r="249" spans="1:38" s="234" customFormat="1" ht="15.75" hidden="1">
      <c r="A249" s="239" t="s">
        <v>15</v>
      </c>
      <c r="B249" s="75">
        <v>8</v>
      </c>
      <c r="C249" s="191">
        <v>307</v>
      </c>
      <c r="D249" s="43">
        <v>830399</v>
      </c>
      <c r="E249" s="74">
        <v>45072</v>
      </c>
      <c r="F249" s="45" t="s">
        <v>107</v>
      </c>
      <c r="G249" s="43" t="s">
        <v>108</v>
      </c>
      <c r="H249" s="46">
        <v>45099</v>
      </c>
      <c r="I249" s="75" t="s">
        <v>318</v>
      </c>
      <c r="J249" s="43" t="s">
        <v>43</v>
      </c>
      <c r="K249" s="43" t="s">
        <v>407</v>
      </c>
      <c r="L249" s="43" t="s">
        <v>12</v>
      </c>
      <c r="M249" s="245" t="s">
        <v>14</v>
      </c>
      <c r="N249" s="43" t="s">
        <v>129</v>
      </c>
      <c r="O249" s="252"/>
      <c r="P249" s="241"/>
      <c r="Q249" s="241"/>
      <c r="R249" s="241"/>
      <c r="S249" s="241"/>
      <c r="T249" s="241"/>
      <c r="U249" s="233"/>
      <c r="V249" s="258"/>
      <c r="AA249" s="244"/>
      <c r="AB249" s="244"/>
      <c r="AC249" s="233"/>
    </row>
    <row r="250" spans="1:38" s="234" customFormat="1" ht="15.75" hidden="1">
      <c r="A250" s="239" t="s">
        <v>15</v>
      </c>
      <c r="B250" s="75">
        <v>8</v>
      </c>
      <c r="C250" s="191">
        <v>308</v>
      </c>
      <c r="D250" s="43">
        <v>830399</v>
      </c>
      <c r="E250" s="74">
        <v>45072</v>
      </c>
      <c r="F250" s="45" t="s">
        <v>107</v>
      </c>
      <c r="G250" s="43" t="s">
        <v>108</v>
      </c>
      <c r="H250" s="46">
        <v>45099</v>
      </c>
      <c r="I250" s="75" t="s">
        <v>318</v>
      </c>
      <c r="J250" s="43" t="s">
        <v>43</v>
      </c>
      <c r="K250" s="43" t="s">
        <v>407</v>
      </c>
      <c r="L250" s="43" t="s">
        <v>12</v>
      </c>
      <c r="M250" s="245" t="s">
        <v>14</v>
      </c>
      <c r="N250" s="43" t="s">
        <v>129</v>
      </c>
      <c r="O250" s="252"/>
      <c r="P250" s="241"/>
      <c r="Q250" s="241"/>
      <c r="R250" s="241"/>
      <c r="S250" s="241"/>
      <c r="T250" s="241"/>
      <c r="U250" s="233"/>
      <c r="V250" s="258"/>
      <c r="AA250" s="244"/>
      <c r="AB250" s="244"/>
      <c r="AC250" s="233"/>
    </row>
    <row r="251" spans="1:38" ht="15.75" hidden="1">
      <c r="A251" s="54" t="s">
        <v>15</v>
      </c>
      <c r="B251" s="26">
        <v>8</v>
      </c>
      <c r="C251" s="105">
        <v>309</v>
      </c>
      <c r="D251" s="22">
        <v>830399</v>
      </c>
      <c r="E251" s="13">
        <v>45072</v>
      </c>
      <c r="F251" s="110" t="s">
        <v>112</v>
      </c>
      <c r="G251" s="22" t="s">
        <v>108</v>
      </c>
      <c r="H251" s="39">
        <v>45099</v>
      </c>
      <c r="I251" s="26" t="s">
        <v>318</v>
      </c>
      <c r="J251" s="22" t="s">
        <v>43</v>
      </c>
      <c r="K251" s="22" t="s">
        <v>407</v>
      </c>
      <c r="L251" s="22" t="s">
        <v>12</v>
      </c>
      <c r="M251" s="130" t="s">
        <v>14</v>
      </c>
      <c r="N251" s="22" t="s">
        <v>111</v>
      </c>
      <c r="O251" s="149">
        <v>45099</v>
      </c>
      <c r="P251" s="188">
        <v>1.54</v>
      </c>
      <c r="Q251" s="188">
        <v>12.1</v>
      </c>
      <c r="R251" s="188">
        <v>0.16</v>
      </c>
      <c r="S251" s="188">
        <v>10.61</v>
      </c>
      <c r="T251" s="102">
        <v>13.52</v>
      </c>
      <c r="U251" s="5">
        <f t="shared" ref="U251:U282" si="24">P251/T251*100</f>
        <v>11.390532544378699</v>
      </c>
      <c r="V251" s="149">
        <v>45132</v>
      </c>
      <c r="W251" s="107">
        <v>2.75</v>
      </c>
      <c r="X251" s="107">
        <v>20.86</v>
      </c>
      <c r="Y251" s="107">
        <v>0.17</v>
      </c>
      <c r="Z251" s="107">
        <v>16.95</v>
      </c>
      <c r="AA251" s="105">
        <v>23.94</v>
      </c>
      <c r="AB251" s="102">
        <v>23.78</v>
      </c>
      <c r="AC251" s="5">
        <f t="shared" ref="AC251:AC282" si="25">W251/AA251*100</f>
        <v>11.487050960735171</v>
      </c>
      <c r="AD251">
        <v>37.68</v>
      </c>
      <c r="AE251">
        <v>56.099999999999994</v>
      </c>
      <c r="AF251">
        <v>85.199999999999989</v>
      </c>
      <c r="AG251">
        <v>183.60000000000002</v>
      </c>
      <c r="AH251">
        <v>83.699999999999989</v>
      </c>
      <c r="AI251">
        <v>54</v>
      </c>
      <c r="AJ251">
        <v>5.79</v>
      </c>
    </row>
    <row r="252" spans="1:38" ht="15.75" hidden="1">
      <c r="A252" s="54" t="s">
        <v>15</v>
      </c>
      <c r="B252" s="26">
        <v>8</v>
      </c>
      <c r="C252" s="105">
        <v>310</v>
      </c>
      <c r="D252" s="22">
        <v>830399</v>
      </c>
      <c r="E252" s="13">
        <v>45072</v>
      </c>
      <c r="F252" s="110" t="s">
        <v>112</v>
      </c>
      <c r="G252" s="22" t="s">
        <v>108</v>
      </c>
      <c r="H252" s="39">
        <v>45099</v>
      </c>
      <c r="I252" s="26" t="s">
        <v>318</v>
      </c>
      <c r="J252" s="22" t="s">
        <v>43</v>
      </c>
      <c r="K252" s="22" t="s">
        <v>407</v>
      </c>
      <c r="L252" s="22" t="s">
        <v>12</v>
      </c>
      <c r="M252" s="130" t="s">
        <v>14</v>
      </c>
      <c r="N252" s="22" t="s">
        <v>111</v>
      </c>
      <c r="O252" s="149">
        <v>45099</v>
      </c>
      <c r="P252" s="188">
        <v>1.38</v>
      </c>
      <c r="Q252" s="188">
        <v>10.89</v>
      </c>
      <c r="R252" s="188">
        <v>0.02</v>
      </c>
      <c r="S252" s="188">
        <v>9.33</v>
      </c>
      <c r="T252" s="102">
        <v>12.23</v>
      </c>
      <c r="U252" s="5">
        <f t="shared" si="24"/>
        <v>11.283728536385935</v>
      </c>
      <c r="V252" s="149">
        <v>45132</v>
      </c>
      <c r="W252" s="107">
        <v>2.2799999999999998</v>
      </c>
      <c r="X252" s="107">
        <v>19.52</v>
      </c>
      <c r="Y252" s="107">
        <v>7.0000000000000007E-2</v>
      </c>
      <c r="Z252" s="107">
        <v>15.82</v>
      </c>
      <c r="AA252" s="105">
        <v>21.92</v>
      </c>
      <c r="AB252" s="102">
        <v>22.72</v>
      </c>
      <c r="AC252" s="5">
        <f t="shared" si="25"/>
        <v>10.401459854014597</v>
      </c>
      <c r="AD252">
        <v>29.490000000000002</v>
      </c>
      <c r="AE252">
        <v>23.700000000000003</v>
      </c>
      <c r="AF252">
        <v>86.4</v>
      </c>
      <c r="AG252">
        <v>224.39999999999998</v>
      </c>
      <c r="AH252">
        <v>92.4</v>
      </c>
      <c r="AI252">
        <v>60</v>
      </c>
      <c r="AJ252">
        <v>5.58</v>
      </c>
    </row>
    <row r="253" spans="1:38" ht="15.75" hidden="1">
      <c r="A253" s="54" t="s">
        <v>15</v>
      </c>
      <c r="B253" s="26">
        <v>9</v>
      </c>
      <c r="C253" s="105">
        <v>311</v>
      </c>
      <c r="D253" s="22">
        <v>830399</v>
      </c>
      <c r="E253" s="13">
        <v>45105</v>
      </c>
      <c r="F253" s="109" t="s">
        <v>107</v>
      </c>
      <c r="G253" s="22" t="s">
        <v>108</v>
      </c>
      <c r="H253" s="39">
        <v>45127</v>
      </c>
      <c r="I253" s="26" t="s">
        <v>418</v>
      </c>
      <c r="J253" s="22" t="s">
        <v>43</v>
      </c>
      <c r="K253" s="22" t="s">
        <v>420</v>
      </c>
      <c r="L253" s="22" t="s">
        <v>12</v>
      </c>
      <c r="M253" s="28" t="s">
        <v>19</v>
      </c>
      <c r="N253" s="22" t="s">
        <v>111</v>
      </c>
      <c r="O253" s="149">
        <v>45127</v>
      </c>
      <c r="P253" s="107">
        <v>3.06</v>
      </c>
      <c r="Q253" s="107">
        <v>10.48</v>
      </c>
      <c r="R253" s="107">
        <v>0.05</v>
      </c>
      <c r="S253" s="107">
        <v>9.08</v>
      </c>
      <c r="T253" s="102">
        <v>12.47</v>
      </c>
      <c r="U253" s="5">
        <f t="shared" si="24"/>
        <v>24.538893344025663</v>
      </c>
      <c r="V253" s="149">
        <v>45160</v>
      </c>
      <c r="W253" s="107">
        <v>4.9400000000000004</v>
      </c>
      <c r="X253" s="107">
        <v>17.79</v>
      </c>
      <c r="Y253" s="107">
        <v>0.17</v>
      </c>
      <c r="Z253" s="107">
        <v>14.88</v>
      </c>
      <c r="AA253" s="102">
        <v>23.22</v>
      </c>
      <c r="AB253" s="102">
        <v>22.73</v>
      </c>
      <c r="AC253" s="5">
        <f t="shared" si="25"/>
        <v>21.274763135228252</v>
      </c>
      <c r="AD253">
        <v>46.26</v>
      </c>
      <c r="AE253">
        <v>24</v>
      </c>
      <c r="AF253">
        <v>89.699999999999989</v>
      </c>
      <c r="AG253">
        <v>201</v>
      </c>
      <c r="AH253">
        <v>84.9</v>
      </c>
      <c r="AI253">
        <v>75</v>
      </c>
      <c r="AJ253">
        <v>6</v>
      </c>
    </row>
    <row r="254" spans="1:38" ht="15.75" hidden="1">
      <c r="A254" s="54" t="s">
        <v>15</v>
      </c>
      <c r="B254" s="26">
        <v>9</v>
      </c>
      <c r="C254" s="105">
        <v>312</v>
      </c>
      <c r="D254" s="22">
        <v>830399</v>
      </c>
      <c r="E254" s="13">
        <v>45105</v>
      </c>
      <c r="F254" s="109" t="s">
        <v>107</v>
      </c>
      <c r="G254" s="22" t="s">
        <v>108</v>
      </c>
      <c r="H254" s="39">
        <v>45127</v>
      </c>
      <c r="I254" s="26" t="s">
        <v>418</v>
      </c>
      <c r="J254" s="22" t="s">
        <v>43</v>
      </c>
      <c r="K254" s="22" t="s">
        <v>420</v>
      </c>
      <c r="L254" s="22" t="s">
        <v>12</v>
      </c>
      <c r="M254" s="28" t="s">
        <v>19</v>
      </c>
      <c r="N254" s="22" t="s">
        <v>111</v>
      </c>
      <c r="O254" s="149">
        <v>45127</v>
      </c>
      <c r="P254" s="107">
        <v>2.52</v>
      </c>
      <c r="Q254" s="107">
        <v>10.43</v>
      </c>
      <c r="R254" s="107">
        <v>0.11</v>
      </c>
      <c r="S254" s="107">
        <v>8.86</v>
      </c>
      <c r="T254" s="102">
        <v>13.1</v>
      </c>
      <c r="U254" s="5">
        <f t="shared" si="24"/>
        <v>19.236641221374047</v>
      </c>
      <c r="V254" s="149">
        <v>45160</v>
      </c>
      <c r="W254" s="107">
        <v>4.29</v>
      </c>
      <c r="X254" s="107">
        <v>14.29</v>
      </c>
      <c r="Y254" s="107">
        <v>7.0000000000000007E-2</v>
      </c>
      <c r="Z254" s="107">
        <v>12.12</v>
      </c>
      <c r="AA254" s="102">
        <v>18.899999999999999</v>
      </c>
      <c r="AB254" s="102">
        <v>18.82</v>
      </c>
      <c r="AC254" s="5">
        <f t="shared" si="25"/>
        <v>22.698412698412699</v>
      </c>
      <c r="AD254">
        <v>45.63</v>
      </c>
      <c r="AE254">
        <v>20.700000000000003</v>
      </c>
      <c r="AF254">
        <v>79.800000000000011</v>
      </c>
      <c r="AG254">
        <v>171.89999999999998</v>
      </c>
      <c r="AH254">
        <v>73.199999999999989</v>
      </c>
      <c r="AI254">
        <v>81</v>
      </c>
      <c r="AJ254">
        <v>6.93</v>
      </c>
    </row>
    <row r="255" spans="1:38" ht="15.75" hidden="1">
      <c r="A255" s="54" t="s">
        <v>15</v>
      </c>
      <c r="B255" s="26">
        <v>9</v>
      </c>
      <c r="C255" s="105">
        <v>313</v>
      </c>
      <c r="D255" s="22">
        <v>830399</v>
      </c>
      <c r="E255" s="13">
        <v>45105</v>
      </c>
      <c r="F255" s="109" t="s">
        <v>107</v>
      </c>
      <c r="G255" s="22" t="s">
        <v>108</v>
      </c>
      <c r="H255" s="39">
        <v>45127</v>
      </c>
      <c r="I255" s="26" t="s">
        <v>418</v>
      </c>
      <c r="J255" s="22" t="s">
        <v>43</v>
      </c>
      <c r="K255" s="22" t="s">
        <v>420</v>
      </c>
      <c r="L255" s="22" t="s">
        <v>12</v>
      </c>
      <c r="M255" s="28" t="s">
        <v>19</v>
      </c>
      <c r="N255" s="22" t="s">
        <v>111</v>
      </c>
      <c r="O255" s="149">
        <v>45127</v>
      </c>
      <c r="P255" s="107">
        <v>2.59</v>
      </c>
      <c r="Q255" s="107">
        <v>10.41</v>
      </c>
      <c r="R255" s="107">
        <v>7.0000000000000007E-2</v>
      </c>
      <c r="S255" s="107">
        <v>8.9700000000000006</v>
      </c>
      <c r="T255" s="102">
        <v>13.8</v>
      </c>
      <c r="U255" s="5">
        <f t="shared" si="24"/>
        <v>18.768115942028984</v>
      </c>
      <c r="V255" s="149">
        <v>45160</v>
      </c>
      <c r="W255" s="107">
        <v>3.84</v>
      </c>
      <c r="X255" s="107">
        <v>17.14</v>
      </c>
      <c r="Y255" s="107">
        <v>0</v>
      </c>
      <c r="Z255" s="107">
        <v>14.53</v>
      </c>
      <c r="AA255" s="102">
        <v>23.13</v>
      </c>
      <c r="AB255" s="102">
        <v>21.42</v>
      </c>
      <c r="AC255" s="5">
        <f t="shared" si="25"/>
        <v>16.601815823605705</v>
      </c>
      <c r="AD255">
        <v>47.01</v>
      </c>
      <c r="AE255">
        <v>20.100000000000001</v>
      </c>
      <c r="AF255">
        <v>89.699999999999989</v>
      </c>
      <c r="AG255">
        <v>169.8</v>
      </c>
      <c r="AH255">
        <v>84.9</v>
      </c>
      <c r="AI255">
        <v>72</v>
      </c>
      <c r="AJ255">
        <v>6.7200000000000006</v>
      </c>
    </row>
    <row r="256" spans="1:38" ht="15.75" hidden="1">
      <c r="A256" s="54" t="s">
        <v>15</v>
      </c>
      <c r="B256" s="26">
        <v>9</v>
      </c>
      <c r="C256" s="105">
        <v>314</v>
      </c>
      <c r="D256" s="22">
        <v>830399</v>
      </c>
      <c r="E256" s="13">
        <v>45105</v>
      </c>
      <c r="F256" s="110" t="s">
        <v>112</v>
      </c>
      <c r="G256" s="22" t="s">
        <v>108</v>
      </c>
      <c r="H256" s="39">
        <v>45127</v>
      </c>
      <c r="I256" s="26" t="s">
        <v>418</v>
      </c>
      <c r="J256" s="22" t="s">
        <v>43</v>
      </c>
      <c r="K256" s="22" t="s">
        <v>420</v>
      </c>
      <c r="L256" s="22" t="s">
        <v>12</v>
      </c>
      <c r="M256" s="28" t="s">
        <v>19</v>
      </c>
      <c r="N256" s="22" t="s">
        <v>111</v>
      </c>
      <c r="O256" s="149">
        <v>45127</v>
      </c>
      <c r="P256" s="107">
        <v>2.5499999999999998</v>
      </c>
      <c r="Q256" s="107">
        <v>11.45</v>
      </c>
      <c r="R256" s="107">
        <v>0.09</v>
      </c>
      <c r="S256" s="107">
        <v>10.07</v>
      </c>
      <c r="T256" s="102">
        <v>14.12</v>
      </c>
      <c r="U256" s="5">
        <f t="shared" si="24"/>
        <v>18.059490084985836</v>
      </c>
      <c r="V256" s="149">
        <v>45160</v>
      </c>
      <c r="W256" s="107">
        <v>2.66</v>
      </c>
      <c r="X256" s="107">
        <v>21.59</v>
      </c>
      <c r="Y256" s="107">
        <v>0.17</v>
      </c>
      <c r="Z256" s="107">
        <v>18.239999999999998</v>
      </c>
      <c r="AA256" s="102">
        <v>24.63</v>
      </c>
      <c r="AB256" s="102">
        <v>24.73</v>
      </c>
      <c r="AC256" s="5">
        <f t="shared" si="25"/>
        <v>10.799837596427123</v>
      </c>
      <c r="AD256">
        <v>43.5</v>
      </c>
      <c r="AE256">
        <v>36.900000000000006</v>
      </c>
      <c r="AF256">
        <v>105.89999999999999</v>
      </c>
      <c r="AG256">
        <v>168.3</v>
      </c>
      <c r="AH256">
        <v>105.30000000000001</v>
      </c>
      <c r="AI256">
        <v>99</v>
      </c>
      <c r="AJ256">
        <v>7.26</v>
      </c>
    </row>
    <row r="257" spans="1:38" ht="16.5" hidden="1" thickBot="1">
      <c r="A257" s="54" t="s">
        <v>15</v>
      </c>
      <c r="B257" s="31">
        <v>9</v>
      </c>
      <c r="C257" s="106">
        <v>315</v>
      </c>
      <c r="D257" s="29">
        <v>830399</v>
      </c>
      <c r="E257" s="30">
        <v>45105</v>
      </c>
      <c r="F257" s="111" t="s">
        <v>112</v>
      </c>
      <c r="G257" s="29" t="s">
        <v>108</v>
      </c>
      <c r="H257" s="48">
        <v>45127</v>
      </c>
      <c r="I257" s="31" t="s">
        <v>418</v>
      </c>
      <c r="J257" s="29" t="s">
        <v>43</v>
      </c>
      <c r="K257" s="29" t="s">
        <v>420</v>
      </c>
      <c r="L257" s="29" t="s">
        <v>12</v>
      </c>
      <c r="M257" s="40" t="s">
        <v>19</v>
      </c>
      <c r="N257" s="22" t="s">
        <v>111</v>
      </c>
      <c r="O257" s="149">
        <v>45127</v>
      </c>
      <c r="P257" s="107">
        <v>2.7</v>
      </c>
      <c r="Q257" s="107">
        <v>12.37</v>
      </c>
      <c r="R257" s="107">
        <v>0.17</v>
      </c>
      <c r="S257" s="107">
        <v>10.81</v>
      </c>
      <c r="T257" s="102">
        <v>15.31</v>
      </c>
      <c r="U257" s="5">
        <f t="shared" si="24"/>
        <v>17.635532331809276</v>
      </c>
      <c r="V257" s="149">
        <v>45160</v>
      </c>
      <c r="W257" s="107">
        <v>3.91</v>
      </c>
      <c r="X257" s="107">
        <v>23.21</v>
      </c>
      <c r="Y257" s="107">
        <v>0.08</v>
      </c>
      <c r="Z257" s="107">
        <v>19.149999999999999</v>
      </c>
      <c r="AA257" s="102">
        <v>27.54</v>
      </c>
      <c r="AB257" s="102">
        <v>27.4</v>
      </c>
      <c r="AC257" s="5">
        <f t="shared" si="25"/>
        <v>14.197530864197534</v>
      </c>
      <c r="AD257">
        <v>42.03</v>
      </c>
      <c r="AE257">
        <v>42</v>
      </c>
      <c r="AF257">
        <v>110.69999999999999</v>
      </c>
      <c r="AG257">
        <v>197.39999999999998</v>
      </c>
      <c r="AH257">
        <v>110.69999999999999</v>
      </c>
      <c r="AI257">
        <v>129</v>
      </c>
      <c r="AJ257">
        <v>8.129999999999999</v>
      </c>
    </row>
    <row r="258" spans="1:38" ht="15.75" hidden="1">
      <c r="A258" s="54" t="s">
        <v>15</v>
      </c>
      <c r="B258" s="23">
        <v>10</v>
      </c>
      <c r="C258" s="112">
        <v>316</v>
      </c>
      <c r="D258" s="24">
        <v>830399</v>
      </c>
      <c r="E258" s="83">
        <v>45131</v>
      </c>
      <c r="F258" s="108" t="s">
        <v>107</v>
      </c>
      <c r="G258" s="24" t="s">
        <v>108</v>
      </c>
      <c r="H258" s="37">
        <v>45155</v>
      </c>
      <c r="I258" s="22" t="s">
        <v>419</v>
      </c>
      <c r="J258" s="22" t="s">
        <v>43</v>
      </c>
      <c r="K258" s="22" t="s">
        <v>421</v>
      </c>
      <c r="L258" s="22" t="s">
        <v>12</v>
      </c>
      <c r="M258" s="6" t="s">
        <v>19</v>
      </c>
      <c r="N258" s="22" t="s">
        <v>111</v>
      </c>
      <c r="O258" s="149">
        <v>45155</v>
      </c>
      <c r="P258" s="107">
        <v>2.91</v>
      </c>
      <c r="Q258" s="107">
        <v>12.83</v>
      </c>
      <c r="R258" s="107">
        <v>0.12</v>
      </c>
      <c r="S258" s="107">
        <v>11.11</v>
      </c>
      <c r="T258" s="102">
        <v>15.98</v>
      </c>
      <c r="U258" s="5">
        <f t="shared" si="24"/>
        <v>18.210262828535669</v>
      </c>
      <c r="V258" s="149">
        <v>45188</v>
      </c>
      <c r="W258" s="107">
        <v>2.42</v>
      </c>
      <c r="X258" s="107">
        <v>17.02</v>
      </c>
      <c r="Y258" s="107">
        <v>0.09</v>
      </c>
      <c r="Z258" s="107">
        <v>14.3</v>
      </c>
      <c r="AA258" s="102">
        <v>19.91</v>
      </c>
      <c r="AB258" s="102">
        <v>20.04</v>
      </c>
      <c r="AC258" s="5">
        <f t="shared" si="25"/>
        <v>12.154696132596685</v>
      </c>
      <c r="AD258">
        <v>45.314999999999998</v>
      </c>
      <c r="AE258">
        <v>34.950000000000003</v>
      </c>
      <c r="AF258">
        <v>96.75</v>
      </c>
      <c r="AG258">
        <v>183.6</v>
      </c>
      <c r="AH258">
        <v>88.2</v>
      </c>
      <c r="AI258">
        <v>67.5</v>
      </c>
      <c r="AJ258">
        <v>6.99</v>
      </c>
    </row>
    <row r="259" spans="1:38" ht="15.75" hidden="1">
      <c r="A259" s="54" t="s">
        <v>15</v>
      </c>
      <c r="B259" s="26">
        <v>10</v>
      </c>
      <c r="C259" s="105">
        <v>317</v>
      </c>
      <c r="D259" s="22">
        <v>830399</v>
      </c>
      <c r="E259" s="13">
        <v>45131</v>
      </c>
      <c r="F259" s="110" t="s">
        <v>112</v>
      </c>
      <c r="G259" s="22" t="s">
        <v>108</v>
      </c>
      <c r="H259" s="39">
        <v>45155</v>
      </c>
      <c r="I259" s="22" t="s">
        <v>419</v>
      </c>
      <c r="J259" s="22" t="s">
        <v>43</v>
      </c>
      <c r="K259" s="22" t="s">
        <v>421</v>
      </c>
      <c r="L259" s="22" t="s">
        <v>12</v>
      </c>
      <c r="M259" s="6" t="s">
        <v>19</v>
      </c>
      <c r="N259" s="22" t="s">
        <v>111</v>
      </c>
      <c r="O259" s="149">
        <v>45155</v>
      </c>
      <c r="P259" s="107">
        <v>2.44</v>
      </c>
      <c r="Q259" s="107">
        <v>13.85</v>
      </c>
      <c r="R259" s="107">
        <v>0.02</v>
      </c>
      <c r="S259" s="107">
        <v>11.47</v>
      </c>
      <c r="T259" s="105">
        <v>16.25</v>
      </c>
      <c r="U259" s="5">
        <f t="shared" si="24"/>
        <v>15.015384615384614</v>
      </c>
      <c r="V259" s="149">
        <v>45188</v>
      </c>
      <c r="W259" s="107">
        <v>1.97</v>
      </c>
      <c r="X259" s="107">
        <v>23.38</v>
      </c>
      <c r="Y259" s="107">
        <v>0.16</v>
      </c>
      <c r="Z259" s="107">
        <v>19.350000000000001</v>
      </c>
      <c r="AA259" s="102">
        <v>25.66</v>
      </c>
      <c r="AB259" s="102">
        <v>25.88</v>
      </c>
      <c r="AC259" s="5">
        <f t="shared" si="25"/>
        <v>7.677318784099767</v>
      </c>
      <c r="AD259">
        <v>40.86</v>
      </c>
      <c r="AE259">
        <v>18.299999999999997</v>
      </c>
      <c r="AF259">
        <v>107.69999999999999</v>
      </c>
      <c r="AG259">
        <v>215.70000000000002</v>
      </c>
      <c r="AH259">
        <v>105.60000000000001</v>
      </c>
      <c r="AI259">
        <v>72</v>
      </c>
      <c r="AJ259">
        <v>7.8000000000000007</v>
      </c>
    </row>
    <row r="260" spans="1:38" ht="16.5" hidden="1" thickBot="1">
      <c r="A260" s="54" t="s">
        <v>15</v>
      </c>
      <c r="B260" s="26">
        <v>10</v>
      </c>
      <c r="C260" s="105">
        <v>318</v>
      </c>
      <c r="D260" s="22">
        <v>830399</v>
      </c>
      <c r="E260" s="13">
        <v>45131</v>
      </c>
      <c r="F260" s="110" t="s">
        <v>112</v>
      </c>
      <c r="G260" s="22" t="s">
        <v>108</v>
      </c>
      <c r="H260" s="39">
        <v>45155</v>
      </c>
      <c r="I260" s="22" t="s">
        <v>419</v>
      </c>
      <c r="J260" s="22" t="s">
        <v>43</v>
      </c>
      <c r="K260" s="22" t="s">
        <v>421</v>
      </c>
      <c r="L260" s="22" t="s">
        <v>12</v>
      </c>
      <c r="M260" s="6" t="s">
        <v>19</v>
      </c>
      <c r="N260" s="22" t="s">
        <v>111</v>
      </c>
      <c r="O260" s="149">
        <v>45155</v>
      </c>
      <c r="P260" s="107">
        <v>2.0099999999999998</v>
      </c>
      <c r="Q260" s="107">
        <v>13.23</v>
      </c>
      <c r="R260" s="107">
        <v>0.11</v>
      </c>
      <c r="S260" s="107">
        <v>11.07</v>
      </c>
      <c r="T260" s="105">
        <v>15.24</v>
      </c>
      <c r="U260" s="5">
        <f t="shared" si="24"/>
        <v>13.188976377952756</v>
      </c>
      <c r="V260" s="149">
        <v>45188</v>
      </c>
      <c r="W260" s="107">
        <v>2.19</v>
      </c>
      <c r="X260" s="107">
        <v>23.94</v>
      </c>
      <c r="Y260" s="107">
        <v>0.02</v>
      </c>
      <c r="Z260" s="107">
        <v>19.97</v>
      </c>
      <c r="AA260" s="106">
        <v>26.32</v>
      </c>
      <c r="AB260" s="106">
        <v>27.11</v>
      </c>
      <c r="AC260" s="5">
        <f t="shared" si="25"/>
        <v>8.320668693009118</v>
      </c>
      <c r="AD260">
        <v>41.13</v>
      </c>
      <c r="AE260">
        <v>43.8</v>
      </c>
      <c r="AF260">
        <v>109.5</v>
      </c>
      <c r="AG260">
        <v>161.39999999999998</v>
      </c>
      <c r="AH260">
        <v>106.80000000000001</v>
      </c>
      <c r="AI260">
        <v>108</v>
      </c>
      <c r="AJ260">
        <v>9.39</v>
      </c>
    </row>
    <row r="261" spans="1:38" ht="15.75" hidden="1">
      <c r="A261" s="54" t="s">
        <v>15</v>
      </c>
      <c r="B261" s="26">
        <v>11</v>
      </c>
      <c r="C261" s="105">
        <v>319</v>
      </c>
      <c r="D261" s="22">
        <v>830399</v>
      </c>
      <c r="E261" s="13">
        <v>45138</v>
      </c>
      <c r="F261" s="109" t="s">
        <v>107</v>
      </c>
      <c r="G261" s="22" t="s">
        <v>108</v>
      </c>
      <c r="H261" s="39">
        <v>45162</v>
      </c>
      <c r="I261" s="22" t="s">
        <v>72</v>
      </c>
      <c r="J261" s="22" t="s">
        <v>43</v>
      </c>
      <c r="K261" s="22" t="s">
        <v>421</v>
      </c>
      <c r="L261" s="22" t="s">
        <v>12</v>
      </c>
      <c r="M261" s="6" t="s">
        <v>19</v>
      </c>
      <c r="N261" s="22" t="s">
        <v>111</v>
      </c>
      <c r="O261" s="149">
        <v>45162</v>
      </c>
      <c r="P261" s="189">
        <v>2.48</v>
      </c>
      <c r="Q261" s="189">
        <v>11.06</v>
      </c>
      <c r="R261" s="189">
        <v>0.09</v>
      </c>
      <c r="S261" s="189">
        <v>9.59</v>
      </c>
      <c r="T261" s="102">
        <v>13.25</v>
      </c>
      <c r="U261" s="5">
        <f t="shared" si="24"/>
        <v>18.716981132075471</v>
      </c>
      <c r="V261" s="149">
        <v>45195</v>
      </c>
      <c r="W261" s="107">
        <v>2.54</v>
      </c>
      <c r="X261" s="107">
        <v>15.67</v>
      </c>
      <c r="Y261" s="107">
        <v>0.08</v>
      </c>
      <c r="Z261" s="107">
        <v>13.16</v>
      </c>
      <c r="AA261" s="105">
        <v>18.739999999999998</v>
      </c>
      <c r="AC261" s="5">
        <f t="shared" si="25"/>
        <v>13.553895410885808</v>
      </c>
    </row>
    <row r="262" spans="1:38" ht="16.5" hidden="1" thickBot="1">
      <c r="A262" s="54" t="s">
        <v>15</v>
      </c>
      <c r="B262" s="26">
        <v>11</v>
      </c>
      <c r="C262" s="105">
        <v>320</v>
      </c>
      <c r="D262" s="22">
        <v>830399</v>
      </c>
      <c r="E262" s="13">
        <v>45138</v>
      </c>
      <c r="F262" s="110" t="s">
        <v>112</v>
      </c>
      <c r="G262" s="22" t="s">
        <v>108</v>
      </c>
      <c r="H262" s="39">
        <v>45162</v>
      </c>
      <c r="I262" s="22" t="s">
        <v>72</v>
      </c>
      <c r="J262" s="22" t="s">
        <v>43</v>
      </c>
      <c r="K262" s="22" t="s">
        <v>422</v>
      </c>
      <c r="L262" s="22" t="s">
        <v>12</v>
      </c>
      <c r="M262" s="6" t="s">
        <v>19</v>
      </c>
      <c r="N262" s="22" t="s">
        <v>111</v>
      </c>
      <c r="O262" s="149">
        <v>45162</v>
      </c>
      <c r="P262" s="189">
        <v>2.62</v>
      </c>
      <c r="Q262" s="189">
        <v>13.53</v>
      </c>
      <c r="R262" s="189">
        <v>0.11</v>
      </c>
      <c r="S262" s="189">
        <v>11.67</v>
      </c>
      <c r="T262" s="105">
        <v>16.23</v>
      </c>
      <c r="U262" s="5">
        <f t="shared" si="24"/>
        <v>16.142945163277879</v>
      </c>
      <c r="V262" s="149">
        <v>45195</v>
      </c>
      <c r="W262" s="107">
        <v>4.47</v>
      </c>
      <c r="X262" s="107">
        <v>21</v>
      </c>
      <c r="Y262" s="107">
        <v>0.1</v>
      </c>
      <c r="Z262" s="107">
        <v>17.55</v>
      </c>
      <c r="AA262" s="106">
        <v>25.85</v>
      </c>
      <c r="AC262" s="5">
        <f t="shared" si="25"/>
        <v>17.292069632495163</v>
      </c>
    </row>
    <row r="263" spans="1:38" ht="15.75" hidden="1">
      <c r="A263" s="54" t="s">
        <v>324</v>
      </c>
      <c r="B263" s="26">
        <v>1</v>
      </c>
      <c r="C263" s="105">
        <v>401</v>
      </c>
      <c r="D263" s="22">
        <v>830400</v>
      </c>
      <c r="E263" s="114">
        <v>45033</v>
      </c>
      <c r="F263" s="109" t="s">
        <v>107</v>
      </c>
      <c r="G263" s="22" t="s">
        <v>400</v>
      </c>
      <c r="H263" s="39">
        <v>45057</v>
      </c>
      <c r="I263" s="22" t="s">
        <v>401</v>
      </c>
      <c r="J263" s="22" t="s">
        <v>13</v>
      </c>
      <c r="K263" s="22" t="s">
        <v>218</v>
      </c>
      <c r="L263" s="22" t="s">
        <v>43</v>
      </c>
      <c r="M263" s="6" t="s">
        <v>19</v>
      </c>
      <c r="N263" s="22" t="s">
        <v>111</v>
      </c>
      <c r="O263" s="153">
        <v>45057</v>
      </c>
      <c r="P263" s="107">
        <v>1.49</v>
      </c>
      <c r="Q263" s="107">
        <v>9.7100000000000009</v>
      </c>
      <c r="R263" s="107">
        <v>0.05</v>
      </c>
      <c r="S263" s="107">
        <v>8.4</v>
      </c>
      <c r="T263" s="102">
        <v>11.24</v>
      </c>
      <c r="U263" s="5">
        <f t="shared" si="24"/>
        <v>13.256227758007116</v>
      </c>
      <c r="V263" s="153">
        <v>45090</v>
      </c>
      <c r="W263" s="107">
        <v>4.24</v>
      </c>
      <c r="X263" s="107">
        <v>17.899999999999999</v>
      </c>
      <c r="Y263" s="107">
        <v>7.0000000000000007E-2</v>
      </c>
      <c r="Z263" s="107">
        <v>15.07</v>
      </c>
      <c r="AA263" s="102">
        <v>22.12</v>
      </c>
      <c r="AB263" s="102">
        <v>22.28</v>
      </c>
      <c r="AC263" s="5">
        <f t="shared" si="25"/>
        <v>19.168173598553345</v>
      </c>
      <c r="AD263">
        <v>39.42</v>
      </c>
      <c r="AE263">
        <v>64.800000000000011</v>
      </c>
      <c r="AF263">
        <v>95.4</v>
      </c>
      <c r="AG263">
        <v>252</v>
      </c>
      <c r="AH263">
        <v>76.199999999999989</v>
      </c>
      <c r="AI263">
        <v>72</v>
      </c>
      <c r="AJ263">
        <v>6.09</v>
      </c>
      <c r="AK263">
        <v>2.4102290323038895</v>
      </c>
      <c r="AL263">
        <v>1.9068313705713555</v>
      </c>
    </row>
    <row r="264" spans="1:38" ht="15.75" hidden="1">
      <c r="A264" s="54" t="s">
        <v>324</v>
      </c>
      <c r="B264" s="26">
        <v>1</v>
      </c>
      <c r="C264" s="105">
        <v>402</v>
      </c>
      <c r="D264" s="22">
        <v>830400</v>
      </c>
      <c r="E264" s="114">
        <v>45033</v>
      </c>
      <c r="F264" s="109" t="s">
        <v>107</v>
      </c>
      <c r="G264" s="22" t="s">
        <v>400</v>
      </c>
      <c r="H264" s="39">
        <v>45057</v>
      </c>
      <c r="I264" s="22" t="s">
        <v>401</v>
      </c>
      <c r="J264" s="22" t="s">
        <v>13</v>
      </c>
      <c r="K264" s="22" t="s">
        <v>218</v>
      </c>
      <c r="L264" s="22" t="s">
        <v>43</v>
      </c>
      <c r="M264" s="6" t="s">
        <v>19</v>
      </c>
      <c r="N264" s="22" t="s">
        <v>111</v>
      </c>
      <c r="O264" s="153">
        <v>45057</v>
      </c>
      <c r="P264" s="107">
        <v>1.4</v>
      </c>
      <c r="Q264" s="107">
        <v>10.3</v>
      </c>
      <c r="R264" s="107">
        <v>0.05</v>
      </c>
      <c r="S264" s="107">
        <v>8.8800000000000008</v>
      </c>
      <c r="T264" s="22">
        <v>11.74</v>
      </c>
      <c r="U264" s="5">
        <f t="shared" si="24"/>
        <v>11.925042589437819</v>
      </c>
      <c r="V264" s="153">
        <v>45090</v>
      </c>
      <c r="W264" s="107">
        <v>4.95</v>
      </c>
      <c r="X264" s="107">
        <v>19.64</v>
      </c>
      <c r="Y264" s="107">
        <v>0.08</v>
      </c>
      <c r="Z264" s="107">
        <v>16.16</v>
      </c>
      <c r="AA264" s="91">
        <v>24.67</v>
      </c>
      <c r="AB264" s="22">
        <v>25.15</v>
      </c>
      <c r="AC264" s="5">
        <f t="shared" si="25"/>
        <v>20.064856100526953</v>
      </c>
      <c r="AD264">
        <v>33.93</v>
      </c>
      <c r="AE264">
        <v>48.900000000000006</v>
      </c>
      <c r="AF264">
        <v>108.30000000000001</v>
      </c>
      <c r="AG264">
        <v>240.29999999999998</v>
      </c>
      <c r="AH264">
        <v>91.5</v>
      </c>
      <c r="AI264">
        <v>87</v>
      </c>
      <c r="AJ264">
        <v>4.5600000000000005</v>
      </c>
      <c r="AK264">
        <v>1.8748405206588616</v>
      </c>
      <c r="AL264">
        <v>1.9046667741058796</v>
      </c>
    </row>
    <row r="265" spans="1:38" ht="15.75" hidden="1">
      <c r="A265" s="54" t="s">
        <v>324</v>
      </c>
      <c r="B265" s="26">
        <v>1</v>
      </c>
      <c r="C265" s="105">
        <v>403</v>
      </c>
      <c r="D265" s="22">
        <v>830400</v>
      </c>
      <c r="E265" s="114">
        <v>45033</v>
      </c>
      <c r="F265" s="110" t="s">
        <v>112</v>
      </c>
      <c r="G265" s="22" t="s">
        <v>400</v>
      </c>
      <c r="H265" s="39">
        <v>45057</v>
      </c>
      <c r="I265" s="22" t="s">
        <v>401</v>
      </c>
      <c r="J265" s="22" t="s">
        <v>13</v>
      </c>
      <c r="K265" s="22" t="s">
        <v>218</v>
      </c>
      <c r="L265" s="22" t="s">
        <v>43</v>
      </c>
      <c r="M265" s="6" t="s">
        <v>19</v>
      </c>
      <c r="N265" s="22" t="s">
        <v>111</v>
      </c>
      <c r="O265" s="153">
        <v>45057</v>
      </c>
      <c r="P265" s="107">
        <v>1.59</v>
      </c>
      <c r="Q265" s="107">
        <v>10.15</v>
      </c>
      <c r="R265" s="107">
        <v>0.06</v>
      </c>
      <c r="S265" s="107">
        <v>8.7200000000000006</v>
      </c>
      <c r="T265" s="22">
        <v>12.09</v>
      </c>
      <c r="U265" s="5">
        <f t="shared" si="24"/>
        <v>13.151364764267992</v>
      </c>
      <c r="V265" s="153">
        <v>45090</v>
      </c>
      <c r="W265" s="107">
        <v>6.67</v>
      </c>
      <c r="X265" s="107">
        <v>22.73</v>
      </c>
      <c r="Y265" s="107">
        <v>0.18</v>
      </c>
      <c r="Z265" s="107">
        <v>18.28</v>
      </c>
      <c r="AA265" s="91">
        <v>29.4</v>
      </c>
      <c r="AB265" s="22">
        <v>29.23</v>
      </c>
      <c r="AC265" s="5">
        <f t="shared" si="25"/>
        <v>22.687074829931973</v>
      </c>
      <c r="AD265">
        <v>37.950000000000003</v>
      </c>
      <c r="AE265">
        <v>42.3</v>
      </c>
      <c r="AF265">
        <v>130.19999999999999</v>
      </c>
      <c r="AG265">
        <v>236.39999999999998</v>
      </c>
      <c r="AH265">
        <v>123</v>
      </c>
      <c r="AI265">
        <v>84</v>
      </c>
      <c r="AJ265">
        <v>3.42</v>
      </c>
      <c r="AK265">
        <v>1.4865739273817355</v>
      </c>
      <c r="AL265">
        <v>1.740025023417014</v>
      </c>
    </row>
    <row r="266" spans="1:38" ht="15.75" hidden="1">
      <c r="A266" s="54" t="s">
        <v>324</v>
      </c>
      <c r="B266" s="26">
        <v>1</v>
      </c>
      <c r="C266" s="105">
        <v>404</v>
      </c>
      <c r="D266" s="22">
        <v>830400</v>
      </c>
      <c r="E266" s="114">
        <v>45033</v>
      </c>
      <c r="F266" s="110" t="s">
        <v>112</v>
      </c>
      <c r="G266" s="22" t="s">
        <v>400</v>
      </c>
      <c r="H266" s="39">
        <v>45057</v>
      </c>
      <c r="I266" s="22" t="s">
        <v>401</v>
      </c>
      <c r="J266" s="22" t="s">
        <v>13</v>
      </c>
      <c r="K266" s="22" t="s">
        <v>218</v>
      </c>
      <c r="L266" s="22" t="s">
        <v>43</v>
      </c>
      <c r="M266" s="6" t="s">
        <v>19</v>
      </c>
      <c r="N266" s="22" t="s">
        <v>111</v>
      </c>
      <c r="O266" s="153">
        <v>45057</v>
      </c>
      <c r="P266" s="107">
        <v>1.69</v>
      </c>
      <c r="Q266" s="107">
        <v>10.84</v>
      </c>
      <c r="R266" s="107">
        <v>0.11</v>
      </c>
      <c r="S266" s="107">
        <v>9.4700000000000006</v>
      </c>
      <c r="T266" s="22">
        <v>13.76</v>
      </c>
      <c r="U266" s="5">
        <f t="shared" si="24"/>
        <v>12.281976744186046</v>
      </c>
      <c r="V266" s="153">
        <v>45090</v>
      </c>
      <c r="W266" s="107">
        <v>4.97</v>
      </c>
      <c r="X266" s="107">
        <v>23.25</v>
      </c>
      <c r="Y266" s="107">
        <v>0.11</v>
      </c>
      <c r="Z266" s="107">
        <v>19.03</v>
      </c>
      <c r="AA266" s="91">
        <v>28.08</v>
      </c>
      <c r="AB266" s="22">
        <v>28.02</v>
      </c>
      <c r="AC266" s="5">
        <f t="shared" si="25"/>
        <v>17.6994301994302</v>
      </c>
      <c r="AD266">
        <v>42.78</v>
      </c>
      <c r="AE266">
        <v>69.599999999999994</v>
      </c>
      <c r="AF266">
        <v>117</v>
      </c>
      <c r="AG266">
        <v>230.10000000000002</v>
      </c>
      <c r="AH266">
        <v>110.39999999999999</v>
      </c>
      <c r="AI266">
        <v>84</v>
      </c>
      <c r="AJ266">
        <v>5.07</v>
      </c>
      <c r="AK266">
        <v>1.4658422922820828</v>
      </c>
      <c r="AL266">
        <v>1.4207474898574375</v>
      </c>
    </row>
    <row r="267" spans="1:38" ht="15.75" hidden="1">
      <c r="A267" s="54" t="s">
        <v>324</v>
      </c>
      <c r="B267" s="26">
        <v>1</v>
      </c>
      <c r="C267" s="105">
        <v>405</v>
      </c>
      <c r="D267" s="22">
        <v>830400</v>
      </c>
      <c r="E267" s="114">
        <v>45033</v>
      </c>
      <c r="F267" s="110" t="s">
        <v>112</v>
      </c>
      <c r="G267" s="22" t="s">
        <v>400</v>
      </c>
      <c r="H267" s="39">
        <v>45057</v>
      </c>
      <c r="I267" s="22" t="s">
        <v>401</v>
      </c>
      <c r="J267" s="22" t="s">
        <v>13</v>
      </c>
      <c r="K267" s="22" t="s">
        <v>218</v>
      </c>
      <c r="L267" s="22" t="s">
        <v>43</v>
      </c>
      <c r="M267" s="6" t="s">
        <v>19</v>
      </c>
      <c r="N267" s="22" t="s">
        <v>111</v>
      </c>
      <c r="O267" s="153">
        <v>45057</v>
      </c>
      <c r="P267" s="107">
        <v>1.72</v>
      </c>
      <c r="Q267" s="107">
        <v>11.01</v>
      </c>
      <c r="R267" s="107">
        <v>0.04</v>
      </c>
      <c r="S267" s="107">
        <v>9.52</v>
      </c>
      <c r="T267" s="22">
        <v>12.72</v>
      </c>
      <c r="U267" s="5">
        <f t="shared" si="24"/>
        <v>13.522012578616351</v>
      </c>
      <c r="V267" s="153">
        <v>45090</v>
      </c>
      <c r="W267" s="107">
        <v>6.04</v>
      </c>
      <c r="X267" s="107">
        <v>24.34</v>
      </c>
      <c r="Y267" s="107">
        <v>0.09</v>
      </c>
      <c r="Z267" s="107">
        <v>19.86</v>
      </c>
      <c r="AA267" s="91">
        <v>30.18</v>
      </c>
      <c r="AB267" s="22">
        <v>30.19</v>
      </c>
      <c r="AC267" s="5">
        <f t="shared" si="25"/>
        <v>20.013253810470509</v>
      </c>
      <c r="AD267">
        <v>26.849999999999998</v>
      </c>
      <c r="AE267">
        <v>30</v>
      </c>
      <c r="AF267">
        <v>104.10000000000001</v>
      </c>
      <c r="AG267">
        <v>249.89999999999998</v>
      </c>
      <c r="AH267">
        <v>100.80000000000001</v>
      </c>
      <c r="AI267">
        <v>69</v>
      </c>
      <c r="AJ267">
        <v>3.69</v>
      </c>
      <c r="AK267">
        <v>2.6504345441833288</v>
      </c>
      <c r="AL267">
        <v>2.6265303298944338</v>
      </c>
    </row>
    <row r="268" spans="1:38" ht="15.75" hidden="1">
      <c r="A268" s="54" t="s">
        <v>324</v>
      </c>
      <c r="B268" s="26">
        <v>1</v>
      </c>
      <c r="C268" s="105">
        <v>406</v>
      </c>
      <c r="D268" s="22">
        <v>830400</v>
      </c>
      <c r="E268" s="114">
        <v>45033</v>
      </c>
      <c r="F268" s="110" t="s">
        <v>112</v>
      </c>
      <c r="G268" s="22" t="s">
        <v>400</v>
      </c>
      <c r="H268" s="39">
        <v>45057</v>
      </c>
      <c r="I268" s="22" t="s">
        <v>401</v>
      </c>
      <c r="J268" s="22" t="s">
        <v>13</v>
      </c>
      <c r="K268" s="22" t="s">
        <v>218</v>
      </c>
      <c r="L268" s="22" t="s">
        <v>43</v>
      </c>
      <c r="M268" s="6" t="s">
        <v>19</v>
      </c>
      <c r="N268" s="22" t="s">
        <v>111</v>
      </c>
      <c r="O268" s="153">
        <v>45057</v>
      </c>
      <c r="P268" s="107">
        <v>1.27</v>
      </c>
      <c r="Q268" s="107">
        <v>10.25</v>
      </c>
      <c r="R268" s="107">
        <v>0.11</v>
      </c>
      <c r="S268" s="107">
        <v>8.6999999999999993</v>
      </c>
      <c r="T268" s="22">
        <v>11.52</v>
      </c>
      <c r="U268" s="5">
        <f t="shared" si="24"/>
        <v>11.024305555555557</v>
      </c>
      <c r="V268" s="153">
        <v>45090</v>
      </c>
      <c r="W268" s="107">
        <v>5.77</v>
      </c>
      <c r="X268" s="107">
        <v>23.47</v>
      </c>
      <c r="Y268" s="107">
        <v>0.2</v>
      </c>
      <c r="Z268" s="107">
        <v>19.670000000000002</v>
      </c>
      <c r="AA268" s="91">
        <v>29.12</v>
      </c>
      <c r="AB268" s="22">
        <v>29.49</v>
      </c>
      <c r="AC268" s="5">
        <f t="shared" si="25"/>
        <v>19.814560439560438</v>
      </c>
      <c r="AD268">
        <v>42.660000000000004</v>
      </c>
      <c r="AE268">
        <v>35.700000000000003</v>
      </c>
      <c r="AF268">
        <v>124.5</v>
      </c>
      <c r="AG268">
        <v>272.39999999999998</v>
      </c>
      <c r="AH268">
        <v>114</v>
      </c>
      <c r="AI268">
        <v>90</v>
      </c>
      <c r="AJ268">
        <v>6.09</v>
      </c>
      <c r="AK268">
        <v>1.5413788448089487</v>
      </c>
      <c r="AL268">
        <v>1.7096951444926785</v>
      </c>
    </row>
    <row r="269" spans="1:38" ht="15.75" hidden="1">
      <c r="A269" s="54" t="s">
        <v>324</v>
      </c>
      <c r="B269" s="26">
        <v>1</v>
      </c>
      <c r="C269" s="105">
        <v>407</v>
      </c>
      <c r="D269" s="22">
        <v>830400</v>
      </c>
      <c r="E269" s="114">
        <v>45045</v>
      </c>
      <c r="F269" s="109" t="s">
        <v>107</v>
      </c>
      <c r="G269" s="22" t="s">
        <v>400</v>
      </c>
      <c r="H269" s="39">
        <v>45071</v>
      </c>
      <c r="I269" s="22" t="s">
        <v>402</v>
      </c>
      <c r="J269" s="22" t="s">
        <v>13</v>
      </c>
      <c r="K269" s="22" t="s">
        <v>403</v>
      </c>
      <c r="L269" s="22" t="s">
        <v>43</v>
      </c>
      <c r="M269" s="4" t="s">
        <v>14</v>
      </c>
      <c r="N269" s="22" t="s">
        <v>111</v>
      </c>
      <c r="O269" s="153">
        <v>45071</v>
      </c>
      <c r="P269" s="107">
        <v>1.71</v>
      </c>
      <c r="Q269" s="107">
        <v>11.32</v>
      </c>
      <c r="R269" s="107">
        <v>0.06</v>
      </c>
      <c r="S269" s="107">
        <v>9.66</v>
      </c>
      <c r="T269" s="102">
        <v>12.74</v>
      </c>
      <c r="U269" s="5">
        <f t="shared" si="24"/>
        <v>13.422291993720565</v>
      </c>
      <c r="V269" s="153">
        <v>45104</v>
      </c>
      <c r="W269" s="107">
        <v>4.43</v>
      </c>
      <c r="X269" s="107">
        <v>20.79</v>
      </c>
      <c r="Y269" s="107">
        <v>0.06</v>
      </c>
      <c r="Z269" s="107">
        <v>17.52</v>
      </c>
      <c r="AA269" s="102">
        <v>25.17</v>
      </c>
      <c r="AB269" s="102">
        <v>24.54</v>
      </c>
      <c r="AC269" s="5">
        <f t="shared" si="25"/>
        <v>17.600317838696856</v>
      </c>
      <c r="AD269">
        <v>42.150000000000006</v>
      </c>
      <c r="AE269">
        <v>31.5</v>
      </c>
      <c r="AF269">
        <v>120</v>
      </c>
      <c r="AG269">
        <v>226.20000000000002</v>
      </c>
      <c r="AH269">
        <v>98.100000000000009</v>
      </c>
      <c r="AI269">
        <v>75</v>
      </c>
      <c r="AJ269">
        <v>5.34</v>
      </c>
      <c r="AK269">
        <v>1.8995642348068611</v>
      </c>
      <c r="AL269">
        <v>1.6593508679653166</v>
      </c>
    </row>
    <row r="270" spans="1:38" ht="15.75" hidden="1">
      <c r="A270" s="54" t="s">
        <v>324</v>
      </c>
      <c r="B270" s="26">
        <v>1</v>
      </c>
      <c r="C270" s="105">
        <v>408</v>
      </c>
      <c r="D270" s="22">
        <v>830400</v>
      </c>
      <c r="E270" s="114">
        <v>45045</v>
      </c>
      <c r="F270" s="109" t="s">
        <v>107</v>
      </c>
      <c r="G270" s="22" t="s">
        <v>400</v>
      </c>
      <c r="H270" s="39">
        <v>45071</v>
      </c>
      <c r="I270" s="22" t="s">
        <v>402</v>
      </c>
      <c r="J270" s="22" t="s">
        <v>13</v>
      </c>
      <c r="K270" s="22" t="s">
        <v>403</v>
      </c>
      <c r="L270" s="22" t="s">
        <v>43</v>
      </c>
      <c r="M270" s="4" t="s">
        <v>14</v>
      </c>
      <c r="N270" s="22" t="s">
        <v>111</v>
      </c>
      <c r="O270" s="153">
        <v>45071</v>
      </c>
      <c r="P270" s="107">
        <v>1.9</v>
      </c>
      <c r="Q270" s="107">
        <v>12.23</v>
      </c>
      <c r="R270" s="107">
        <v>0.03</v>
      </c>
      <c r="S270" s="107">
        <v>10.35</v>
      </c>
      <c r="T270" s="22">
        <v>13.78</v>
      </c>
      <c r="U270" s="5">
        <f t="shared" si="24"/>
        <v>13.788098693759071</v>
      </c>
      <c r="V270" s="153">
        <v>45104</v>
      </c>
      <c r="W270" s="107">
        <v>5.88</v>
      </c>
      <c r="X270" s="107">
        <v>19.88</v>
      </c>
      <c r="Y270" s="107">
        <v>0.13</v>
      </c>
      <c r="Z270" s="107">
        <v>16.73</v>
      </c>
      <c r="AA270" s="22">
        <v>25.85</v>
      </c>
      <c r="AB270" s="102">
        <v>26.1</v>
      </c>
      <c r="AC270" s="5">
        <f t="shared" si="25"/>
        <v>22.746615087040617</v>
      </c>
      <c r="AD270">
        <v>40.53</v>
      </c>
      <c r="AE270">
        <v>28.799999999999997</v>
      </c>
      <c r="AF270">
        <v>97.5</v>
      </c>
      <c r="AG270">
        <v>216.89999999999998</v>
      </c>
      <c r="AH270">
        <v>86.699999999999989</v>
      </c>
      <c r="AI270">
        <v>84</v>
      </c>
      <c r="AJ270">
        <v>4.47</v>
      </c>
      <c r="AK270">
        <v>1.0796198831006649</v>
      </c>
      <c r="AL270">
        <v>1.3726710183887665</v>
      </c>
    </row>
    <row r="271" spans="1:38" ht="15.75" hidden="1">
      <c r="A271" s="54" t="s">
        <v>324</v>
      </c>
      <c r="B271" s="26">
        <v>1</v>
      </c>
      <c r="C271" s="105">
        <v>409</v>
      </c>
      <c r="D271" s="22">
        <v>830400</v>
      </c>
      <c r="E271" s="114">
        <v>45045</v>
      </c>
      <c r="F271" s="109" t="s">
        <v>107</v>
      </c>
      <c r="G271" s="22" t="s">
        <v>400</v>
      </c>
      <c r="H271" s="39">
        <v>45071</v>
      </c>
      <c r="I271" s="22" t="s">
        <v>402</v>
      </c>
      <c r="J271" s="22" t="s">
        <v>13</v>
      </c>
      <c r="K271" s="22" t="s">
        <v>403</v>
      </c>
      <c r="L271" s="22" t="s">
        <v>43</v>
      </c>
      <c r="M271" s="4" t="s">
        <v>14</v>
      </c>
      <c r="N271" s="22" t="s">
        <v>111</v>
      </c>
      <c r="O271" s="153">
        <v>45071</v>
      </c>
      <c r="P271" s="107">
        <v>1.86</v>
      </c>
      <c r="Q271" s="107">
        <v>11.62</v>
      </c>
      <c r="R271" s="107">
        <v>7.0000000000000007E-2</v>
      </c>
      <c r="S271" s="107">
        <v>9.86</v>
      </c>
      <c r="T271" s="22">
        <v>12.52</v>
      </c>
      <c r="U271" s="5">
        <f t="shared" si="24"/>
        <v>14.856230031948883</v>
      </c>
      <c r="V271" s="153">
        <v>45104</v>
      </c>
      <c r="W271" s="107">
        <v>5.17</v>
      </c>
      <c r="X271" s="107">
        <v>18.95</v>
      </c>
      <c r="Y271" s="107">
        <v>7.0000000000000007E-2</v>
      </c>
      <c r="Z271" s="107">
        <v>15.76</v>
      </c>
      <c r="AA271" s="22">
        <v>24.26</v>
      </c>
      <c r="AB271" s="102">
        <v>25.44</v>
      </c>
      <c r="AC271" s="5">
        <f t="shared" si="25"/>
        <v>21.310799670239074</v>
      </c>
      <c r="AD271">
        <v>37.14</v>
      </c>
      <c r="AE271">
        <v>47.7</v>
      </c>
      <c r="AF271">
        <v>99.300000000000011</v>
      </c>
      <c r="AG271">
        <v>240</v>
      </c>
      <c r="AH271">
        <v>88.5</v>
      </c>
      <c r="AI271">
        <v>105</v>
      </c>
      <c r="AJ271">
        <v>6</v>
      </c>
      <c r="AK271">
        <v>1.1626913841027988</v>
      </c>
      <c r="AL271">
        <v>1.3770894020319016</v>
      </c>
    </row>
    <row r="272" spans="1:38" ht="15.75" hidden="1">
      <c r="A272" s="54" t="s">
        <v>324</v>
      </c>
      <c r="B272" s="26">
        <v>1</v>
      </c>
      <c r="C272" s="105">
        <v>410</v>
      </c>
      <c r="D272" s="22">
        <v>830400</v>
      </c>
      <c r="E272" s="114">
        <v>45045</v>
      </c>
      <c r="F272" s="110" t="s">
        <v>112</v>
      </c>
      <c r="G272" s="22" t="s">
        <v>400</v>
      </c>
      <c r="H272" s="39">
        <v>45071</v>
      </c>
      <c r="I272" s="22" t="s">
        <v>402</v>
      </c>
      <c r="J272" s="22" t="s">
        <v>13</v>
      </c>
      <c r="K272" s="22" t="s">
        <v>403</v>
      </c>
      <c r="L272" s="22" t="s">
        <v>43</v>
      </c>
      <c r="M272" s="4" t="s">
        <v>14</v>
      </c>
      <c r="N272" s="22" t="s">
        <v>111</v>
      </c>
      <c r="O272" s="153">
        <v>45071</v>
      </c>
      <c r="P272" s="107">
        <v>2.09</v>
      </c>
      <c r="Q272" s="107">
        <v>14.22</v>
      </c>
      <c r="R272" s="107">
        <v>0.06</v>
      </c>
      <c r="S272" s="107">
        <v>12.42</v>
      </c>
      <c r="T272" s="22">
        <v>15.09</v>
      </c>
      <c r="U272" s="5">
        <f t="shared" si="24"/>
        <v>13.850231941683234</v>
      </c>
      <c r="V272" s="153">
        <v>45104</v>
      </c>
      <c r="W272" s="107">
        <v>6.4</v>
      </c>
      <c r="X272" s="107">
        <v>26.03</v>
      </c>
      <c r="Y272" s="107">
        <v>0.22</v>
      </c>
      <c r="Z272" s="107">
        <v>21.41</v>
      </c>
      <c r="AA272" s="22">
        <v>32.18</v>
      </c>
      <c r="AB272" s="102">
        <v>33.01</v>
      </c>
      <c r="AC272" s="5">
        <f t="shared" si="25"/>
        <v>19.888129272840274</v>
      </c>
      <c r="AD272">
        <v>44.730000000000004</v>
      </c>
      <c r="AE272">
        <v>59.400000000000006</v>
      </c>
      <c r="AF272">
        <v>144.60000000000002</v>
      </c>
      <c r="AG272">
        <v>287.10000000000002</v>
      </c>
      <c r="AH272">
        <v>129.89999999999998</v>
      </c>
      <c r="AI272">
        <v>159</v>
      </c>
      <c r="AJ272">
        <v>6.7200000000000006</v>
      </c>
    </row>
    <row r="273" spans="1:38" ht="15.75" hidden="1">
      <c r="A273" s="54" t="s">
        <v>324</v>
      </c>
      <c r="B273" s="26">
        <v>1</v>
      </c>
      <c r="C273" s="105">
        <v>411</v>
      </c>
      <c r="D273" s="22">
        <v>830400</v>
      </c>
      <c r="E273" s="114">
        <v>45045</v>
      </c>
      <c r="F273" s="110" t="s">
        <v>112</v>
      </c>
      <c r="G273" s="22" t="s">
        <v>400</v>
      </c>
      <c r="H273" s="39">
        <v>45071</v>
      </c>
      <c r="I273" s="22" t="s">
        <v>402</v>
      </c>
      <c r="J273" s="22" t="s">
        <v>13</v>
      </c>
      <c r="K273" s="22" t="s">
        <v>403</v>
      </c>
      <c r="L273" s="22" t="s">
        <v>43</v>
      </c>
      <c r="M273" s="4" t="s">
        <v>14</v>
      </c>
      <c r="N273" s="22" t="s">
        <v>111</v>
      </c>
      <c r="O273" s="153">
        <v>45071</v>
      </c>
      <c r="P273" s="107">
        <v>2</v>
      </c>
      <c r="Q273" s="107">
        <v>12.25</v>
      </c>
      <c r="R273" s="107">
        <v>0.09</v>
      </c>
      <c r="S273" s="107">
        <v>10.65</v>
      </c>
      <c r="T273" s="22">
        <v>13.88</v>
      </c>
      <c r="U273" s="5">
        <f t="shared" si="24"/>
        <v>14.409221902017292</v>
      </c>
      <c r="V273" s="153">
        <v>45104</v>
      </c>
      <c r="W273" s="107">
        <v>5.41</v>
      </c>
      <c r="X273" s="107">
        <v>25.14</v>
      </c>
      <c r="Y273" s="107">
        <v>0.13</v>
      </c>
      <c r="Z273" s="107">
        <v>20.68</v>
      </c>
      <c r="AA273" s="22">
        <v>30.19</v>
      </c>
      <c r="AB273" s="102">
        <v>31.13</v>
      </c>
      <c r="AC273" s="5">
        <f t="shared" si="25"/>
        <v>17.919841006955945</v>
      </c>
      <c r="AD273">
        <v>46.71</v>
      </c>
      <c r="AE273">
        <v>53.699999999999996</v>
      </c>
      <c r="AF273">
        <v>132.60000000000002</v>
      </c>
      <c r="AG273">
        <v>282.89999999999998</v>
      </c>
      <c r="AH273">
        <v>122.10000000000001</v>
      </c>
      <c r="AI273">
        <v>108</v>
      </c>
      <c r="AJ273">
        <v>5.5500000000000007</v>
      </c>
      <c r="AK273">
        <v>1.2411761592348733</v>
      </c>
      <c r="AL273">
        <v>1.4415998535024774</v>
      </c>
    </row>
    <row r="274" spans="1:38" ht="15.75" hidden="1">
      <c r="A274" s="54" t="s">
        <v>324</v>
      </c>
      <c r="B274" s="26">
        <v>1</v>
      </c>
      <c r="C274" s="105">
        <v>412</v>
      </c>
      <c r="D274" s="22">
        <v>830400</v>
      </c>
      <c r="E274" s="114">
        <v>45045</v>
      </c>
      <c r="F274" s="110" t="s">
        <v>112</v>
      </c>
      <c r="G274" s="22" t="s">
        <v>400</v>
      </c>
      <c r="H274" s="39">
        <v>45071</v>
      </c>
      <c r="I274" s="22" t="s">
        <v>402</v>
      </c>
      <c r="J274" s="22" t="s">
        <v>13</v>
      </c>
      <c r="K274" s="22" t="s">
        <v>403</v>
      </c>
      <c r="L274" s="22" t="s">
        <v>43</v>
      </c>
      <c r="M274" s="4" t="s">
        <v>14</v>
      </c>
      <c r="N274" s="22" t="s">
        <v>111</v>
      </c>
      <c r="O274" s="153">
        <v>45071</v>
      </c>
      <c r="P274" s="107">
        <v>2.06</v>
      </c>
      <c r="Q274" s="107">
        <v>12.64</v>
      </c>
      <c r="R274" s="107">
        <v>0.16</v>
      </c>
      <c r="S274" s="107">
        <v>10.96</v>
      </c>
      <c r="T274" s="22">
        <v>14.34</v>
      </c>
      <c r="U274" s="5">
        <f t="shared" si="24"/>
        <v>14.365411436541144</v>
      </c>
      <c r="V274" s="153">
        <v>45104</v>
      </c>
      <c r="W274" s="107">
        <v>6.57</v>
      </c>
      <c r="X274" s="107">
        <v>24.18</v>
      </c>
      <c r="Y274" s="107">
        <v>7.0000000000000007E-2</v>
      </c>
      <c r="Z274" s="107">
        <v>19.690000000000001</v>
      </c>
      <c r="AA274" s="22">
        <v>30.26</v>
      </c>
      <c r="AB274" s="102">
        <v>30.36</v>
      </c>
      <c r="AC274" s="5">
        <f t="shared" si="25"/>
        <v>21.711830799735623</v>
      </c>
      <c r="AD274">
        <v>32.79</v>
      </c>
      <c r="AE274">
        <v>34.200000000000003</v>
      </c>
      <c r="AF274">
        <v>124.19999999999999</v>
      </c>
      <c r="AG274">
        <v>216.89999999999998</v>
      </c>
      <c r="AH274">
        <v>112.80000000000001</v>
      </c>
      <c r="AI274">
        <v>114</v>
      </c>
      <c r="AJ274">
        <v>6.09</v>
      </c>
      <c r="AK274">
        <v>1.5275193384439958</v>
      </c>
      <c r="AL274">
        <v>1.5302019747392352</v>
      </c>
    </row>
    <row r="275" spans="1:38" ht="15.75" hidden="1">
      <c r="A275" s="54" t="s">
        <v>324</v>
      </c>
      <c r="B275" s="26">
        <v>1</v>
      </c>
      <c r="C275" s="105">
        <v>413</v>
      </c>
      <c r="D275" s="22">
        <v>830400</v>
      </c>
      <c r="E275" s="114">
        <v>45045</v>
      </c>
      <c r="F275" s="110" t="s">
        <v>112</v>
      </c>
      <c r="G275" s="22" t="s">
        <v>400</v>
      </c>
      <c r="H275" s="39">
        <v>45071</v>
      </c>
      <c r="I275" s="22" t="s">
        <v>402</v>
      </c>
      <c r="J275" s="22" t="s">
        <v>13</v>
      </c>
      <c r="K275" s="22" t="s">
        <v>403</v>
      </c>
      <c r="L275" s="22" t="s">
        <v>43</v>
      </c>
      <c r="M275" s="4" t="s">
        <v>14</v>
      </c>
      <c r="N275" s="22" t="s">
        <v>111</v>
      </c>
      <c r="O275" s="153">
        <v>45071</v>
      </c>
      <c r="P275" s="107">
        <v>1.62</v>
      </c>
      <c r="Q275" s="107">
        <v>11.81</v>
      </c>
      <c r="R275" s="107">
        <v>7.0000000000000007E-2</v>
      </c>
      <c r="S275" s="107">
        <v>10.38</v>
      </c>
      <c r="T275" s="22">
        <v>12.22</v>
      </c>
      <c r="U275" s="5">
        <f t="shared" si="24"/>
        <v>13.2569558101473</v>
      </c>
      <c r="V275" s="153">
        <v>45104</v>
      </c>
      <c r="W275" s="107">
        <v>5.14</v>
      </c>
      <c r="X275" s="107">
        <v>24.16</v>
      </c>
      <c r="Y275" s="107">
        <v>0.11</v>
      </c>
      <c r="Z275" s="107">
        <v>19.940000000000001</v>
      </c>
      <c r="AA275" s="22">
        <v>29.14</v>
      </c>
      <c r="AB275" s="102">
        <v>29.91</v>
      </c>
      <c r="AC275" s="5">
        <f t="shared" si="25"/>
        <v>17.638984214138638</v>
      </c>
      <c r="AD275">
        <v>44.400000000000006</v>
      </c>
      <c r="AE275">
        <v>48</v>
      </c>
      <c r="AF275">
        <v>128.39999999999998</v>
      </c>
      <c r="AG275">
        <v>257.70000000000005</v>
      </c>
      <c r="AH275">
        <v>120.60000000000001</v>
      </c>
      <c r="AI275">
        <v>90</v>
      </c>
      <c r="AJ275">
        <v>6.27</v>
      </c>
      <c r="AK275">
        <v>2.0926348144068578</v>
      </c>
      <c r="AL275">
        <v>1.8041979286479273</v>
      </c>
    </row>
    <row r="276" spans="1:38" ht="16.5" hidden="1" thickBot="1">
      <c r="A276" s="54" t="s">
        <v>324</v>
      </c>
      <c r="B276" s="31">
        <v>2</v>
      </c>
      <c r="C276" s="106">
        <v>414</v>
      </c>
      <c r="D276" s="29">
        <v>830400</v>
      </c>
      <c r="E276" s="115">
        <v>45059</v>
      </c>
      <c r="F276" s="116" t="s">
        <v>107</v>
      </c>
      <c r="G276" s="29" t="s">
        <v>400</v>
      </c>
      <c r="H276" s="48">
        <v>45085</v>
      </c>
      <c r="I276" s="31" t="s">
        <v>323</v>
      </c>
      <c r="J276" s="29" t="s">
        <v>13</v>
      </c>
      <c r="K276" s="29" t="s">
        <v>157</v>
      </c>
      <c r="L276" s="29" t="s">
        <v>43</v>
      </c>
      <c r="M276" s="56" t="s">
        <v>14</v>
      </c>
      <c r="N276" s="22" t="s">
        <v>111</v>
      </c>
      <c r="O276" s="153">
        <v>45085</v>
      </c>
      <c r="P276" s="107">
        <v>1.6</v>
      </c>
      <c r="Q276" s="107">
        <v>11.49</v>
      </c>
      <c r="R276" s="107">
        <v>0.08</v>
      </c>
      <c r="S276" s="107">
        <v>9.89</v>
      </c>
      <c r="T276" s="105">
        <v>13.79</v>
      </c>
      <c r="U276" s="5">
        <f t="shared" si="24"/>
        <v>11.602610587382161</v>
      </c>
      <c r="V276" s="153">
        <v>45118</v>
      </c>
      <c r="W276" s="107">
        <v>6.45</v>
      </c>
      <c r="X276" s="107">
        <v>20.52</v>
      </c>
      <c r="Y276" s="107">
        <v>0.16</v>
      </c>
      <c r="Z276" s="107">
        <v>17.3</v>
      </c>
      <c r="AA276" s="22">
        <v>26.75</v>
      </c>
      <c r="AB276" s="22">
        <v>26.26</v>
      </c>
      <c r="AC276" s="5">
        <f t="shared" si="25"/>
        <v>24.11214953271028</v>
      </c>
      <c r="AD276">
        <v>36.93</v>
      </c>
      <c r="AE276">
        <v>36.900000000000006</v>
      </c>
      <c r="AF276">
        <v>103.5</v>
      </c>
      <c r="AG276">
        <v>356.4</v>
      </c>
      <c r="AH276">
        <v>93</v>
      </c>
      <c r="AI276">
        <v>72</v>
      </c>
      <c r="AJ276">
        <v>6.63</v>
      </c>
      <c r="AK276">
        <v>1.5089399562749952</v>
      </c>
      <c r="AL276">
        <v>1.6889055209452535</v>
      </c>
    </row>
    <row r="277" spans="1:38" ht="15.75" hidden="1">
      <c r="A277" s="54" t="s">
        <v>324</v>
      </c>
      <c r="B277" s="23">
        <v>2</v>
      </c>
      <c r="C277" s="112">
        <v>415</v>
      </c>
      <c r="D277" s="24">
        <v>830400</v>
      </c>
      <c r="E277" s="113">
        <v>45059</v>
      </c>
      <c r="F277" s="193" t="s">
        <v>112</v>
      </c>
      <c r="G277" s="24" t="s">
        <v>400</v>
      </c>
      <c r="H277" s="37">
        <v>45085</v>
      </c>
      <c r="I277" s="23" t="s">
        <v>323</v>
      </c>
      <c r="J277" s="24" t="s">
        <v>13</v>
      </c>
      <c r="K277" s="24" t="s">
        <v>157</v>
      </c>
      <c r="L277" s="24" t="s">
        <v>43</v>
      </c>
      <c r="M277" s="25" t="s">
        <v>14</v>
      </c>
      <c r="N277" s="22" t="s">
        <v>111</v>
      </c>
      <c r="O277" s="153">
        <v>45085</v>
      </c>
      <c r="P277" s="107">
        <v>1.81</v>
      </c>
      <c r="Q277" s="107">
        <v>12.39</v>
      </c>
      <c r="R277" s="107">
        <v>0.13</v>
      </c>
      <c r="S277" s="107">
        <v>10.88</v>
      </c>
      <c r="T277" s="186">
        <v>15.56</v>
      </c>
      <c r="U277" s="5">
        <f t="shared" si="24"/>
        <v>11.632390745501285</v>
      </c>
      <c r="V277" s="153">
        <v>45118</v>
      </c>
      <c r="W277" s="107">
        <v>6.68</v>
      </c>
      <c r="X277" s="107">
        <v>24</v>
      </c>
      <c r="Y277" s="107">
        <v>0.06</v>
      </c>
      <c r="Z277" s="107">
        <v>19.600000000000001</v>
      </c>
      <c r="AA277" s="158">
        <v>30.12</v>
      </c>
      <c r="AB277" s="158">
        <v>30.95</v>
      </c>
      <c r="AC277" s="5">
        <f t="shared" si="25"/>
        <v>22.177954847277555</v>
      </c>
      <c r="AD277">
        <v>32.25</v>
      </c>
      <c r="AE277">
        <v>21.9</v>
      </c>
      <c r="AF277">
        <v>135</v>
      </c>
      <c r="AG277">
        <v>219</v>
      </c>
      <c r="AH277">
        <v>124.19999999999999</v>
      </c>
      <c r="AI277">
        <v>141</v>
      </c>
      <c r="AJ277">
        <v>6</v>
      </c>
      <c r="AK277">
        <v>1.1028506872991244</v>
      </c>
      <c r="AL277">
        <v>1.0866110020372033</v>
      </c>
    </row>
    <row r="278" spans="1:38" ht="15.75" hidden="1">
      <c r="A278" s="54" t="s">
        <v>324</v>
      </c>
      <c r="B278" s="26">
        <v>2</v>
      </c>
      <c r="C278" s="105">
        <v>416</v>
      </c>
      <c r="D278" s="22">
        <v>830400</v>
      </c>
      <c r="E278" s="114">
        <v>45059</v>
      </c>
      <c r="F278" s="110" t="s">
        <v>112</v>
      </c>
      <c r="G278" s="22" t="s">
        <v>400</v>
      </c>
      <c r="H278" s="39">
        <v>45085</v>
      </c>
      <c r="I278" s="26" t="s">
        <v>323</v>
      </c>
      <c r="J278" s="22" t="s">
        <v>13</v>
      </c>
      <c r="K278" s="22" t="s">
        <v>157</v>
      </c>
      <c r="L278" s="22" t="s">
        <v>43</v>
      </c>
      <c r="M278" s="27" t="s">
        <v>14</v>
      </c>
      <c r="N278" s="22" t="s">
        <v>111</v>
      </c>
      <c r="O278" s="153">
        <v>45085</v>
      </c>
      <c r="P278" s="107">
        <v>1.59</v>
      </c>
      <c r="Q278" s="107">
        <v>12.21</v>
      </c>
      <c r="R278" s="107">
        <v>0.1</v>
      </c>
      <c r="S278" s="107">
        <v>10.47</v>
      </c>
      <c r="T278" s="187">
        <v>14.57</v>
      </c>
      <c r="U278" s="5">
        <f t="shared" si="24"/>
        <v>10.91283459162663</v>
      </c>
      <c r="V278" s="153">
        <v>45118</v>
      </c>
      <c r="W278" s="107">
        <v>7.34</v>
      </c>
      <c r="X278" s="107">
        <v>25.45</v>
      </c>
      <c r="Y278" s="107">
        <v>0.06</v>
      </c>
      <c r="Z278" s="107">
        <v>20.71</v>
      </c>
      <c r="AA278" s="96">
        <v>32.18</v>
      </c>
      <c r="AB278" s="96">
        <v>33.04</v>
      </c>
      <c r="AC278" s="5">
        <f t="shared" si="25"/>
        <v>22.809198259788687</v>
      </c>
      <c r="AD278">
        <v>33.150000000000006</v>
      </c>
      <c r="AE278">
        <v>40.799999999999997</v>
      </c>
      <c r="AF278">
        <v>124.19999999999999</v>
      </c>
      <c r="AG278">
        <v>222.60000000000002</v>
      </c>
      <c r="AH278">
        <v>124.5</v>
      </c>
      <c r="AI278">
        <v>108</v>
      </c>
      <c r="AJ278">
        <v>5.5200000000000005</v>
      </c>
      <c r="AK278">
        <v>2.4563953327861099</v>
      </c>
      <c r="AL278">
        <v>2.2131705149130192</v>
      </c>
    </row>
    <row r="279" spans="1:38" ht="15.75" hidden="1">
      <c r="A279" s="54" t="s">
        <v>324</v>
      </c>
      <c r="B279" s="26">
        <v>2</v>
      </c>
      <c r="C279" s="105">
        <v>417</v>
      </c>
      <c r="D279" s="22">
        <v>830400</v>
      </c>
      <c r="E279" s="114">
        <v>45059</v>
      </c>
      <c r="F279" s="110" t="s">
        <v>112</v>
      </c>
      <c r="G279" s="22" t="s">
        <v>400</v>
      </c>
      <c r="H279" s="39">
        <v>45085</v>
      </c>
      <c r="I279" s="26" t="s">
        <v>323</v>
      </c>
      <c r="J279" s="22" t="s">
        <v>13</v>
      </c>
      <c r="K279" s="22" t="s">
        <v>157</v>
      </c>
      <c r="L279" s="22" t="s">
        <v>43</v>
      </c>
      <c r="M279" s="27" t="s">
        <v>14</v>
      </c>
      <c r="N279" s="22" t="s">
        <v>111</v>
      </c>
      <c r="O279" s="153">
        <v>45085</v>
      </c>
      <c r="P279" s="107">
        <v>2.2400000000000002</v>
      </c>
      <c r="Q279" s="107">
        <v>12.12</v>
      </c>
      <c r="R279" s="107">
        <v>0.12</v>
      </c>
      <c r="S279" s="107">
        <v>10.4</v>
      </c>
      <c r="T279" s="105">
        <v>14.04</v>
      </c>
      <c r="U279" s="5">
        <f t="shared" si="24"/>
        <v>15.954415954415957</v>
      </c>
      <c r="V279" s="153">
        <v>45118</v>
      </c>
      <c r="W279" s="107">
        <v>7.2</v>
      </c>
      <c r="X279" s="107">
        <v>24.11</v>
      </c>
      <c r="Y279" s="107">
        <v>0.11</v>
      </c>
      <c r="Z279" s="107">
        <v>19.579999999999998</v>
      </c>
      <c r="AA279" s="22">
        <v>30.64</v>
      </c>
      <c r="AB279" s="22">
        <v>31.96</v>
      </c>
      <c r="AC279" s="5">
        <f t="shared" si="25"/>
        <v>23.49869451697128</v>
      </c>
      <c r="AD279">
        <v>33.81</v>
      </c>
      <c r="AE279">
        <v>30.599999999999998</v>
      </c>
      <c r="AF279">
        <v>122.10000000000001</v>
      </c>
      <c r="AG279">
        <v>250.5</v>
      </c>
      <c r="AH279">
        <v>115.80000000000001</v>
      </c>
      <c r="AI279">
        <v>108</v>
      </c>
      <c r="AJ279">
        <v>5.37</v>
      </c>
      <c r="AK279">
        <v>1.5409997307486012</v>
      </c>
      <c r="AL279">
        <v>1.1691192125052181</v>
      </c>
    </row>
    <row r="280" spans="1:38" ht="15.75" hidden="1">
      <c r="A280" s="54" t="s">
        <v>324</v>
      </c>
      <c r="B280" s="26">
        <v>2</v>
      </c>
      <c r="C280" s="105">
        <v>418</v>
      </c>
      <c r="D280" s="22">
        <v>830400</v>
      </c>
      <c r="E280" s="114">
        <v>45059</v>
      </c>
      <c r="F280" s="110" t="s">
        <v>112</v>
      </c>
      <c r="G280" s="22" t="s">
        <v>400</v>
      </c>
      <c r="H280" s="39">
        <v>45085</v>
      </c>
      <c r="I280" s="26" t="s">
        <v>323</v>
      </c>
      <c r="J280" s="22" t="s">
        <v>13</v>
      </c>
      <c r="K280" s="22" t="s">
        <v>157</v>
      </c>
      <c r="L280" s="22" t="s">
        <v>43</v>
      </c>
      <c r="M280" s="27" t="s">
        <v>14</v>
      </c>
      <c r="N280" s="22" t="s">
        <v>111</v>
      </c>
      <c r="O280" s="153">
        <v>45085</v>
      </c>
      <c r="P280" s="107">
        <v>2.0699999999999998</v>
      </c>
      <c r="Q280" s="107">
        <v>13.44</v>
      </c>
      <c r="R280" s="107">
        <v>0.15</v>
      </c>
      <c r="S280" s="107">
        <v>11.76</v>
      </c>
      <c r="T280" s="105">
        <v>14.28</v>
      </c>
      <c r="U280" s="5">
        <f t="shared" si="24"/>
        <v>14.495798319327729</v>
      </c>
      <c r="V280" s="153">
        <v>45118</v>
      </c>
      <c r="W280" s="107">
        <v>6.57</v>
      </c>
      <c r="X280" s="107">
        <v>24.33</v>
      </c>
      <c r="Y280" s="107">
        <v>7.0000000000000007E-2</v>
      </c>
      <c r="Z280" s="107">
        <v>19.739999999999998</v>
      </c>
      <c r="AA280" s="22">
        <v>30.42</v>
      </c>
      <c r="AB280" s="22">
        <v>31.42</v>
      </c>
      <c r="AC280" s="5">
        <f t="shared" si="25"/>
        <v>21.597633136094675</v>
      </c>
      <c r="AD280">
        <v>36.269999999999996</v>
      </c>
      <c r="AE280">
        <v>36</v>
      </c>
      <c r="AF280">
        <v>118.5</v>
      </c>
      <c r="AG280">
        <v>257.39999999999998</v>
      </c>
      <c r="AH280">
        <v>121.5</v>
      </c>
      <c r="AI280">
        <v>72</v>
      </c>
      <c r="AJ280">
        <v>8.0400000000000009</v>
      </c>
      <c r="AK280">
        <v>0.75978145147764375</v>
      </c>
      <c r="AL280">
        <v>0.68532509986792178</v>
      </c>
    </row>
    <row r="281" spans="1:38" ht="15.75" hidden="1">
      <c r="A281" s="54" t="s">
        <v>324</v>
      </c>
      <c r="B281" s="26">
        <v>2</v>
      </c>
      <c r="C281" s="105">
        <v>419</v>
      </c>
      <c r="D281" s="22">
        <v>830400</v>
      </c>
      <c r="E281" s="114">
        <v>45059</v>
      </c>
      <c r="F281" s="110" t="s">
        <v>112</v>
      </c>
      <c r="G281" s="22" t="s">
        <v>400</v>
      </c>
      <c r="H281" s="39">
        <v>45085</v>
      </c>
      <c r="I281" s="26" t="s">
        <v>323</v>
      </c>
      <c r="J281" s="22" t="s">
        <v>13</v>
      </c>
      <c r="K281" s="22" t="s">
        <v>157</v>
      </c>
      <c r="L281" s="22" t="s">
        <v>43</v>
      </c>
      <c r="M281" s="27" t="s">
        <v>14</v>
      </c>
      <c r="N281" s="22" t="s">
        <v>111</v>
      </c>
      <c r="O281" s="196">
        <v>45085</v>
      </c>
      <c r="P281" s="107">
        <v>1.94</v>
      </c>
      <c r="Q281" s="107">
        <v>12.69</v>
      </c>
      <c r="R281" s="107">
        <v>0.21</v>
      </c>
      <c r="S281" s="107">
        <v>11.3</v>
      </c>
      <c r="T281" s="105">
        <v>14.63</v>
      </c>
      <c r="U281" s="5">
        <f t="shared" si="24"/>
        <v>13.260423786739576</v>
      </c>
      <c r="V281" s="196">
        <v>45118</v>
      </c>
      <c r="W281" s="107">
        <v>9.49</v>
      </c>
      <c r="X281" s="107">
        <v>24.34</v>
      </c>
      <c r="Y281" s="107">
        <v>0.16</v>
      </c>
      <c r="Z281" s="107">
        <v>19.79</v>
      </c>
      <c r="AA281" s="22">
        <v>33.14</v>
      </c>
      <c r="AB281" s="22">
        <v>33.57</v>
      </c>
      <c r="AC281" s="5">
        <f t="shared" si="25"/>
        <v>28.636089318044661</v>
      </c>
      <c r="AD281">
        <v>33.36</v>
      </c>
      <c r="AE281">
        <v>48</v>
      </c>
      <c r="AF281">
        <v>116.39999999999999</v>
      </c>
      <c r="AG281">
        <v>241.79999999999998</v>
      </c>
      <c r="AH281">
        <v>109.5</v>
      </c>
      <c r="AI281">
        <v>111</v>
      </c>
      <c r="AJ281">
        <v>5.67</v>
      </c>
      <c r="AK281">
        <v>1.1139677081062938</v>
      </c>
      <c r="AL281">
        <v>1.3811479105634386</v>
      </c>
    </row>
    <row r="282" spans="1:38" ht="15.75" hidden="1">
      <c r="A282" s="54" t="s">
        <v>324</v>
      </c>
      <c r="B282" s="26">
        <v>2</v>
      </c>
      <c r="C282" s="105">
        <v>420</v>
      </c>
      <c r="D282" s="22">
        <v>830400</v>
      </c>
      <c r="E282" s="114">
        <v>45059</v>
      </c>
      <c r="F282" s="110" t="s">
        <v>112</v>
      </c>
      <c r="G282" s="22" t="s">
        <v>400</v>
      </c>
      <c r="H282" s="39">
        <v>45085</v>
      </c>
      <c r="I282" s="26" t="s">
        <v>323</v>
      </c>
      <c r="J282" s="22" t="s">
        <v>13</v>
      </c>
      <c r="K282" s="22" t="s">
        <v>157</v>
      </c>
      <c r="L282" s="22" t="s">
        <v>43</v>
      </c>
      <c r="M282" s="27" t="s">
        <v>14</v>
      </c>
      <c r="N282" s="22" t="s">
        <v>111</v>
      </c>
      <c r="O282" s="196">
        <v>45085</v>
      </c>
      <c r="P282" s="107">
        <v>1.9</v>
      </c>
      <c r="Q282" s="107">
        <v>12.18</v>
      </c>
      <c r="R282" s="107">
        <v>0.08</v>
      </c>
      <c r="S282" s="107">
        <v>10.63</v>
      </c>
      <c r="T282" s="105">
        <v>14.02</v>
      </c>
      <c r="U282" s="5">
        <f t="shared" si="24"/>
        <v>13.552068473609131</v>
      </c>
      <c r="V282" s="196">
        <v>45118</v>
      </c>
      <c r="W282" s="107">
        <v>8</v>
      </c>
      <c r="X282" s="107">
        <v>23.74</v>
      </c>
      <c r="Y282" s="107">
        <v>0.2</v>
      </c>
      <c r="Z282" s="107">
        <v>19.11</v>
      </c>
      <c r="AA282" s="22">
        <v>31.03</v>
      </c>
      <c r="AB282" s="22">
        <v>31.29</v>
      </c>
      <c r="AC282" s="5">
        <f t="shared" si="25"/>
        <v>25.781501772478244</v>
      </c>
      <c r="AD282">
        <v>34.335000000000001</v>
      </c>
      <c r="AE282">
        <v>55.350000000000009</v>
      </c>
      <c r="AF282">
        <v>121.95000000000002</v>
      </c>
      <c r="AG282">
        <v>249.75</v>
      </c>
      <c r="AH282">
        <v>114.30000000000001</v>
      </c>
      <c r="AI282">
        <v>96</v>
      </c>
      <c r="AJ282">
        <v>4.9350000000000005</v>
      </c>
      <c r="AK282">
        <v>2.119670682592552</v>
      </c>
      <c r="AL282">
        <v>1.8912042358089611</v>
      </c>
    </row>
    <row r="283" spans="1:38" ht="15.75" hidden="1">
      <c r="A283" s="54" t="s">
        <v>324</v>
      </c>
      <c r="B283" s="26">
        <v>2</v>
      </c>
      <c r="C283" s="105">
        <v>421</v>
      </c>
      <c r="D283" s="22">
        <v>830400</v>
      </c>
      <c r="E283" s="114">
        <v>45059</v>
      </c>
      <c r="F283" s="110" t="s">
        <v>112</v>
      </c>
      <c r="G283" s="22" t="s">
        <v>400</v>
      </c>
      <c r="H283" s="39">
        <v>45085</v>
      </c>
      <c r="I283" s="26" t="s">
        <v>323</v>
      </c>
      <c r="J283" s="22" t="s">
        <v>13</v>
      </c>
      <c r="K283" s="22" t="s">
        <v>157</v>
      </c>
      <c r="L283" s="22" t="s">
        <v>43</v>
      </c>
      <c r="M283" s="27" t="s">
        <v>14</v>
      </c>
      <c r="N283" s="22" t="s">
        <v>111</v>
      </c>
      <c r="O283" s="153">
        <v>45085</v>
      </c>
      <c r="P283" s="107">
        <v>1.86</v>
      </c>
      <c r="Q283" s="107">
        <v>12.14</v>
      </c>
      <c r="R283" s="107">
        <v>0.08</v>
      </c>
      <c r="S283" s="107">
        <v>10.52</v>
      </c>
      <c r="T283" s="105">
        <v>14.81</v>
      </c>
      <c r="U283" s="5">
        <f t="shared" ref="U283:U314" si="26">P283/T283*100</f>
        <v>12.559081701553005</v>
      </c>
      <c r="V283" s="153">
        <v>45118</v>
      </c>
      <c r="W283" s="107">
        <v>7.2</v>
      </c>
      <c r="X283" s="107">
        <v>24.1</v>
      </c>
      <c r="Y283" s="107">
        <v>0.04</v>
      </c>
      <c r="Z283" s="107">
        <v>19.399999999999999</v>
      </c>
      <c r="AA283" s="22">
        <v>30.72</v>
      </c>
      <c r="AB283" s="22">
        <v>31.66</v>
      </c>
      <c r="AC283" s="5">
        <f t="shared" ref="AC283:AC314" si="27">W283/AA283*100</f>
        <v>23.437500000000004</v>
      </c>
      <c r="AD283">
        <v>30</v>
      </c>
      <c r="AE283">
        <v>38.700000000000003</v>
      </c>
      <c r="AF283">
        <v>105</v>
      </c>
      <c r="AG283">
        <v>285.29999999999995</v>
      </c>
      <c r="AH283">
        <v>105.60000000000001</v>
      </c>
      <c r="AI283">
        <v>99</v>
      </c>
      <c r="AJ283">
        <v>5.34</v>
      </c>
    </row>
    <row r="284" spans="1:38" ht="16.5" hidden="1" thickBot="1">
      <c r="A284" s="54" t="s">
        <v>324</v>
      </c>
      <c r="B284" s="31">
        <v>2</v>
      </c>
      <c r="C284" s="106">
        <v>422</v>
      </c>
      <c r="D284" s="29">
        <v>830400</v>
      </c>
      <c r="E284" s="115">
        <v>45059</v>
      </c>
      <c r="F284" s="116" t="s">
        <v>107</v>
      </c>
      <c r="G284" s="29" t="s">
        <v>400</v>
      </c>
      <c r="H284" s="48">
        <v>45085</v>
      </c>
      <c r="I284" s="31" t="s">
        <v>322</v>
      </c>
      <c r="J284" s="29" t="s">
        <v>13</v>
      </c>
      <c r="K284" s="29" t="s">
        <v>404</v>
      </c>
      <c r="L284" s="29" t="s">
        <v>43</v>
      </c>
      <c r="M284" s="40" t="s">
        <v>19</v>
      </c>
      <c r="N284" s="22" t="s">
        <v>111</v>
      </c>
      <c r="O284" s="153">
        <v>45085</v>
      </c>
      <c r="P284" s="107">
        <v>1.81</v>
      </c>
      <c r="Q284" s="107">
        <v>11.22</v>
      </c>
      <c r="R284" s="107">
        <v>0</v>
      </c>
      <c r="S284" s="107">
        <v>9.83</v>
      </c>
      <c r="T284" s="106">
        <v>13.46</v>
      </c>
      <c r="U284" s="5">
        <f t="shared" si="26"/>
        <v>13.447251114413076</v>
      </c>
      <c r="V284" s="153">
        <v>45118</v>
      </c>
      <c r="W284" s="107">
        <v>7.68</v>
      </c>
      <c r="X284" s="107">
        <v>19.350000000000001</v>
      </c>
      <c r="Y284" s="107">
        <v>0.11</v>
      </c>
      <c r="Z284" s="107">
        <v>15.97</v>
      </c>
      <c r="AA284" s="29">
        <v>26.65</v>
      </c>
      <c r="AB284" s="29">
        <v>27.27</v>
      </c>
      <c r="AC284" s="5">
        <f t="shared" si="27"/>
        <v>28.818011257035646</v>
      </c>
      <c r="AD284">
        <v>41.76</v>
      </c>
      <c r="AE284">
        <v>33.599999999999994</v>
      </c>
      <c r="AF284">
        <v>124.19999999999999</v>
      </c>
      <c r="AG284">
        <v>233.70000000000002</v>
      </c>
      <c r="AH284">
        <v>105</v>
      </c>
      <c r="AI284">
        <v>87</v>
      </c>
      <c r="AJ284">
        <v>5.28</v>
      </c>
      <c r="AK284">
        <v>1.6743374775559376</v>
      </c>
      <c r="AL284">
        <v>1.8506196241955009</v>
      </c>
    </row>
    <row r="285" spans="1:38" ht="15.75" hidden="1">
      <c r="A285" s="54" t="s">
        <v>324</v>
      </c>
      <c r="B285" s="23">
        <v>2</v>
      </c>
      <c r="C285" s="112">
        <v>423</v>
      </c>
      <c r="D285" s="24">
        <v>830400</v>
      </c>
      <c r="E285" s="113">
        <v>45059</v>
      </c>
      <c r="F285" s="108" t="s">
        <v>107</v>
      </c>
      <c r="G285" s="24" t="s">
        <v>400</v>
      </c>
      <c r="H285" s="37">
        <v>45085</v>
      </c>
      <c r="I285" s="23" t="s">
        <v>322</v>
      </c>
      <c r="J285" s="24" t="s">
        <v>13</v>
      </c>
      <c r="K285" s="24" t="s">
        <v>404</v>
      </c>
      <c r="L285" s="24" t="s">
        <v>43</v>
      </c>
      <c r="M285" s="38" t="s">
        <v>19</v>
      </c>
      <c r="N285" s="22" t="s">
        <v>111</v>
      </c>
      <c r="O285" s="153">
        <v>45085</v>
      </c>
      <c r="P285" s="107">
        <v>1.53</v>
      </c>
      <c r="Q285" s="107">
        <v>11.07</v>
      </c>
      <c r="R285" s="107">
        <v>0.02</v>
      </c>
      <c r="S285" s="107">
        <v>9.57</v>
      </c>
      <c r="T285" s="105">
        <v>12.22</v>
      </c>
      <c r="U285" s="5">
        <f t="shared" si="26"/>
        <v>12.520458265139114</v>
      </c>
      <c r="V285" s="153">
        <v>45118</v>
      </c>
      <c r="W285" s="107">
        <v>5.81</v>
      </c>
      <c r="X285" s="107">
        <v>19.25</v>
      </c>
      <c r="Y285" s="107">
        <v>0.12</v>
      </c>
      <c r="Z285" s="107">
        <v>16.04</v>
      </c>
      <c r="AA285" s="22">
        <v>24.92</v>
      </c>
      <c r="AB285" s="22">
        <v>25.56</v>
      </c>
      <c r="AC285" s="5">
        <f t="shared" si="27"/>
        <v>23.31460674157303</v>
      </c>
      <c r="AD285">
        <v>34.83</v>
      </c>
      <c r="AE285">
        <v>135.89999999999998</v>
      </c>
      <c r="AF285">
        <v>103.19999999999999</v>
      </c>
      <c r="AG285">
        <v>276.29999999999995</v>
      </c>
      <c r="AH285">
        <v>87</v>
      </c>
      <c r="AI285">
        <v>87</v>
      </c>
      <c r="AJ285">
        <v>3.87</v>
      </c>
      <c r="AK285">
        <v>3.3734350049653412</v>
      </c>
      <c r="AL285">
        <v>2.8695686578038462</v>
      </c>
    </row>
    <row r="286" spans="1:38" ht="15.75" hidden="1">
      <c r="A286" s="54" t="s">
        <v>324</v>
      </c>
      <c r="B286" s="26">
        <v>2</v>
      </c>
      <c r="C286" s="105">
        <v>424</v>
      </c>
      <c r="D286" s="22">
        <v>830400</v>
      </c>
      <c r="E286" s="114">
        <v>45059</v>
      </c>
      <c r="F286" s="110" t="s">
        <v>112</v>
      </c>
      <c r="G286" s="22" t="s">
        <v>400</v>
      </c>
      <c r="H286" s="39">
        <v>45085</v>
      </c>
      <c r="I286" s="26" t="s">
        <v>322</v>
      </c>
      <c r="J286" s="22" t="s">
        <v>13</v>
      </c>
      <c r="K286" s="22" t="s">
        <v>404</v>
      </c>
      <c r="L286" s="22" t="s">
        <v>43</v>
      </c>
      <c r="M286" s="28" t="s">
        <v>19</v>
      </c>
      <c r="N286" s="22" t="s">
        <v>111</v>
      </c>
      <c r="O286" s="153">
        <v>45085</v>
      </c>
      <c r="P286" s="107">
        <v>1.97</v>
      </c>
      <c r="Q286" s="107">
        <v>11.76</v>
      </c>
      <c r="R286" s="107">
        <v>0.12</v>
      </c>
      <c r="S286" s="107">
        <v>10.050000000000001</v>
      </c>
      <c r="T286" s="105">
        <v>13.41</v>
      </c>
      <c r="U286" s="5">
        <f t="shared" si="26"/>
        <v>14.690529455630127</v>
      </c>
      <c r="V286" s="153">
        <v>45118</v>
      </c>
      <c r="W286" s="107">
        <v>7.18</v>
      </c>
      <c r="X286" s="107">
        <v>23.79</v>
      </c>
      <c r="Y286" s="107">
        <v>0.05</v>
      </c>
      <c r="Z286" s="107">
        <v>19.54</v>
      </c>
      <c r="AA286" s="22">
        <v>30.46</v>
      </c>
      <c r="AB286" s="22">
        <v>31.08</v>
      </c>
      <c r="AC286" s="5">
        <f t="shared" si="27"/>
        <v>23.571897570584373</v>
      </c>
      <c r="AD286">
        <v>35.339999999999996</v>
      </c>
      <c r="AE286">
        <v>76.199999999999989</v>
      </c>
      <c r="AF286">
        <v>123.60000000000001</v>
      </c>
      <c r="AG286">
        <v>230.70000000000002</v>
      </c>
      <c r="AH286">
        <v>109.19999999999999</v>
      </c>
      <c r="AI286">
        <v>129</v>
      </c>
      <c r="AJ286">
        <v>5.13</v>
      </c>
      <c r="AK286">
        <v>1.5798146926250591</v>
      </c>
      <c r="AL286">
        <v>1.8673257493947266</v>
      </c>
    </row>
    <row r="287" spans="1:38" ht="15.75" hidden="1">
      <c r="A287" s="54" t="s">
        <v>324</v>
      </c>
      <c r="B287" s="26">
        <v>2</v>
      </c>
      <c r="C287" s="105">
        <v>425</v>
      </c>
      <c r="D287" s="22">
        <v>830400</v>
      </c>
      <c r="E287" s="114">
        <v>45059</v>
      </c>
      <c r="F287" s="110" t="s">
        <v>112</v>
      </c>
      <c r="G287" s="22" t="s">
        <v>400</v>
      </c>
      <c r="H287" s="39">
        <v>45085</v>
      </c>
      <c r="I287" s="26" t="s">
        <v>322</v>
      </c>
      <c r="J287" s="22" t="s">
        <v>13</v>
      </c>
      <c r="K287" s="22" t="s">
        <v>404</v>
      </c>
      <c r="L287" s="22" t="s">
        <v>43</v>
      </c>
      <c r="M287" s="28" t="s">
        <v>19</v>
      </c>
      <c r="N287" s="22" t="s">
        <v>111</v>
      </c>
      <c r="O287" s="153">
        <v>45085</v>
      </c>
      <c r="P287" s="107">
        <v>2.0299999999999998</v>
      </c>
      <c r="Q287" s="107">
        <v>12</v>
      </c>
      <c r="R287" s="107">
        <v>0</v>
      </c>
      <c r="S287" s="107">
        <v>10.210000000000001</v>
      </c>
      <c r="T287" s="105">
        <v>14.25</v>
      </c>
      <c r="U287" s="5">
        <f t="shared" si="26"/>
        <v>14.245614035087717</v>
      </c>
      <c r="V287" s="153">
        <v>45118</v>
      </c>
      <c r="W287" s="107">
        <v>7.46</v>
      </c>
      <c r="X287" s="107">
        <v>25.71</v>
      </c>
      <c r="Y287" s="107">
        <v>0.1</v>
      </c>
      <c r="Z287" s="107">
        <v>21.2</v>
      </c>
      <c r="AA287" s="22">
        <v>32.58</v>
      </c>
      <c r="AB287" s="22">
        <v>32.72</v>
      </c>
      <c r="AC287" s="5">
        <f t="shared" si="27"/>
        <v>22.897483118477595</v>
      </c>
      <c r="AD287">
        <v>30.93</v>
      </c>
      <c r="AE287">
        <v>53.099999999999994</v>
      </c>
      <c r="AF287">
        <v>113.39999999999999</v>
      </c>
      <c r="AG287">
        <v>243.89999999999998</v>
      </c>
      <c r="AH287">
        <v>115.80000000000001</v>
      </c>
      <c r="AI287">
        <v>87</v>
      </c>
      <c r="AJ287">
        <v>4.8899999999999997</v>
      </c>
    </row>
    <row r="288" spans="1:38" ht="15.75" hidden="1">
      <c r="A288" s="54" t="s">
        <v>324</v>
      </c>
      <c r="B288" s="26">
        <v>2</v>
      </c>
      <c r="C288" s="105">
        <v>426</v>
      </c>
      <c r="D288" s="22">
        <v>830400</v>
      </c>
      <c r="E288" s="114">
        <v>45059</v>
      </c>
      <c r="F288" s="110" t="s">
        <v>112</v>
      </c>
      <c r="G288" s="22" t="s">
        <v>400</v>
      </c>
      <c r="H288" s="39">
        <v>45085</v>
      </c>
      <c r="I288" s="26" t="s">
        <v>322</v>
      </c>
      <c r="J288" s="22" t="s">
        <v>13</v>
      </c>
      <c r="K288" s="22" t="s">
        <v>404</v>
      </c>
      <c r="L288" s="22" t="s">
        <v>43</v>
      </c>
      <c r="M288" s="28" t="s">
        <v>19</v>
      </c>
      <c r="N288" s="22" t="s">
        <v>111</v>
      </c>
      <c r="O288" s="153">
        <v>45085</v>
      </c>
      <c r="P288" s="107">
        <v>1.69</v>
      </c>
      <c r="Q288" s="107">
        <v>10.84</v>
      </c>
      <c r="R288" s="107">
        <v>0.06</v>
      </c>
      <c r="S288" s="107">
        <v>9.4499999999999993</v>
      </c>
      <c r="T288" s="105">
        <v>12.28</v>
      </c>
      <c r="U288" s="5">
        <f t="shared" si="26"/>
        <v>13.762214983713356</v>
      </c>
      <c r="V288" s="153">
        <v>45118</v>
      </c>
      <c r="W288" s="107">
        <v>7.91</v>
      </c>
      <c r="X288" s="107">
        <v>23.56</v>
      </c>
      <c r="Y288" s="107">
        <v>0.02</v>
      </c>
      <c r="Z288" s="107">
        <v>18.87</v>
      </c>
      <c r="AA288" s="22">
        <v>30.74</v>
      </c>
      <c r="AB288" s="22">
        <v>30.81</v>
      </c>
      <c r="AC288" s="5">
        <f t="shared" si="27"/>
        <v>25.731945348080675</v>
      </c>
      <c r="AD288">
        <v>33.150000000000006</v>
      </c>
      <c r="AE288">
        <v>56.099999999999994</v>
      </c>
      <c r="AF288">
        <v>117.89999999999999</v>
      </c>
      <c r="AG288">
        <v>249.60000000000002</v>
      </c>
      <c r="AH288">
        <v>123.89999999999999</v>
      </c>
      <c r="AI288">
        <v>90</v>
      </c>
      <c r="AJ288">
        <v>5.16</v>
      </c>
    </row>
    <row r="289" spans="1:38" ht="15.75" hidden="1">
      <c r="A289" s="54" t="s">
        <v>324</v>
      </c>
      <c r="B289" s="26">
        <v>2</v>
      </c>
      <c r="C289" s="105">
        <v>427</v>
      </c>
      <c r="D289" s="22">
        <v>830400</v>
      </c>
      <c r="E289" s="114">
        <v>45061</v>
      </c>
      <c r="F289" s="109" t="s">
        <v>107</v>
      </c>
      <c r="G289" s="22" t="s">
        <v>400</v>
      </c>
      <c r="H289" s="39">
        <v>45085</v>
      </c>
      <c r="I289" s="26" t="s">
        <v>321</v>
      </c>
      <c r="J289" s="22" t="s">
        <v>13</v>
      </c>
      <c r="K289" s="22" t="s">
        <v>405</v>
      </c>
      <c r="L289" s="22" t="s">
        <v>43</v>
      </c>
      <c r="M289" s="28" t="s">
        <v>19</v>
      </c>
      <c r="N289" s="22" t="s">
        <v>111</v>
      </c>
      <c r="O289" s="153">
        <v>45085</v>
      </c>
      <c r="P289" s="107">
        <v>1.82</v>
      </c>
      <c r="Q289" s="107">
        <v>11.23</v>
      </c>
      <c r="R289" s="107">
        <v>0.03</v>
      </c>
      <c r="S289" s="107">
        <v>9.83</v>
      </c>
      <c r="T289" s="105">
        <v>13.26</v>
      </c>
      <c r="U289" s="5">
        <f t="shared" si="26"/>
        <v>13.725490196078432</v>
      </c>
      <c r="V289" s="153">
        <v>45118</v>
      </c>
      <c r="W289" s="107">
        <v>10.25</v>
      </c>
      <c r="X289" s="107">
        <v>18.059999999999999</v>
      </c>
      <c r="Y289" s="107">
        <v>0</v>
      </c>
      <c r="Z289" s="107">
        <v>14.92</v>
      </c>
      <c r="AA289" s="22">
        <v>28.04</v>
      </c>
      <c r="AB289" s="22">
        <v>27.97</v>
      </c>
      <c r="AC289" s="5">
        <f t="shared" si="27"/>
        <v>36.554921540656203</v>
      </c>
      <c r="AD289">
        <v>41.61</v>
      </c>
      <c r="AE289">
        <v>43.5</v>
      </c>
      <c r="AF289">
        <v>126.60000000000001</v>
      </c>
      <c r="AG289">
        <v>178.5</v>
      </c>
      <c r="AH289">
        <v>112.80000000000001</v>
      </c>
      <c r="AI289">
        <v>84</v>
      </c>
      <c r="AJ289">
        <v>3.81</v>
      </c>
      <c r="AK289">
        <v>1.3667363552141913</v>
      </c>
      <c r="AL289">
        <v>1.3537668507901328</v>
      </c>
    </row>
    <row r="290" spans="1:38" ht="15.75" hidden="1">
      <c r="A290" s="54" t="s">
        <v>324</v>
      </c>
      <c r="B290" s="26">
        <v>2</v>
      </c>
      <c r="C290" s="105">
        <v>428</v>
      </c>
      <c r="D290" s="22">
        <v>830400</v>
      </c>
      <c r="E290" s="114">
        <v>45061</v>
      </c>
      <c r="F290" s="109" t="s">
        <v>107</v>
      </c>
      <c r="G290" s="22" t="s">
        <v>400</v>
      </c>
      <c r="H290" s="39">
        <v>45085</v>
      </c>
      <c r="I290" s="26" t="s">
        <v>321</v>
      </c>
      <c r="J290" s="22" t="s">
        <v>13</v>
      </c>
      <c r="K290" s="22" t="s">
        <v>405</v>
      </c>
      <c r="L290" s="22" t="s">
        <v>43</v>
      </c>
      <c r="M290" s="28" t="s">
        <v>19</v>
      </c>
      <c r="N290" s="22" t="s">
        <v>111</v>
      </c>
      <c r="O290" s="153">
        <v>45085</v>
      </c>
      <c r="P290" s="107">
        <v>1.5</v>
      </c>
      <c r="Q290" s="107">
        <v>11.01</v>
      </c>
      <c r="R290" s="107">
        <v>0.17</v>
      </c>
      <c r="S290" s="107">
        <v>9.5299999999999994</v>
      </c>
      <c r="T290" s="105">
        <v>12.52</v>
      </c>
      <c r="U290" s="5">
        <f t="shared" si="26"/>
        <v>11.980830670926517</v>
      </c>
      <c r="V290" s="153">
        <v>45118</v>
      </c>
      <c r="W290" s="107">
        <v>5.24</v>
      </c>
      <c r="X290" s="107">
        <v>20.18</v>
      </c>
      <c r="Y290" s="107">
        <v>0.16</v>
      </c>
      <c r="Z290" s="107">
        <v>16.600000000000001</v>
      </c>
      <c r="AA290" s="22">
        <v>25.43</v>
      </c>
      <c r="AB290" s="22">
        <v>26.86</v>
      </c>
      <c r="AC290" s="5">
        <f t="shared" si="27"/>
        <v>20.605583955957531</v>
      </c>
      <c r="AD290">
        <v>33.99</v>
      </c>
      <c r="AE290">
        <v>94.199999999999989</v>
      </c>
      <c r="AF290">
        <v>97.5</v>
      </c>
      <c r="AG290">
        <v>218.70000000000002</v>
      </c>
      <c r="AH290">
        <v>76.800000000000011</v>
      </c>
      <c r="AI290">
        <v>96</v>
      </c>
      <c r="AJ290">
        <v>3.4499999999999997</v>
      </c>
    </row>
    <row r="291" spans="1:38" ht="15.75" hidden="1">
      <c r="A291" s="54" t="s">
        <v>324</v>
      </c>
      <c r="B291" s="26">
        <v>2</v>
      </c>
      <c r="C291" s="105">
        <v>429</v>
      </c>
      <c r="D291" s="22">
        <v>830400</v>
      </c>
      <c r="E291" s="114">
        <v>45061</v>
      </c>
      <c r="F291" s="109" t="s">
        <v>107</v>
      </c>
      <c r="G291" s="22" t="s">
        <v>400</v>
      </c>
      <c r="H291" s="39">
        <v>45085</v>
      </c>
      <c r="I291" s="26" t="s">
        <v>321</v>
      </c>
      <c r="J291" s="22" t="s">
        <v>13</v>
      </c>
      <c r="K291" s="22" t="s">
        <v>405</v>
      </c>
      <c r="L291" s="22" t="s">
        <v>43</v>
      </c>
      <c r="M291" s="28" t="s">
        <v>19</v>
      </c>
      <c r="N291" s="22" t="s">
        <v>111</v>
      </c>
      <c r="O291" s="153">
        <v>45085</v>
      </c>
      <c r="P291" s="107">
        <v>1.66</v>
      </c>
      <c r="Q291" s="107">
        <v>11.53</v>
      </c>
      <c r="R291" s="107">
        <v>0.16</v>
      </c>
      <c r="S291" s="107">
        <v>9.76</v>
      </c>
      <c r="T291" s="105">
        <v>13.29</v>
      </c>
      <c r="U291" s="5">
        <f t="shared" si="26"/>
        <v>12.490594431903688</v>
      </c>
      <c r="V291" s="153">
        <v>45118</v>
      </c>
      <c r="W291" s="107">
        <v>6.31</v>
      </c>
      <c r="X291" s="107">
        <v>21.37</v>
      </c>
      <c r="Y291" s="107">
        <v>0.08</v>
      </c>
      <c r="Z291" s="107">
        <v>17.8</v>
      </c>
      <c r="AA291" s="22">
        <v>27.35</v>
      </c>
      <c r="AB291" s="22">
        <v>27.01</v>
      </c>
      <c r="AC291" s="5">
        <f t="shared" si="27"/>
        <v>23.071297989031077</v>
      </c>
      <c r="AD291">
        <v>43.44</v>
      </c>
      <c r="AE291">
        <v>47.400000000000006</v>
      </c>
      <c r="AF291">
        <v>123.89999999999999</v>
      </c>
      <c r="AG291">
        <v>208.5</v>
      </c>
      <c r="AH291">
        <v>104.39999999999999</v>
      </c>
      <c r="AI291">
        <v>87</v>
      </c>
      <c r="AJ291">
        <v>5.61</v>
      </c>
      <c r="AK291">
        <v>1.3459905113351989</v>
      </c>
      <c r="AL291">
        <v>1.2425121959334362</v>
      </c>
    </row>
    <row r="292" spans="1:38" ht="15.75" hidden="1">
      <c r="A292" s="54" t="s">
        <v>324</v>
      </c>
      <c r="B292" s="26">
        <v>2</v>
      </c>
      <c r="C292" s="105">
        <v>430</v>
      </c>
      <c r="D292" s="22">
        <v>830400</v>
      </c>
      <c r="E292" s="114">
        <v>45061</v>
      </c>
      <c r="F292" s="109" t="s">
        <v>107</v>
      </c>
      <c r="G292" s="22" t="s">
        <v>400</v>
      </c>
      <c r="H292" s="39">
        <v>45085</v>
      </c>
      <c r="I292" s="26" t="s">
        <v>321</v>
      </c>
      <c r="J292" s="22" t="s">
        <v>13</v>
      </c>
      <c r="K292" s="22" t="s">
        <v>405</v>
      </c>
      <c r="L292" s="22" t="s">
        <v>43</v>
      </c>
      <c r="M292" s="28" t="s">
        <v>19</v>
      </c>
      <c r="N292" s="22" t="s">
        <v>111</v>
      </c>
      <c r="O292" s="153">
        <v>45085</v>
      </c>
      <c r="P292" s="107">
        <v>1.96</v>
      </c>
      <c r="Q292" s="107">
        <v>10.46</v>
      </c>
      <c r="R292" s="107">
        <v>0</v>
      </c>
      <c r="S292" s="107">
        <v>9.14</v>
      </c>
      <c r="T292" s="105">
        <v>12.69</v>
      </c>
      <c r="U292" s="5">
        <f t="shared" si="26"/>
        <v>15.445232466509061</v>
      </c>
      <c r="V292" s="153">
        <v>45118</v>
      </c>
      <c r="W292" s="107">
        <v>5.77</v>
      </c>
      <c r="X292" s="107">
        <v>18.32</v>
      </c>
      <c r="Y292" s="107">
        <v>0.06</v>
      </c>
      <c r="Z292" s="107">
        <v>15.25</v>
      </c>
      <c r="AA292" s="22">
        <v>24.08</v>
      </c>
      <c r="AB292" s="22">
        <v>25.02</v>
      </c>
      <c r="AC292" s="5">
        <f t="shared" si="27"/>
        <v>23.961794019933556</v>
      </c>
      <c r="AD292">
        <v>34.92</v>
      </c>
      <c r="AE292">
        <v>51.900000000000006</v>
      </c>
      <c r="AF292">
        <v>92.4</v>
      </c>
      <c r="AG292">
        <v>301.79999999999995</v>
      </c>
      <c r="AH292">
        <v>85.5</v>
      </c>
      <c r="AI292">
        <v>81</v>
      </c>
      <c r="AJ292">
        <v>5.7299999999999995</v>
      </c>
    </row>
    <row r="293" spans="1:38" ht="15.75" hidden="1">
      <c r="A293" s="54" t="s">
        <v>324</v>
      </c>
      <c r="B293" s="26">
        <v>2</v>
      </c>
      <c r="C293" s="105">
        <v>431</v>
      </c>
      <c r="D293" s="22">
        <v>830400</v>
      </c>
      <c r="E293" s="114">
        <v>45061</v>
      </c>
      <c r="F293" s="109" t="s">
        <v>107</v>
      </c>
      <c r="G293" s="22" t="s">
        <v>400</v>
      </c>
      <c r="H293" s="39">
        <v>45085</v>
      </c>
      <c r="I293" s="26" t="s">
        <v>321</v>
      </c>
      <c r="J293" s="22" t="s">
        <v>13</v>
      </c>
      <c r="K293" s="22" t="s">
        <v>405</v>
      </c>
      <c r="L293" s="22" t="s">
        <v>43</v>
      </c>
      <c r="M293" s="28" t="s">
        <v>19</v>
      </c>
      <c r="N293" s="22" t="s">
        <v>111</v>
      </c>
      <c r="O293" s="153">
        <v>45085</v>
      </c>
      <c r="P293" s="107">
        <v>2.0299999999999998</v>
      </c>
      <c r="Q293" s="107">
        <v>10.61</v>
      </c>
      <c r="R293" s="107">
        <v>0.02</v>
      </c>
      <c r="S293" s="107">
        <v>9.1999999999999993</v>
      </c>
      <c r="T293" s="105">
        <v>12.85</v>
      </c>
      <c r="U293" s="5">
        <f t="shared" si="26"/>
        <v>15.797665369649804</v>
      </c>
      <c r="V293" s="153">
        <v>45118</v>
      </c>
      <c r="W293" s="107">
        <v>7.32</v>
      </c>
      <c r="X293" s="107">
        <v>18.45</v>
      </c>
      <c r="Y293" s="107">
        <v>0.13</v>
      </c>
      <c r="Z293" s="107">
        <v>15.23</v>
      </c>
      <c r="AA293" s="22">
        <v>25.56</v>
      </c>
      <c r="AB293" s="22">
        <v>25.86</v>
      </c>
      <c r="AC293" s="5">
        <f t="shared" si="27"/>
        <v>28.638497652582164</v>
      </c>
      <c r="AD293">
        <v>49.38</v>
      </c>
      <c r="AE293">
        <v>46.5</v>
      </c>
      <c r="AF293">
        <v>97.5</v>
      </c>
      <c r="AG293">
        <v>229.79999999999998</v>
      </c>
      <c r="AH293">
        <v>82.5</v>
      </c>
      <c r="AI293">
        <v>63</v>
      </c>
      <c r="AJ293">
        <v>6.48</v>
      </c>
    </row>
    <row r="294" spans="1:38" ht="15.75" hidden="1">
      <c r="A294" s="54" t="s">
        <v>324</v>
      </c>
      <c r="B294" s="26">
        <v>2</v>
      </c>
      <c r="C294" s="105">
        <v>432</v>
      </c>
      <c r="D294" s="22">
        <v>830400</v>
      </c>
      <c r="E294" s="114">
        <v>45061</v>
      </c>
      <c r="F294" s="110" t="s">
        <v>112</v>
      </c>
      <c r="G294" s="22" t="s">
        <v>400</v>
      </c>
      <c r="H294" s="39">
        <v>45085</v>
      </c>
      <c r="I294" s="26" t="s">
        <v>321</v>
      </c>
      <c r="J294" s="22" t="s">
        <v>13</v>
      </c>
      <c r="K294" s="22" t="s">
        <v>405</v>
      </c>
      <c r="L294" s="22" t="s">
        <v>43</v>
      </c>
      <c r="M294" s="28" t="s">
        <v>19</v>
      </c>
      <c r="N294" s="22" t="s">
        <v>111</v>
      </c>
      <c r="O294" s="153">
        <v>45085</v>
      </c>
      <c r="P294" s="107">
        <v>2.0699999999999998</v>
      </c>
      <c r="Q294" s="107">
        <v>11.94</v>
      </c>
      <c r="R294" s="107">
        <v>0.05</v>
      </c>
      <c r="S294" s="107">
        <v>10.3</v>
      </c>
      <c r="T294" s="105">
        <v>14.32</v>
      </c>
      <c r="U294" s="5">
        <f t="shared" si="26"/>
        <v>14.45530726256983</v>
      </c>
      <c r="V294" s="153">
        <v>45118</v>
      </c>
      <c r="W294" s="107">
        <v>8.49</v>
      </c>
      <c r="X294" s="107">
        <v>27.22</v>
      </c>
      <c r="Y294" s="107">
        <v>0.06</v>
      </c>
      <c r="Z294" s="107">
        <v>22.32</v>
      </c>
      <c r="AA294" s="22">
        <v>35.08</v>
      </c>
      <c r="AB294" s="22">
        <v>34.32</v>
      </c>
      <c r="AC294" s="5">
        <f t="shared" si="27"/>
        <v>24.201824401368302</v>
      </c>
      <c r="AD294">
        <v>31.83</v>
      </c>
      <c r="AE294">
        <v>67.199999999999989</v>
      </c>
      <c r="AF294">
        <v>117.89999999999999</v>
      </c>
      <c r="AG294">
        <v>261</v>
      </c>
      <c r="AH294">
        <v>112.80000000000001</v>
      </c>
      <c r="AI294">
        <v>129</v>
      </c>
      <c r="AJ294">
        <v>4.71</v>
      </c>
    </row>
    <row r="295" spans="1:38" ht="15.75" hidden="1">
      <c r="A295" s="54" t="s">
        <v>324</v>
      </c>
      <c r="B295" s="26">
        <v>3</v>
      </c>
      <c r="C295" s="105">
        <v>433</v>
      </c>
      <c r="D295" s="22">
        <v>830400</v>
      </c>
      <c r="E295" s="114">
        <v>45136</v>
      </c>
      <c r="F295" s="109" t="s">
        <v>107</v>
      </c>
      <c r="G295" s="22" t="s">
        <v>400</v>
      </c>
      <c r="H295" s="39">
        <v>45162</v>
      </c>
      <c r="I295" s="26" t="s">
        <v>412</v>
      </c>
      <c r="J295" s="22" t="s">
        <v>13</v>
      </c>
      <c r="K295" s="22" t="s">
        <v>415</v>
      </c>
      <c r="L295" s="22" t="s">
        <v>43</v>
      </c>
      <c r="M295" s="27" t="s">
        <v>14</v>
      </c>
      <c r="N295" s="22" t="s">
        <v>111</v>
      </c>
      <c r="O295" s="153">
        <v>45162</v>
      </c>
      <c r="P295" s="107">
        <v>2.37</v>
      </c>
      <c r="Q295" s="107">
        <v>13.24</v>
      </c>
      <c r="R295" s="107">
        <v>0.11</v>
      </c>
      <c r="S295" s="107">
        <v>11.62</v>
      </c>
      <c r="T295" s="5">
        <v>15.51</v>
      </c>
      <c r="U295" s="5">
        <f t="shared" si="26"/>
        <v>15.28046421663443</v>
      </c>
      <c r="V295" s="153">
        <v>45195</v>
      </c>
      <c r="W295" s="119">
        <v>6.56</v>
      </c>
      <c r="X295" s="119">
        <v>19.11</v>
      </c>
      <c r="Y295" s="119">
        <v>0.09</v>
      </c>
      <c r="Z295" s="119">
        <v>16.13</v>
      </c>
      <c r="AA295" s="5">
        <v>26.02</v>
      </c>
      <c r="AB295" s="119">
        <v>26.59</v>
      </c>
      <c r="AC295" s="5">
        <f t="shared" si="27"/>
        <v>25.211375864719443</v>
      </c>
    </row>
    <row r="296" spans="1:38" ht="15.75" hidden="1">
      <c r="A296" s="54" t="s">
        <v>324</v>
      </c>
      <c r="B296" s="26">
        <v>3</v>
      </c>
      <c r="C296" s="105">
        <v>434</v>
      </c>
      <c r="D296" s="22">
        <v>830400</v>
      </c>
      <c r="E296" s="114">
        <v>45136</v>
      </c>
      <c r="F296" s="109" t="s">
        <v>107</v>
      </c>
      <c r="G296" s="22" t="s">
        <v>400</v>
      </c>
      <c r="H296" s="39">
        <v>45162</v>
      </c>
      <c r="I296" s="26" t="s">
        <v>412</v>
      </c>
      <c r="J296" s="22" t="s">
        <v>13</v>
      </c>
      <c r="K296" s="22" t="s">
        <v>415</v>
      </c>
      <c r="L296" s="22" t="s">
        <v>43</v>
      </c>
      <c r="M296" s="27" t="s">
        <v>14</v>
      </c>
      <c r="N296" s="22" t="s">
        <v>111</v>
      </c>
      <c r="O296" s="153">
        <v>45162</v>
      </c>
      <c r="P296" s="107">
        <v>2.61</v>
      </c>
      <c r="Q296" s="107">
        <v>12.58</v>
      </c>
      <c r="R296" s="107">
        <v>0</v>
      </c>
      <c r="S296" s="107">
        <v>10.75</v>
      </c>
      <c r="T296" s="5">
        <v>14.33</v>
      </c>
      <c r="U296" s="5">
        <f t="shared" si="26"/>
        <v>18.213538032100487</v>
      </c>
      <c r="V296" s="153">
        <v>45195</v>
      </c>
      <c r="W296" s="119">
        <v>6.38</v>
      </c>
      <c r="X296" s="119">
        <v>17.98</v>
      </c>
      <c r="Y296" s="119">
        <v>0.04</v>
      </c>
      <c r="Z296" s="119">
        <v>15.11</v>
      </c>
      <c r="AA296" s="5">
        <v>24.72</v>
      </c>
      <c r="AB296" s="119">
        <v>25.04</v>
      </c>
      <c r="AC296" s="5">
        <f t="shared" si="27"/>
        <v>25.809061488673141</v>
      </c>
    </row>
    <row r="297" spans="1:38" ht="15.75" hidden="1">
      <c r="A297" s="54" t="s">
        <v>324</v>
      </c>
      <c r="B297" s="26">
        <v>3</v>
      </c>
      <c r="C297" s="105">
        <v>435</v>
      </c>
      <c r="D297" s="22">
        <v>830400</v>
      </c>
      <c r="E297" s="114">
        <v>45136</v>
      </c>
      <c r="F297" s="110" t="s">
        <v>112</v>
      </c>
      <c r="G297" s="22" t="s">
        <v>400</v>
      </c>
      <c r="H297" s="39">
        <v>45162</v>
      </c>
      <c r="I297" s="26" t="s">
        <v>412</v>
      </c>
      <c r="J297" s="22" t="s">
        <v>13</v>
      </c>
      <c r="K297" s="22" t="s">
        <v>415</v>
      </c>
      <c r="L297" s="22" t="s">
        <v>43</v>
      </c>
      <c r="M297" s="27" t="s">
        <v>14</v>
      </c>
      <c r="N297" s="22" t="s">
        <v>111</v>
      </c>
      <c r="O297" s="153">
        <v>45162</v>
      </c>
      <c r="P297" s="107">
        <v>1.78</v>
      </c>
      <c r="Q297" s="107">
        <v>12.1</v>
      </c>
      <c r="R297" s="107">
        <v>0</v>
      </c>
      <c r="S297" s="107">
        <v>10.55</v>
      </c>
      <c r="T297" s="5">
        <v>13.85</v>
      </c>
      <c r="U297" s="5">
        <f t="shared" si="26"/>
        <v>12.851985559566787</v>
      </c>
      <c r="V297" s="153">
        <v>45195</v>
      </c>
      <c r="W297" s="119">
        <v>5.73</v>
      </c>
      <c r="X297" s="119">
        <v>22.38</v>
      </c>
      <c r="Y297" s="119">
        <v>0.11</v>
      </c>
      <c r="Z297" s="119">
        <v>18.39</v>
      </c>
      <c r="AA297" s="5">
        <v>28.19</v>
      </c>
      <c r="AB297" s="119">
        <v>28.33</v>
      </c>
      <c r="AC297" s="5">
        <f t="shared" si="27"/>
        <v>20.326356864136219</v>
      </c>
    </row>
    <row r="298" spans="1:38" ht="15.75" hidden="1">
      <c r="A298" s="54" t="s">
        <v>324</v>
      </c>
      <c r="B298" s="26">
        <v>3</v>
      </c>
      <c r="C298" s="105">
        <v>436</v>
      </c>
      <c r="D298" s="22">
        <v>830400</v>
      </c>
      <c r="E298" s="114">
        <v>45136</v>
      </c>
      <c r="F298" s="110" t="s">
        <v>112</v>
      </c>
      <c r="G298" s="22" t="s">
        <v>400</v>
      </c>
      <c r="H298" s="39">
        <v>45162</v>
      </c>
      <c r="I298" s="26" t="s">
        <v>412</v>
      </c>
      <c r="J298" s="22" t="s">
        <v>13</v>
      </c>
      <c r="K298" s="22" t="s">
        <v>415</v>
      </c>
      <c r="L298" s="22" t="s">
        <v>43</v>
      </c>
      <c r="M298" s="27" t="s">
        <v>14</v>
      </c>
      <c r="N298" s="22" t="s">
        <v>111</v>
      </c>
      <c r="O298" s="153">
        <v>45162</v>
      </c>
      <c r="P298" s="107">
        <v>2.3199999999999998</v>
      </c>
      <c r="Q298" s="107">
        <v>13.4</v>
      </c>
      <c r="R298" s="107">
        <v>0.17</v>
      </c>
      <c r="S298" s="107">
        <v>11.35</v>
      </c>
      <c r="T298" s="5">
        <v>15.43</v>
      </c>
      <c r="U298" s="5">
        <f t="shared" si="26"/>
        <v>15.035644847699286</v>
      </c>
      <c r="V298" s="153">
        <v>45195</v>
      </c>
      <c r="W298" s="119">
        <v>6.56</v>
      </c>
      <c r="X298" s="119">
        <v>24.09</v>
      </c>
      <c r="Y298" s="119">
        <v>0.09</v>
      </c>
      <c r="Z298" s="119">
        <v>19.34</v>
      </c>
      <c r="AA298" s="5">
        <v>30.98</v>
      </c>
      <c r="AB298" s="119">
        <v>31.2</v>
      </c>
      <c r="AC298" s="5">
        <f t="shared" si="27"/>
        <v>21.174951581665589</v>
      </c>
    </row>
    <row r="299" spans="1:38" ht="15.75" hidden="1">
      <c r="A299" s="54" t="s">
        <v>324</v>
      </c>
      <c r="B299" s="26">
        <v>3</v>
      </c>
      <c r="C299" s="105">
        <v>437</v>
      </c>
      <c r="D299" s="22">
        <v>830400</v>
      </c>
      <c r="E299" s="114">
        <v>45136</v>
      </c>
      <c r="F299" s="110" t="s">
        <v>112</v>
      </c>
      <c r="G299" s="22" t="s">
        <v>400</v>
      </c>
      <c r="H299" s="39">
        <v>45162</v>
      </c>
      <c r="I299" s="26" t="s">
        <v>412</v>
      </c>
      <c r="J299" s="22" t="s">
        <v>13</v>
      </c>
      <c r="K299" s="22" t="s">
        <v>415</v>
      </c>
      <c r="L299" s="22" t="s">
        <v>43</v>
      </c>
      <c r="M299" s="27" t="s">
        <v>14</v>
      </c>
      <c r="N299" s="22" t="s">
        <v>111</v>
      </c>
      <c r="O299" s="153">
        <v>45162</v>
      </c>
      <c r="P299" s="107">
        <v>2.2000000000000002</v>
      </c>
      <c r="Q299" s="107">
        <v>13.58</v>
      </c>
      <c r="R299" s="107">
        <v>0.2</v>
      </c>
      <c r="S299" s="107">
        <v>12.01</v>
      </c>
      <c r="T299" s="5">
        <v>15.86</v>
      </c>
      <c r="U299" s="5">
        <f t="shared" si="26"/>
        <v>13.871374527112234</v>
      </c>
      <c r="V299" s="153">
        <v>45195</v>
      </c>
      <c r="W299" s="119">
        <v>5.72</v>
      </c>
      <c r="X299" s="119">
        <v>26.51</v>
      </c>
      <c r="Y299" s="119">
        <v>0.16</v>
      </c>
      <c r="Z299" s="119">
        <v>21.5</v>
      </c>
      <c r="AA299" s="5">
        <v>32.32</v>
      </c>
      <c r="AB299" s="119">
        <v>32.67</v>
      </c>
      <c r="AC299" s="5">
        <f t="shared" si="27"/>
        <v>17.698019801980198</v>
      </c>
    </row>
    <row r="300" spans="1:38" ht="15.75" hidden="1">
      <c r="A300" s="54" t="s">
        <v>324</v>
      </c>
      <c r="B300" s="26">
        <v>3</v>
      </c>
      <c r="C300" s="105">
        <v>438</v>
      </c>
      <c r="D300" s="22">
        <v>830400</v>
      </c>
      <c r="E300" s="114">
        <v>45136</v>
      </c>
      <c r="F300" s="110" t="s">
        <v>112</v>
      </c>
      <c r="G300" s="22" t="s">
        <v>400</v>
      </c>
      <c r="H300" s="39">
        <v>45162</v>
      </c>
      <c r="I300" s="26" t="s">
        <v>412</v>
      </c>
      <c r="J300" s="22" t="s">
        <v>13</v>
      </c>
      <c r="K300" s="22" t="s">
        <v>415</v>
      </c>
      <c r="L300" s="22" t="s">
        <v>43</v>
      </c>
      <c r="M300" s="27" t="s">
        <v>14</v>
      </c>
      <c r="N300" s="22" t="s">
        <v>111</v>
      </c>
      <c r="O300" s="153">
        <v>45162</v>
      </c>
      <c r="P300" s="107">
        <v>2.02</v>
      </c>
      <c r="Q300" s="107">
        <v>14.3</v>
      </c>
      <c r="R300" s="107">
        <v>0.09</v>
      </c>
      <c r="S300" s="107">
        <v>12.08</v>
      </c>
      <c r="T300" s="5">
        <v>16.11</v>
      </c>
      <c r="U300" s="5">
        <f t="shared" si="26"/>
        <v>12.538795779019244</v>
      </c>
      <c r="V300" s="153">
        <v>45195</v>
      </c>
      <c r="W300" s="119">
        <v>6.71</v>
      </c>
      <c r="X300" s="119">
        <v>24.23</v>
      </c>
      <c r="Y300" s="119">
        <v>0.17</v>
      </c>
      <c r="Z300" s="119">
        <v>19.71</v>
      </c>
      <c r="AA300" s="5">
        <v>30.92</v>
      </c>
      <c r="AB300" s="119">
        <v>30.83</v>
      </c>
      <c r="AC300" s="5">
        <f t="shared" si="27"/>
        <v>21.701164294954719</v>
      </c>
    </row>
    <row r="301" spans="1:38" ht="15.75" hidden="1">
      <c r="A301" s="54" t="s">
        <v>324</v>
      </c>
      <c r="B301" s="26">
        <v>3</v>
      </c>
      <c r="C301" s="105">
        <v>439</v>
      </c>
      <c r="D301" s="22">
        <v>830400</v>
      </c>
      <c r="E301" s="114">
        <v>45136</v>
      </c>
      <c r="F301" s="110" t="s">
        <v>112</v>
      </c>
      <c r="G301" s="22" t="s">
        <v>400</v>
      </c>
      <c r="H301" s="39">
        <v>45162</v>
      </c>
      <c r="I301" s="26" t="s">
        <v>412</v>
      </c>
      <c r="J301" s="22" t="s">
        <v>13</v>
      </c>
      <c r="K301" s="22" t="s">
        <v>415</v>
      </c>
      <c r="L301" s="22" t="s">
        <v>43</v>
      </c>
      <c r="M301" s="27" t="s">
        <v>14</v>
      </c>
      <c r="N301" s="22" t="s">
        <v>111</v>
      </c>
      <c r="O301" s="153">
        <v>45162</v>
      </c>
      <c r="P301" s="107">
        <v>2.5</v>
      </c>
      <c r="Q301" s="107">
        <v>13.01</v>
      </c>
      <c r="R301" s="107">
        <v>0.22</v>
      </c>
      <c r="S301" s="107">
        <v>11.2</v>
      </c>
      <c r="T301" s="5">
        <v>15.48</v>
      </c>
      <c r="U301" s="5">
        <f t="shared" si="26"/>
        <v>16.149870801033593</v>
      </c>
      <c r="V301" s="153">
        <v>45195</v>
      </c>
      <c r="W301" s="119">
        <v>7.51</v>
      </c>
      <c r="X301" s="119">
        <v>25.07</v>
      </c>
      <c r="Y301" s="119">
        <v>0.14000000000000001</v>
      </c>
      <c r="Z301" s="119">
        <v>20.32</v>
      </c>
      <c r="AA301" s="5">
        <v>32.65</v>
      </c>
      <c r="AB301" s="119">
        <v>32.520000000000003</v>
      </c>
      <c r="AC301" s="5">
        <f t="shared" si="27"/>
        <v>23.001531393568147</v>
      </c>
    </row>
    <row r="302" spans="1:38" ht="15.75" hidden="1">
      <c r="A302" s="54" t="s">
        <v>324</v>
      </c>
      <c r="B302" s="26">
        <v>3</v>
      </c>
      <c r="C302" s="105">
        <v>440</v>
      </c>
      <c r="D302" s="22">
        <v>830400</v>
      </c>
      <c r="E302" s="114">
        <v>45136</v>
      </c>
      <c r="F302" s="110" t="s">
        <v>112</v>
      </c>
      <c r="G302" s="22" t="s">
        <v>400</v>
      </c>
      <c r="H302" s="39">
        <v>45162</v>
      </c>
      <c r="I302" s="26" t="s">
        <v>412</v>
      </c>
      <c r="J302" s="22" t="s">
        <v>13</v>
      </c>
      <c r="K302" s="22" t="s">
        <v>415</v>
      </c>
      <c r="L302" s="22" t="s">
        <v>43</v>
      </c>
      <c r="M302" s="27" t="s">
        <v>14</v>
      </c>
      <c r="N302" s="22" t="s">
        <v>111</v>
      </c>
      <c r="O302" s="153">
        <v>45162</v>
      </c>
      <c r="P302" s="107">
        <v>2.65</v>
      </c>
      <c r="Q302" s="107">
        <v>14.56</v>
      </c>
      <c r="R302" s="107">
        <v>0.18</v>
      </c>
      <c r="S302" s="107">
        <v>12.41</v>
      </c>
      <c r="T302" s="5">
        <v>16.98</v>
      </c>
      <c r="U302" s="5">
        <f t="shared" si="26"/>
        <v>15.606595995288576</v>
      </c>
      <c r="V302" s="153">
        <v>45195</v>
      </c>
      <c r="W302" s="119">
        <v>7.27</v>
      </c>
      <c r="X302" s="119">
        <v>26.7</v>
      </c>
      <c r="Y302" s="119">
        <v>0.13</v>
      </c>
      <c r="Z302" s="119">
        <v>21.67</v>
      </c>
      <c r="AA302" s="5">
        <v>34.03</v>
      </c>
      <c r="AB302" s="119">
        <v>34.1</v>
      </c>
      <c r="AC302" s="5">
        <f t="shared" si="27"/>
        <v>21.363502791654419</v>
      </c>
    </row>
    <row r="303" spans="1:38" ht="16.5" hidden="1" thickBot="1">
      <c r="A303" s="54" t="s">
        <v>324</v>
      </c>
      <c r="B303" s="31">
        <v>3</v>
      </c>
      <c r="C303" s="106">
        <v>441</v>
      </c>
      <c r="D303" s="29">
        <v>830400</v>
      </c>
      <c r="E303" s="115">
        <v>45138</v>
      </c>
      <c r="F303" s="116" t="s">
        <v>107</v>
      </c>
      <c r="G303" s="29" t="s">
        <v>400</v>
      </c>
      <c r="H303" s="48">
        <v>45162</v>
      </c>
      <c r="I303" s="31" t="s">
        <v>409</v>
      </c>
      <c r="J303" s="29" t="s">
        <v>13</v>
      </c>
      <c r="K303" s="29" t="s">
        <v>416</v>
      </c>
      <c r="L303" s="29" t="s">
        <v>43</v>
      </c>
      <c r="M303" s="40" t="s">
        <v>19</v>
      </c>
      <c r="N303" s="22" t="s">
        <v>111</v>
      </c>
      <c r="O303" s="153">
        <v>45162</v>
      </c>
      <c r="P303" s="107">
        <v>1.58</v>
      </c>
      <c r="Q303" s="107">
        <v>11.53</v>
      </c>
      <c r="R303" s="107">
        <v>0.03</v>
      </c>
      <c r="S303" s="107">
        <v>9.94</v>
      </c>
      <c r="T303" s="100">
        <v>13.04</v>
      </c>
      <c r="U303" s="5">
        <f t="shared" si="26"/>
        <v>12.116564417177916</v>
      </c>
      <c r="V303" s="153">
        <v>45195</v>
      </c>
      <c r="W303" s="119">
        <v>7.15</v>
      </c>
      <c r="X303" s="119">
        <v>21.04</v>
      </c>
      <c r="Y303" s="119">
        <v>0.11</v>
      </c>
      <c r="Z303" s="119">
        <v>17.47</v>
      </c>
      <c r="AA303" s="5">
        <v>28.22</v>
      </c>
      <c r="AB303" s="119">
        <v>27.62</v>
      </c>
      <c r="AC303" s="5">
        <f t="shared" si="27"/>
        <v>25.336640680368532</v>
      </c>
    </row>
    <row r="304" spans="1:38" ht="15.75" hidden="1">
      <c r="A304" s="54" t="s">
        <v>324</v>
      </c>
      <c r="B304" s="23">
        <v>3</v>
      </c>
      <c r="C304" s="112">
        <v>442</v>
      </c>
      <c r="D304" s="24">
        <v>830400</v>
      </c>
      <c r="E304" s="113">
        <v>45138</v>
      </c>
      <c r="F304" s="108" t="s">
        <v>107</v>
      </c>
      <c r="G304" s="24" t="s">
        <v>400</v>
      </c>
      <c r="H304" s="37">
        <v>45162</v>
      </c>
      <c r="I304" s="23" t="s">
        <v>409</v>
      </c>
      <c r="J304" s="24" t="s">
        <v>13</v>
      </c>
      <c r="K304" s="24" t="s">
        <v>416</v>
      </c>
      <c r="L304" s="24" t="s">
        <v>43</v>
      </c>
      <c r="M304" s="38" t="s">
        <v>19</v>
      </c>
      <c r="N304" s="22" t="s">
        <v>111</v>
      </c>
      <c r="O304" s="153">
        <v>45162</v>
      </c>
      <c r="P304" s="107">
        <v>1.56</v>
      </c>
      <c r="Q304" s="107">
        <v>10.79</v>
      </c>
      <c r="R304" s="107">
        <v>0.03</v>
      </c>
      <c r="S304" s="107">
        <v>9.32</v>
      </c>
      <c r="T304" s="5">
        <v>12.36</v>
      </c>
      <c r="U304" s="5">
        <f t="shared" si="26"/>
        <v>12.621359223300971</v>
      </c>
      <c r="V304" s="153">
        <v>45195</v>
      </c>
      <c r="W304" s="119">
        <v>4.92</v>
      </c>
      <c r="X304" s="119">
        <v>19.87</v>
      </c>
      <c r="Y304" s="119">
        <v>0.12</v>
      </c>
      <c r="Z304" s="119">
        <v>16.61</v>
      </c>
      <c r="AA304" s="5">
        <v>25.04</v>
      </c>
      <c r="AB304" s="119">
        <v>25.52</v>
      </c>
      <c r="AC304" s="5">
        <f t="shared" si="27"/>
        <v>19.64856230031949</v>
      </c>
    </row>
    <row r="305" spans="1:29" ht="15.75" hidden="1">
      <c r="A305" s="54" t="s">
        <v>324</v>
      </c>
      <c r="B305" s="26">
        <v>3</v>
      </c>
      <c r="C305" s="105">
        <v>443</v>
      </c>
      <c r="D305" s="22">
        <v>830400</v>
      </c>
      <c r="E305" s="114">
        <v>45138</v>
      </c>
      <c r="F305" s="109" t="s">
        <v>107</v>
      </c>
      <c r="G305" s="22" t="s">
        <v>400</v>
      </c>
      <c r="H305" s="39">
        <v>45162</v>
      </c>
      <c r="I305" s="26" t="s">
        <v>409</v>
      </c>
      <c r="J305" s="22" t="s">
        <v>13</v>
      </c>
      <c r="K305" s="22" t="s">
        <v>416</v>
      </c>
      <c r="L305" s="22" t="s">
        <v>43</v>
      </c>
      <c r="M305" s="28" t="s">
        <v>19</v>
      </c>
      <c r="N305" s="22" t="s">
        <v>111</v>
      </c>
      <c r="O305" s="153">
        <v>45162</v>
      </c>
      <c r="P305" s="107">
        <v>1.58</v>
      </c>
      <c r="Q305" s="107">
        <v>11.71</v>
      </c>
      <c r="R305" s="107">
        <v>0.11</v>
      </c>
      <c r="S305" s="107">
        <v>9.69</v>
      </c>
      <c r="T305" s="5">
        <v>13.23</v>
      </c>
      <c r="U305" s="5">
        <f t="shared" si="26"/>
        <v>11.942554799697657</v>
      </c>
      <c r="V305" s="153">
        <v>45195</v>
      </c>
      <c r="W305" s="119">
        <v>7.18</v>
      </c>
      <c r="X305" s="119">
        <v>19.68</v>
      </c>
      <c r="Y305" s="119">
        <v>0.11</v>
      </c>
      <c r="Z305" s="119">
        <v>16.170000000000002</v>
      </c>
      <c r="AA305" s="5">
        <v>26.68</v>
      </c>
      <c r="AB305" s="119">
        <v>27.99</v>
      </c>
      <c r="AC305" s="5">
        <f t="shared" si="27"/>
        <v>26.911544227886058</v>
      </c>
    </row>
    <row r="306" spans="1:29" ht="15.75" hidden="1">
      <c r="A306" s="54" t="s">
        <v>324</v>
      </c>
      <c r="B306" s="26">
        <v>3</v>
      </c>
      <c r="C306" s="105">
        <v>444</v>
      </c>
      <c r="D306" s="22">
        <v>830400</v>
      </c>
      <c r="E306" s="114">
        <v>45138</v>
      </c>
      <c r="F306" s="110" t="s">
        <v>112</v>
      </c>
      <c r="G306" s="22" t="s">
        <v>400</v>
      </c>
      <c r="H306" s="39">
        <v>45162</v>
      </c>
      <c r="I306" s="26" t="s">
        <v>409</v>
      </c>
      <c r="J306" s="22" t="s">
        <v>13</v>
      </c>
      <c r="K306" s="22" t="s">
        <v>416</v>
      </c>
      <c r="L306" s="22" t="s">
        <v>43</v>
      </c>
      <c r="M306" s="28" t="s">
        <v>19</v>
      </c>
      <c r="N306" s="22" t="s">
        <v>111</v>
      </c>
      <c r="O306" s="153">
        <v>45162</v>
      </c>
      <c r="P306" s="107">
        <v>1.68</v>
      </c>
      <c r="Q306" s="107">
        <v>12.03</v>
      </c>
      <c r="R306" s="107">
        <v>0.04</v>
      </c>
      <c r="S306" s="107">
        <v>10.57</v>
      </c>
      <c r="T306" s="5">
        <v>13.69</v>
      </c>
      <c r="U306" s="5">
        <f t="shared" si="26"/>
        <v>12.27173119065011</v>
      </c>
      <c r="V306" s="153">
        <v>45195</v>
      </c>
      <c r="W306" s="119">
        <v>5.89</v>
      </c>
      <c r="X306" s="119">
        <v>25.51</v>
      </c>
      <c r="Y306" s="119">
        <v>0.1</v>
      </c>
      <c r="Z306" s="119">
        <v>20.83</v>
      </c>
      <c r="AA306" s="5">
        <v>31.74</v>
      </c>
      <c r="AB306" s="119">
        <v>31.6</v>
      </c>
      <c r="AC306" s="5">
        <f t="shared" si="27"/>
        <v>18.557025834908632</v>
      </c>
    </row>
    <row r="307" spans="1:29" ht="15.75" hidden="1">
      <c r="A307" s="54" t="s">
        <v>324</v>
      </c>
      <c r="B307" s="26">
        <v>3</v>
      </c>
      <c r="C307" s="105">
        <v>445</v>
      </c>
      <c r="D307" s="22">
        <v>830400</v>
      </c>
      <c r="E307" s="114">
        <v>45138</v>
      </c>
      <c r="F307" s="110" t="s">
        <v>112</v>
      </c>
      <c r="G307" s="22" t="s">
        <v>400</v>
      </c>
      <c r="H307" s="39">
        <v>45162</v>
      </c>
      <c r="I307" s="26" t="s">
        <v>409</v>
      </c>
      <c r="J307" s="22" t="s">
        <v>13</v>
      </c>
      <c r="K307" s="22" t="s">
        <v>416</v>
      </c>
      <c r="L307" s="22" t="s">
        <v>43</v>
      </c>
      <c r="M307" s="28" t="s">
        <v>19</v>
      </c>
      <c r="N307" s="22" t="s">
        <v>111</v>
      </c>
      <c r="O307" s="153">
        <v>45162</v>
      </c>
      <c r="P307" s="107">
        <v>2.23</v>
      </c>
      <c r="Q307" s="107">
        <v>13.45</v>
      </c>
      <c r="R307" s="107">
        <v>0.11</v>
      </c>
      <c r="S307" s="107">
        <v>11.71</v>
      </c>
      <c r="T307" s="5">
        <v>15.63</v>
      </c>
      <c r="U307" s="5">
        <f t="shared" si="26"/>
        <v>14.267434420985284</v>
      </c>
      <c r="V307" s="153">
        <v>45195</v>
      </c>
      <c r="W307" s="119">
        <v>6</v>
      </c>
      <c r="X307" s="119">
        <v>23.86</v>
      </c>
      <c r="Y307" s="119">
        <v>0.16</v>
      </c>
      <c r="Z307" s="119">
        <v>19.47</v>
      </c>
      <c r="AA307" s="5">
        <v>29.8</v>
      </c>
      <c r="AB307" s="119">
        <v>30.03</v>
      </c>
      <c r="AC307" s="5">
        <f t="shared" si="27"/>
        <v>20.134228187919462</v>
      </c>
    </row>
    <row r="308" spans="1:29" ht="16.5" hidden="1" thickBot="1">
      <c r="A308" s="54" t="s">
        <v>324</v>
      </c>
      <c r="B308" s="31">
        <v>3</v>
      </c>
      <c r="C308" s="106">
        <v>446</v>
      </c>
      <c r="D308" s="29">
        <v>830400</v>
      </c>
      <c r="E308" s="115">
        <v>45138</v>
      </c>
      <c r="F308" s="111" t="s">
        <v>112</v>
      </c>
      <c r="G308" s="29" t="s">
        <v>400</v>
      </c>
      <c r="H308" s="48">
        <v>45162</v>
      </c>
      <c r="I308" s="31" t="s">
        <v>409</v>
      </c>
      <c r="J308" s="29" t="s">
        <v>13</v>
      </c>
      <c r="K308" s="29" t="s">
        <v>416</v>
      </c>
      <c r="L308" s="29" t="s">
        <v>43</v>
      </c>
      <c r="M308" s="40" t="s">
        <v>19</v>
      </c>
      <c r="N308" s="22" t="s">
        <v>111</v>
      </c>
      <c r="O308" s="153">
        <v>45162</v>
      </c>
      <c r="P308" s="107">
        <v>2.13</v>
      </c>
      <c r="Q308" s="107">
        <v>11.92</v>
      </c>
      <c r="R308" s="107">
        <v>0.05</v>
      </c>
      <c r="S308" s="107">
        <v>10.199999999999999</v>
      </c>
      <c r="T308" s="12">
        <v>13.85</v>
      </c>
      <c r="U308" s="5">
        <f t="shared" si="26"/>
        <v>15.379061371841155</v>
      </c>
      <c r="V308" s="153">
        <v>45195</v>
      </c>
      <c r="W308" s="119">
        <v>5.87</v>
      </c>
      <c r="X308" s="119">
        <v>23.01</v>
      </c>
      <c r="Y308" s="119">
        <v>0.16</v>
      </c>
      <c r="Z308" s="119">
        <v>18.8</v>
      </c>
      <c r="AA308" s="5">
        <v>28.98</v>
      </c>
      <c r="AB308" s="201">
        <v>29.37</v>
      </c>
      <c r="AC308" s="5">
        <f t="shared" si="27"/>
        <v>20.255348516218081</v>
      </c>
    </row>
    <row r="309" spans="1:29" ht="15.75" hidden="1">
      <c r="A309" s="54" t="s">
        <v>324</v>
      </c>
      <c r="B309" s="23">
        <v>3</v>
      </c>
      <c r="C309" s="112">
        <v>447</v>
      </c>
      <c r="D309" s="24">
        <v>830400</v>
      </c>
      <c r="E309" s="113">
        <v>45138</v>
      </c>
      <c r="F309" s="193" t="s">
        <v>112</v>
      </c>
      <c r="G309" s="24" t="s">
        <v>400</v>
      </c>
      <c r="H309" s="37">
        <v>45162</v>
      </c>
      <c r="I309" s="23" t="s">
        <v>409</v>
      </c>
      <c r="J309" s="24" t="s">
        <v>13</v>
      </c>
      <c r="K309" s="24" t="s">
        <v>416</v>
      </c>
      <c r="L309" s="24" t="s">
        <v>43</v>
      </c>
      <c r="M309" s="38" t="s">
        <v>19</v>
      </c>
      <c r="N309" s="22" t="s">
        <v>111</v>
      </c>
      <c r="O309" s="153">
        <v>45162</v>
      </c>
      <c r="P309" s="107">
        <v>1.87</v>
      </c>
      <c r="Q309" s="107">
        <v>12.41</v>
      </c>
      <c r="R309" s="107">
        <v>0.03</v>
      </c>
      <c r="S309" s="107">
        <v>10.46</v>
      </c>
      <c r="T309" s="5">
        <v>14.28</v>
      </c>
      <c r="U309" s="5">
        <f t="shared" si="26"/>
        <v>13.095238095238097</v>
      </c>
      <c r="V309" s="153">
        <v>45195</v>
      </c>
      <c r="W309" s="119">
        <v>7.06</v>
      </c>
      <c r="X309" s="119">
        <v>22.76</v>
      </c>
      <c r="Y309" s="119">
        <v>0.11</v>
      </c>
      <c r="Z309" s="119">
        <v>18.5</v>
      </c>
      <c r="AA309" s="5">
        <v>29.84</v>
      </c>
      <c r="AB309" s="119">
        <v>30.41</v>
      </c>
      <c r="AC309" s="5">
        <f t="shared" si="27"/>
        <v>23.659517426273457</v>
      </c>
    </row>
    <row r="310" spans="1:29" ht="15.75" hidden="1">
      <c r="A310" s="54" t="s">
        <v>324</v>
      </c>
      <c r="B310" s="26">
        <v>3</v>
      </c>
      <c r="C310" s="105">
        <v>448</v>
      </c>
      <c r="D310" s="22">
        <v>830400</v>
      </c>
      <c r="E310" s="114">
        <v>45139</v>
      </c>
      <c r="F310" s="109" t="s">
        <v>107</v>
      </c>
      <c r="G310" s="22" t="s">
        <v>400</v>
      </c>
      <c r="H310" s="39">
        <v>45162</v>
      </c>
      <c r="I310" s="26" t="s">
        <v>410</v>
      </c>
      <c r="J310" s="22" t="s">
        <v>13</v>
      </c>
      <c r="K310" s="22" t="s">
        <v>417</v>
      </c>
      <c r="L310" s="22" t="s">
        <v>43</v>
      </c>
      <c r="M310" s="28" t="s">
        <v>19</v>
      </c>
      <c r="N310" s="22" t="s">
        <v>111</v>
      </c>
      <c r="O310" s="153">
        <v>45162</v>
      </c>
      <c r="P310" s="107">
        <v>1.96</v>
      </c>
      <c r="Q310" s="107">
        <v>12.08</v>
      </c>
      <c r="R310" s="107">
        <v>0.03</v>
      </c>
      <c r="S310" s="107">
        <v>10.4</v>
      </c>
      <c r="T310" s="5">
        <v>14.02</v>
      </c>
      <c r="U310" s="5">
        <f t="shared" si="26"/>
        <v>13.980028530670472</v>
      </c>
      <c r="V310" s="153">
        <v>45195</v>
      </c>
      <c r="W310" s="119">
        <v>8.19</v>
      </c>
      <c r="X310" s="119">
        <v>20.58</v>
      </c>
      <c r="Y310" s="119">
        <v>0.13</v>
      </c>
      <c r="Z310" s="119">
        <v>17.100000000000001</v>
      </c>
      <c r="AA310" s="5">
        <v>29.09</v>
      </c>
      <c r="AB310" s="119">
        <v>28.92</v>
      </c>
      <c r="AC310" s="5">
        <f t="shared" si="27"/>
        <v>28.154004812650395</v>
      </c>
    </row>
    <row r="311" spans="1:29" ht="16.5" hidden="1" thickBot="1">
      <c r="A311" s="54" t="s">
        <v>324</v>
      </c>
      <c r="B311" s="31">
        <v>3</v>
      </c>
      <c r="C311" s="106">
        <v>449</v>
      </c>
      <c r="D311" s="29">
        <v>830400</v>
      </c>
      <c r="E311" s="115">
        <v>45139</v>
      </c>
      <c r="F311" s="116" t="s">
        <v>107</v>
      </c>
      <c r="G311" s="29" t="s">
        <v>400</v>
      </c>
      <c r="H311" s="48">
        <v>45162</v>
      </c>
      <c r="I311" s="31" t="s">
        <v>410</v>
      </c>
      <c r="J311" s="29" t="s">
        <v>13</v>
      </c>
      <c r="K311" s="29" t="s">
        <v>417</v>
      </c>
      <c r="L311" s="29" t="s">
        <v>43</v>
      </c>
      <c r="M311" s="40" t="s">
        <v>19</v>
      </c>
      <c r="N311" s="22" t="s">
        <v>111</v>
      </c>
      <c r="O311" s="153">
        <v>45162</v>
      </c>
      <c r="P311" s="107">
        <v>2.12</v>
      </c>
      <c r="Q311" s="107">
        <v>11.81</v>
      </c>
      <c r="R311" s="107">
        <v>0.05</v>
      </c>
      <c r="S311" s="107">
        <v>10.24</v>
      </c>
      <c r="T311" s="12">
        <v>13.89</v>
      </c>
      <c r="U311" s="5">
        <f t="shared" si="26"/>
        <v>15.262778977681785</v>
      </c>
      <c r="V311" s="153">
        <v>45195</v>
      </c>
      <c r="W311" s="119">
        <v>5.13</v>
      </c>
      <c r="X311" s="119">
        <v>21.22</v>
      </c>
      <c r="Y311" s="119">
        <v>0.12</v>
      </c>
      <c r="Z311" s="119">
        <v>17.649999999999999</v>
      </c>
      <c r="AA311" s="5">
        <v>26.75</v>
      </c>
      <c r="AB311" s="119">
        <v>26.56</v>
      </c>
      <c r="AC311" s="5">
        <f t="shared" si="27"/>
        <v>19.177570093457945</v>
      </c>
    </row>
    <row r="312" spans="1:29" ht="15.75" hidden="1">
      <c r="A312" s="54" t="s">
        <v>324</v>
      </c>
      <c r="B312" s="23">
        <v>3</v>
      </c>
      <c r="C312" s="112">
        <v>450</v>
      </c>
      <c r="D312" s="24">
        <v>830400</v>
      </c>
      <c r="E312" s="113">
        <v>45139</v>
      </c>
      <c r="F312" s="193" t="s">
        <v>112</v>
      </c>
      <c r="G312" s="24" t="s">
        <v>400</v>
      </c>
      <c r="H312" s="37">
        <v>45162</v>
      </c>
      <c r="I312" s="23" t="s">
        <v>410</v>
      </c>
      <c r="J312" s="24" t="s">
        <v>13</v>
      </c>
      <c r="K312" s="24" t="s">
        <v>417</v>
      </c>
      <c r="L312" s="24" t="s">
        <v>43</v>
      </c>
      <c r="M312" s="38" t="s">
        <v>19</v>
      </c>
      <c r="N312" s="22" t="s">
        <v>111</v>
      </c>
      <c r="O312" s="153">
        <v>45162</v>
      </c>
      <c r="P312" s="107">
        <v>2.57</v>
      </c>
      <c r="Q312" s="107">
        <v>13.57</v>
      </c>
      <c r="R312" s="107">
        <v>0.04</v>
      </c>
      <c r="S312" s="107">
        <v>11.57</v>
      </c>
      <c r="T312" s="5">
        <v>16.04</v>
      </c>
      <c r="U312" s="5">
        <f t="shared" si="26"/>
        <v>16.022443890274314</v>
      </c>
      <c r="V312" s="153">
        <v>45195</v>
      </c>
      <c r="W312" s="119">
        <v>10.119999999999999</v>
      </c>
      <c r="X312" s="119">
        <v>27.14</v>
      </c>
      <c r="Y312" s="119">
        <v>0.12</v>
      </c>
      <c r="Z312" s="119">
        <v>22.18</v>
      </c>
      <c r="AA312" s="5">
        <v>37.130000000000003</v>
      </c>
      <c r="AB312" s="119">
        <v>37.89</v>
      </c>
      <c r="AC312" s="5">
        <f t="shared" si="27"/>
        <v>27.255588472932935</v>
      </c>
    </row>
    <row r="313" spans="1:29" ht="16.5" hidden="1" thickBot="1">
      <c r="A313" s="54" t="s">
        <v>324</v>
      </c>
      <c r="B313" s="31">
        <v>3</v>
      </c>
      <c r="C313" s="106">
        <v>451</v>
      </c>
      <c r="D313" s="29">
        <v>830400</v>
      </c>
      <c r="E313" s="115">
        <v>45139</v>
      </c>
      <c r="F313" s="111" t="s">
        <v>112</v>
      </c>
      <c r="G313" s="29" t="s">
        <v>400</v>
      </c>
      <c r="H313" s="48">
        <v>45162</v>
      </c>
      <c r="I313" s="31" t="s">
        <v>410</v>
      </c>
      <c r="J313" s="29" t="s">
        <v>13</v>
      </c>
      <c r="K313" s="29" t="s">
        <v>417</v>
      </c>
      <c r="L313" s="29" t="s">
        <v>43</v>
      </c>
      <c r="M313" s="40" t="s">
        <v>19</v>
      </c>
      <c r="N313" s="22" t="s">
        <v>111</v>
      </c>
      <c r="O313" s="153">
        <v>45162</v>
      </c>
      <c r="P313" s="107">
        <v>2.5</v>
      </c>
      <c r="Q313" s="107">
        <v>13.38</v>
      </c>
      <c r="R313" s="107">
        <v>0.13</v>
      </c>
      <c r="S313" s="107">
        <v>11.58</v>
      </c>
      <c r="T313" s="12">
        <v>15.87</v>
      </c>
      <c r="U313" s="5">
        <f t="shared" si="26"/>
        <v>15.752993068683049</v>
      </c>
      <c r="V313" s="153">
        <v>45195</v>
      </c>
      <c r="W313" s="119">
        <v>6.96</v>
      </c>
      <c r="X313" s="119">
        <v>27.17</v>
      </c>
      <c r="Y313" s="119">
        <v>0.17</v>
      </c>
      <c r="Z313" s="119">
        <v>21.8</v>
      </c>
      <c r="AA313" s="100">
        <v>34.51</v>
      </c>
      <c r="AB313" s="119">
        <v>34.79</v>
      </c>
      <c r="AC313" s="5">
        <f t="shared" si="27"/>
        <v>20.168067226890756</v>
      </c>
    </row>
    <row r="314" spans="1:29" ht="15.75" hidden="1">
      <c r="A314" s="54" t="s">
        <v>324</v>
      </c>
      <c r="B314" s="23">
        <v>6</v>
      </c>
      <c r="C314" s="112">
        <v>452</v>
      </c>
      <c r="D314" s="24">
        <v>830400</v>
      </c>
      <c r="E314" s="113">
        <v>45222</v>
      </c>
      <c r="F314" s="108" t="s">
        <v>107</v>
      </c>
      <c r="G314" s="24" t="s">
        <v>400</v>
      </c>
      <c r="H314" s="37">
        <v>45246</v>
      </c>
      <c r="I314" s="23" t="s">
        <v>449</v>
      </c>
      <c r="J314" s="24" t="s">
        <v>13</v>
      </c>
      <c r="K314" s="24" t="s">
        <v>463</v>
      </c>
      <c r="L314" s="24" t="s">
        <v>43</v>
      </c>
      <c r="M314" s="25" t="s">
        <v>14</v>
      </c>
      <c r="N314" s="22" t="s">
        <v>111</v>
      </c>
      <c r="O314" s="153">
        <v>45246</v>
      </c>
      <c r="P314" s="119">
        <v>1.75</v>
      </c>
      <c r="Q314" s="119">
        <v>10.77</v>
      </c>
      <c r="R314" s="119">
        <v>0.05</v>
      </c>
      <c r="S314" s="119">
        <v>9.58</v>
      </c>
      <c r="T314" s="5">
        <v>12.42</v>
      </c>
      <c r="U314" s="5">
        <f t="shared" si="26"/>
        <v>14.090177133655393</v>
      </c>
      <c r="V314" s="153">
        <v>45279</v>
      </c>
      <c r="W314" s="119">
        <v>8.14</v>
      </c>
      <c r="X314" s="119">
        <v>19.89</v>
      </c>
      <c r="Y314" s="119">
        <v>0.02</v>
      </c>
      <c r="Z314" s="119">
        <v>16.649999999999999</v>
      </c>
      <c r="AA314" s="5">
        <v>28.03</v>
      </c>
      <c r="AB314" s="156">
        <v>28.79</v>
      </c>
      <c r="AC314" s="5">
        <f t="shared" si="27"/>
        <v>29.040313949339996</v>
      </c>
    </row>
    <row r="315" spans="1:29" ht="15.75" hidden="1">
      <c r="A315" s="54" t="s">
        <v>324</v>
      </c>
      <c r="B315" s="26">
        <v>6</v>
      </c>
      <c r="C315" s="105">
        <v>453</v>
      </c>
      <c r="D315" s="22">
        <v>830400</v>
      </c>
      <c r="E315" s="114">
        <v>45222</v>
      </c>
      <c r="F315" s="109" t="s">
        <v>107</v>
      </c>
      <c r="G315" s="22" t="s">
        <v>400</v>
      </c>
      <c r="H315" s="39">
        <v>45246</v>
      </c>
      <c r="I315" s="26" t="s">
        <v>449</v>
      </c>
      <c r="J315" s="22" t="s">
        <v>13</v>
      </c>
      <c r="K315" s="22" t="s">
        <v>463</v>
      </c>
      <c r="L315" s="22" t="s">
        <v>43</v>
      </c>
      <c r="M315" s="27" t="s">
        <v>14</v>
      </c>
      <c r="N315" s="22" t="s">
        <v>111</v>
      </c>
      <c r="O315" s="153">
        <v>45246</v>
      </c>
      <c r="P315" s="119">
        <v>1.57</v>
      </c>
      <c r="Q315" s="119">
        <v>9.81</v>
      </c>
      <c r="R315" s="119">
        <v>0.13</v>
      </c>
      <c r="S315" s="119">
        <v>8.48</v>
      </c>
      <c r="T315" s="5">
        <v>11.36</v>
      </c>
      <c r="U315" s="5">
        <f t="shared" ref="U315:U340" si="28">P315/T315*100</f>
        <v>13.820422535211268</v>
      </c>
      <c r="V315" s="153">
        <v>45279</v>
      </c>
      <c r="W315" s="119">
        <v>7.28</v>
      </c>
      <c r="X315" s="119">
        <v>18.54</v>
      </c>
      <c r="Y315" s="119">
        <v>0.14000000000000001</v>
      </c>
      <c r="Z315" s="119">
        <v>15.5</v>
      </c>
      <c r="AA315" s="5">
        <v>25.9</v>
      </c>
      <c r="AB315" s="5">
        <v>26.62</v>
      </c>
      <c r="AC315" s="5">
        <f t="shared" ref="AC315:AC340" si="29">W315/AA315*100</f>
        <v>28.108108108108109</v>
      </c>
    </row>
    <row r="316" spans="1:29" ht="15.75" hidden="1">
      <c r="A316" s="54" t="s">
        <v>324</v>
      </c>
      <c r="B316" s="26">
        <v>6</v>
      </c>
      <c r="C316" s="105">
        <v>454</v>
      </c>
      <c r="D316" s="22">
        <v>830400</v>
      </c>
      <c r="E316" s="114">
        <v>45222</v>
      </c>
      <c r="F316" s="109" t="s">
        <v>107</v>
      </c>
      <c r="G316" s="22" t="s">
        <v>400</v>
      </c>
      <c r="H316" s="39">
        <v>45246</v>
      </c>
      <c r="I316" s="26" t="s">
        <v>449</v>
      </c>
      <c r="J316" s="22" t="s">
        <v>13</v>
      </c>
      <c r="K316" s="22" t="s">
        <v>463</v>
      </c>
      <c r="L316" s="22" t="s">
        <v>43</v>
      </c>
      <c r="M316" s="27" t="s">
        <v>14</v>
      </c>
      <c r="N316" s="22" t="s">
        <v>111</v>
      </c>
      <c r="O316" s="153">
        <v>45246</v>
      </c>
      <c r="P316" s="119">
        <v>1.57</v>
      </c>
      <c r="Q316" s="119">
        <v>10.44</v>
      </c>
      <c r="R316" s="119">
        <v>0.05</v>
      </c>
      <c r="S316" s="119">
        <v>9.0500000000000007</v>
      </c>
      <c r="T316" s="5">
        <v>11.98</v>
      </c>
      <c r="U316" s="5">
        <f t="shared" si="28"/>
        <v>13.105175292153589</v>
      </c>
      <c r="V316" s="153">
        <v>45279</v>
      </c>
      <c r="W316" s="119">
        <v>7.36</v>
      </c>
      <c r="X316" s="119">
        <v>18.47</v>
      </c>
      <c r="Y316" s="119">
        <v>0.08</v>
      </c>
      <c r="Z316" s="119">
        <v>15.24</v>
      </c>
      <c r="AA316" s="5">
        <v>25.77</v>
      </c>
      <c r="AB316" s="5">
        <v>26.26</v>
      </c>
      <c r="AC316" s="5">
        <f t="shared" si="29"/>
        <v>28.560341482343816</v>
      </c>
    </row>
    <row r="317" spans="1:29" ht="15.75" hidden="1">
      <c r="A317" s="54" t="s">
        <v>324</v>
      </c>
      <c r="B317" s="26">
        <v>6</v>
      </c>
      <c r="C317" s="105">
        <v>455</v>
      </c>
      <c r="D317" s="22">
        <v>830400</v>
      </c>
      <c r="E317" s="114">
        <v>45222</v>
      </c>
      <c r="F317" s="109" t="s">
        <v>107</v>
      </c>
      <c r="G317" s="22" t="s">
        <v>400</v>
      </c>
      <c r="H317" s="39">
        <v>45246</v>
      </c>
      <c r="I317" s="26" t="s">
        <v>449</v>
      </c>
      <c r="J317" s="22" t="s">
        <v>13</v>
      </c>
      <c r="K317" s="22" t="s">
        <v>463</v>
      </c>
      <c r="L317" s="22" t="s">
        <v>43</v>
      </c>
      <c r="M317" s="27" t="s">
        <v>14</v>
      </c>
      <c r="N317" s="22" t="s">
        <v>111</v>
      </c>
      <c r="O317" s="153">
        <v>45246</v>
      </c>
      <c r="P317" s="119">
        <v>1.77</v>
      </c>
      <c r="Q317" s="119">
        <v>10.48</v>
      </c>
      <c r="R317" s="119">
        <v>0.04</v>
      </c>
      <c r="S317" s="119">
        <v>9.5</v>
      </c>
      <c r="T317" s="5">
        <v>12.28</v>
      </c>
      <c r="U317" s="5">
        <f t="shared" si="28"/>
        <v>14.413680781758959</v>
      </c>
      <c r="V317" s="153">
        <v>45279</v>
      </c>
      <c r="W317" s="119">
        <v>8.01</v>
      </c>
      <c r="X317" s="119">
        <v>20.07</v>
      </c>
      <c r="Y317" s="119">
        <v>0.08</v>
      </c>
      <c r="Z317" s="119">
        <v>16.809999999999999</v>
      </c>
      <c r="AA317" s="5">
        <v>28.22</v>
      </c>
      <c r="AB317" s="5">
        <v>28.26</v>
      </c>
      <c r="AC317" s="5">
        <f t="shared" si="29"/>
        <v>28.384124734231044</v>
      </c>
    </row>
    <row r="318" spans="1:29" ht="15.75" hidden="1">
      <c r="A318" s="54" t="s">
        <v>324</v>
      </c>
      <c r="B318" s="26">
        <v>6</v>
      </c>
      <c r="C318" s="105">
        <v>456</v>
      </c>
      <c r="D318" s="22">
        <v>830400</v>
      </c>
      <c r="E318" s="114">
        <v>45222</v>
      </c>
      <c r="F318" s="110" t="s">
        <v>112</v>
      </c>
      <c r="G318" s="22" t="s">
        <v>400</v>
      </c>
      <c r="H318" s="39">
        <v>45246</v>
      </c>
      <c r="I318" s="26" t="s">
        <v>449</v>
      </c>
      <c r="J318" s="22" t="s">
        <v>13</v>
      </c>
      <c r="K318" s="22" t="s">
        <v>463</v>
      </c>
      <c r="L318" s="22" t="s">
        <v>43</v>
      </c>
      <c r="M318" s="27" t="s">
        <v>14</v>
      </c>
      <c r="N318" s="22" t="s">
        <v>111</v>
      </c>
      <c r="O318" s="153">
        <v>45246</v>
      </c>
      <c r="P318" s="119">
        <v>1.83</v>
      </c>
      <c r="Q318" s="119">
        <v>11.14</v>
      </c>
      <c r="R318" s="119">
        <v>0.05</v>
      </c>
      <c r="S318" s="119">
        <v>9.7200000000000006</v>
      </c>
      <c r="T318" s="5">
        <v>12.98</v>
      </c>
      <c r="U318" s="5">
        <f t="shared" si="28"/>
        <v>14.098613251155623</v>
      </c>
      <c r="V318" s="153">
        <v>45279</v>
      </c>
      <c r="W318" s="119">
        <v>8</v>
      </c>
      <c r="X318" s="119">
        <v>22.83</v>
      </c>
      <c r="Y318" s="119">
        <v>0.12</v>
      </c>
      <c r="Z318" s="119">
        <v>18.739999999999998</v>
      </c>
      <c r="AA318" s="5">
        <v>30.75</v>
      </c>
      <c r="AB318" s="5">
        <v>31.59</v>
      </c>
      <c r="AC318" s="5">
        <f t="shared" si="29"/>
        <v>26.016260162601629</v>
      </c>
    </row>
    <row r="319" spans="1:29" ht="15.75" hidden="1">
      <c r="A319" s="54" t="s">
        <v>324</v>
      </c>
      <c r="B319" s="26">
        <v>6</v>
      </c>
      <c r="C319" s="105">
        <v>457</v>
      </c>
      <c r="D319" s="22">
        <v>830400</v>
      </c>
      <c r="E319" s="114">
        <v>45222</v>
      </c>
      <c r="F319" s="110" t="s">
        <v>112</v>
      </c>
      <c r="G319" s="22" t="s">
        <v>400</v>
      </c>
      <c r="H319" s="39">
        <v>45246</v>
      </c>
      <c r="I319" s="26" t="s">
        <v>449</v>
      </c>
      <c r="J319" s="22" t="s">
        <v>13</v>
      </c>
      <c r="K319" s="22" t="s">
        <v>463</v>
      </c>
      <c r="L319" s="22" t="s">
        <v>43</v>
      </c>
      <c r="M319" s="27" t="s">
        <v>14</v>
      </c>
      <c r="N319" s="22" t="s">
        <v>111</v>
      </c>
      <c r="O319" s="153">
        <v>45246</v>
      </c>
      <c r="P319" s="119">
        <v>2.0099999999999998</v>
      </c>
      <c r="Q319" s="119">
        <v>11.13</v>
      </c>
      <c r="R319" s="119">
        <v>0</v>
      </c>
      <c r="S319" s="119">
        <v>9.7899999999999991</v>
      </c>
      <c r="T319" s="5">
        <v>13</v>
      </c>
      <c r="U319" s="5">
        <f t="shared" si="28"/>
        <v>15.46153846153846</v>
      </c>
      <c r="V319" s="153">
        <v>45279</v>
      </c>
      <c r="W319" s="119">
        <v>8.32</v>
      </c>
      <c r="X319" s="119">
        <v>22.18</v>
      </c>
      <c r="Y319" s="119">
        <v>0.16</v>
      </c>
      <c r="Z319" s="119">
        <v>17.95</v>
      </c>
      <c r="AA319" s="5">
        <v>30.51</v>
      </c>
      <c r="AB319" s="5">
        <v>30.64</v>
      </c>
      <c r="AC319" s="5">
        <f t="shared" si="29"/>
        <v>27.269747623729923</v>
      </c>
    </row>
    <row r="320" spans="1:29" ht="16.5" hidden="1" thickBot="1">
      <c r="A320" s="54" t="s">
        <v>324</v>
      </c>
      <c r="B320" s="31">
        <v>6</v>
      </c>
      <c r="C320" s="106">
        <v>458</v>
      </c>
      <c r="D320" s="29">
        <v>830400</v>
      </c>
      <c r="E320" s="115">
        <v>45222</v>
      </c>
      <c r="F320" s="111" t="s">
        <v>112</v>
      </c>
      <c r="G320" s="29" t="s">
        <v>400</v>
      </c>
      <c r="H320" s="48">
        <v>45246</v>
      </c>
      <c r="I320" s="31" t="s">
        <v>449</v>
      </c>
      <c r="J320" s="29" t="s">
        <v>13</v>
      </c>
      <c r="K320" s="29" t="s">
        <v>463</v>
      </c>
      <c r="L320" s="29" t="s">
        <v>43</v>
      </c>
      <c r="M320" s="32" t="s">
        <v>14</v>
      </c>
      <c r="N320" s="22" t="s">
        <v>111</v>
      </c>
      <c r="O320" s="153">
        <v>45246</v>
      </c>
      <c r="P320" s="119">
        <v>1.5</v>
      </c>
      <c r="Q320" s="119">
        <v>11.04</v>
      </c>
      <c r="R320" s="119">
        <v>0.16</v>
      </c>
      <c r="S320" s="119">
        <v>9.2100000000000009</v>
      </c>
      <c r="T320" s="100">
        <v>12.54</v>
      </c>
      <c r="U320" s="5">
        <f t="shared" si="28"/>
        <v>11.961722488038278</v>
      </c>
      <c r="V320" s="153">
        <v>45279</v>
      </c>
      <c r="W320" s="119">
        <v>5.16</v>
      </c>
      <c r="X320" s="119">
        <v>24.41</v>
      </c>
      <c r="Y320" s="119">
        <v>0.1</v>
      </c>
      <c r="Z320" s="119">
        <v>20.32</v>
      </c>
      <c r="AA320" s="100">
        <v>29.98</v>
      </c>
      <c r="AB320" s="100">
        <v>30.31</v>
      </c>
      <c r="AC320" s="5">
        <f t="shared" si="29"/>
        <v>17.211474316210808</v>
      </c>
    </row>
    <row r="321" spans="1:29" ht="15.75" hidden="1">
      <c r="A321" s="54" t="s">
        <v>324</v>
      </c>
      <c r="B321" s="23">
        <v>7</v>
      </c>
      <c r="C321" s="112">
        <v>459</v>
      </c>
      <c r="D321" s="24">
        <v>830400</v>
      </c>
      <c r="E321" s="113">
        <v>45242</v>
      </c>
      <c r="F321" s="108" t="s">
        <v>107</v>
      </c>
      <c r="G321" s="24" t="s">
        <v>400</v>
      </c>
      <c r="H321" s="83">
        <v>45267</v>
      </c>
      <c r="I321" s="23" t="s">
        <v>450</v>
      </c>
      <c r="J321" s="24" t="s">
        <v>13</v>
      </c>
      <c r="K321" s="24" t="s">
        <v>231</v>
      </c>
      <c r="L321" s="24" t="s">
        <v>43</v>
      </c>
      <c r="M321" s="25" t="s">
        <v>14</v>
      </c>
      <c r="N321" s="22" t="s">
        <v>111</v>
      </c>
      <c r="O321" s="153">
        <v>45267</v>
      </c>
      <c r="P321" s="119">
        <v>2.82</v>
      </c>
      <c r="Q321" s="119">
        <v>13.1</v>
      </c>
      <c r="R321" s="119">
        <v>0.1</v>
      </c>
      <c r="S321" s="119">
        <v>11.29</v>
      </c>
      <c r="T321" s="5">
        <v>15.85</v>
      </c>
      <c r="U321" s="5">
        <f t="shared" si="28"/>
        <v>17.79179810725552</v>
      </c>
      <c r="V321" s="153">
        <v>45300</v>
      </c>
      <c r="W321" s="119">
        <v>10.51</v>
      </c>
      <c r="X321" s="119">
        <v>21.02</v>
      </c>
      <c r="Y321" s="119">
        <v>0.09</v>
      </c>
      <c r="Z321" s="119">
        <v>17.13</v>
      </c>
      <c r="AA321" s="5">
        <v>31.32</v>
      </c>
      <c r="AB321" s="5">
        <v>31.89</v>
      </c>
      <c r="AC321" s="5">
        <f t="shared" si="29"/>
        <v>33.556832694763727</v>
      </c>
    </row>
    <row r="322" spans="1:29" ht="15.75" hidden="1">
      <c r="A322" s="54" t="s">
        <v>324</v>
      </c>
      <c r="B322" s="26">
        <v>7</v>
      </c>
      <c r="C322" s="105">
        <v>460</v>
      </c>
      <c r="D322" s="22">
        <v>830400</v>
      </c>
      <c r="E322" s="114">
        <v>45242</v>
      </c>
      <c r="F322" s="109" t="s">
        <v>107</v>
      </c>
      <c r="G322" s="22" t="s">
        <v>400</v>
      </c>
      <c r="H322" s="13">
        <v>45267</v>
      </c>
      <c r="I322" s="26" t="s">
        <v>450</v>
      </c>
      <c r="J322" s="22" t="s">
        <v>13</v>
      </c>
      <c r="K322" s="22" t="s">
        <v>231</v>
      </c>
      <c r="L322" s="22" t="s">
        <v>43</v>
      </c>
      <c r="M322" s="27" t="s">
        <v>14</v>
      </c>
      <c r="N322" s="22" t="s">
        <v>111</v>
      </c>
      <c r="O322" s="153">
        <v>45267</v>
      </c>
      <c r="P322" s="119">
        <v>2.64</v>
      </c>
      <c r="Q322" s="119">
        <v>12.89</v>
      </c>
      <c r="R322" s="119">
        <v>0.04</v>
      </c>
      <c r="S322" s="119">
        <v>10.83</v>
      </c>
      <c r="T322" s="1">
        <v>15.43</v>
      </c>
      <c r="U322" s="5">
        <f t="shared" si="28"/>
        <v>17.109526895657812</v>
      </c>
      <c r="V322" s="153">
        <v>45300</v>
      </c>
      <c r="W322" s="119">
        <v>9.17</v>
      </c>
      <c r="X322" s="119">
        <v>21.76</v>
      </c>
      <c r="Y322" s="119">
        <v>0.05</v>
      </c>
      <c r="Z322" s="119">
        <v>18.02</v>
      </c>
      <c r="AA322" s="1">
        <v>30.94</v>
      </c>
      <c r="AB322" s="1">
        <v>31.14</v>
      </c>
      <c r="AC322" s="5">
        <f t="shared" si="29"/>
        <v>29.638009049773757</v>
      </c>
    </row>
    <row r="323" spans="1:29" ht="15.75" hidden="1">
      <c r="A323" s="54" t="s">
        <v>324</v>
      </c>
      <c r="B323" s="26">
        <v>7</v>
      </c>
      <c r="C323" s="105">
        <v>461</v>
      </c>
      <c r="D323" s="22">
        <v>830400</v>
      </c>
      <c r="E323" s="114">
        <v>45242</v>
      </c>
      <c r="F323" s="110" t="s">
        <v>112</v>
      </c>
      <c r="G323" s="22" t="s">
        <v>400</v>
      </c>
      <c r="H323" s="13">
        <v>45267</v>
      </c>
      <c r="I323" s="26" t="s">
        <v>450</v>
      </c>
      <c r="J323" s="22" t="s">
        <v>13</v>
      </c>
      <c r="K323" s="22" t="s">
        <v>231</v>
      </c>
      <c r="L323" s="22" t="s">
        <v>43</v>
      </c>
      <c r="M323" s="27" t="s">
        <v>14</v>
      </c>
      <c r="N323" s="22" t="s">
        <v>111</v>
      </c>
      <c r="O323" s="153">
        <v>45267</v>
      </c>
      <c r="P323" s="119">
        <v>2.5499999999999998</v>
      </c>
      <c r="Q323" s="119">
        <v>13.33</v>
      </c>
      <c r="R323" s="119">
        <v>0.1</v>
      </c>
      <c r="S323" s="119">
        <v>11.62</v>
      </c>
      <c r="T323" s="1">
        <v>15.82</v>
      </c>
      <c r="U323" s="5">
        <f t="shared" si="28"/>
        <v>16.118836915297091</v>
      </c>
      <c r="V323" s="153">
        <v>45300</v>
      </c>
      <c r="W323" s="119">
        <v>6.34</v>
      </c>
      <c r="X323" s="119">
        <v>28.3</v>
      </c>
      <c r="Y323" s="119">
        <v>0.14000000000000001</v>
      </c>
      <c r="Z323" s="119">
        <v>23.03</v>
      </c>
      <c r="AA323" s="1">
        <v>34.25</v>
      </c>
      <c r="AB323" s="1">
        <v>35.159999999999997</v>
      </c>
      <c r="AC323" s="5">
        <f t="shared" si="29"/>
        <v>18.51094890510949</v>
      </c>
    </row>
    <row r="324" spans="1:29" ht="16.5" hidden="1" thickBot="1">
      <c r="A324" s="54" t="s">
        <v>324</v>
      </c>
      <c r="B324" s="31">
        <v>7</v>
      </c>
      <c r="C324" s="106">
        <v>462</v>
      </c>
      <c r="D324" s="29">
        <v>830400</v>
      </c>
      <c r="E324" s="115">
        <v>45242</v>
      </c>
      <c r="F324" s="111" t="s">
        <v>112</v>
      </c>
      <c r="G324" s="29" t="s">
        <v>400</v>
      </c>
      <c r="H324" s="30">
        <v>45267</v>
      </c>
      <c r="I324" s="31" t="s">
        <v>450</v>
      </c>
      <c r="J324" s="29" t="s">
        <v>13</v>
      </c>
      <c r="K324" s="29" t="s">
        <v>231</v>
      </c>
      <c r="L324" s="29" t="s">
        <v>43</v>
      </c>
      <c r="M324" s="32" t="s">
        <v>14</v>
      </c>
      <c r="N324" s="22" t="s">
        <v>111</v>
      </c>
      <c r="O324" s="153">
        <v>45267</v>
      </c>
      <c r="P324" s="119">
        <v>2.76</v>
      </c>
      <c r="Q324" s="119">
        <v>13.69</v>
      </c>
      <c r="R324" s="119">
        <v>0</v>
      </c>
      <c r="S324" s="119">
        <v>11.7</v>
      </c>
      <c r="T324" s="1">
        <v>16.32</v>
      </c>
      <c r="U324" s="5">
        <f t="shared" si="28"/>
        <v>16.911764705882351</v>
      </c>
      <c r="V324" s="153">
        <v>45300</v>
      </c>
      <c r="W324" s="119">
        <v>7.99</v>
      </c>
      <c r="X324" s="119">
        <v>28.58</v>
      </c>
      <c r="Y324" s="119">
        <v>0.18</v>
      </c>
      <c r="Z324" s="119">
        <v>23.28</v>
      </c>
      <c r="AA324" s="1">
        <v>36.130000000000003</v>
      </c>
      <c r="AB324" s="1">
        <v>36.89</v>
      </c>
      <c r="AC324" s="5">
        <f t="shared" si="29"/>
        <v>22.114586216440628</v>
      </c>
    </row>
    <row r="325" spans="1:29" ht="15.75" hidden="1">
      <c r="B325" s="23">
        <v>8</v>
      </c>
      <c r="C325" s="112">
        <v>463</v>
      </c>
      <c r="D325" s="24">
        <v>830400</v>
      </c>
      <c r="E325" s="113">
        <v>45280</v>
      </c>
      <c r="F325" s="108" t="s">
        <v>107</v>
      </c>
      <c r="G325" s="24" t="s">
        <v>400</v>
      </c>
      <c r="H325" s="37">
        <v>45302</v>
      </c>
      <c r="I325" s="23" t="s">
        <v>323</v>
      </c>
      <c r="J325" s="24" t="s">
        <v>43</v>
      </c>
      <c r="K325" s="24" t="s">
        <v>464</v>
      </c>
      <c r="L325" s="24" t="s">
        <v>13</v>
      </c>
      <c r="M325" s="25" t="s">
        <v>14</v>
      </c>
      <c r="N325" s="22" t="s">
        <v>111</v>
      </c>
      <c r="O325" s="153">
        <v>45302</v>
      </c>
      <c r="P325" s="119">
        <v>2.35</v>
      </c>
      <c r="Q325" s="119">
        <v>11.09</v>
      </c>
      <c r="R325" s="119">
        <v>0.03</v>
      </c>
      <c r="S325" s="119">
        <v>9.5</v>
      </c>
      <c r="T325" s="1">
        <v>13.51</v>
      </c>
      <c r="U325" s="5">
        <f t="shared" si="28"/>
        <v>17.394522575869729</v>
      </c>
      <c r="V325" s="153">
        <v>45335</v>
      </c>
      <c r="W325">
        <v>6.53</v>
      </c>
      <c r="X325">
        <v>16.62</v>
      </c>
      <c r="Y325">
        <v>0.02</v>
      </c>
      <c r="Z325">
        <v>13.92</v>
      </c>
      <c r="AA325" s="119">
        <v>23.23</v>
      </c>
      <c r="AB325" s="119">
        <v>24.42</v>
      </c>
      <c r="AC325" s="5">
        <f t="shared" si="29"/>
        <v>28.110202324580285</v>
      </c>
    </row>
    <row r="326" spans="1:29" ht="15.75" hidden="1">
      <c r="B326" s="26">
        <v>8</v>
      </c>
      <c r="C326" s="105">
        <v>464</v>
      </c>
      <c r="D326" s="22">
        <v>830400</v>
      </c>
      <c r="E326" s="114">
        <v>45280</v>
      </c>
      <c r="F326" s="109" t="s">
        <v>107</v>
      </c>
      <c r="G326" s="22" t="s">
        <v>400</v>
      </c>
      <c r="H326" s="39">
        <v>45302</v>
      </c>
      <c r="I326" s="26" t="s">
        <v>323</v>
      </c>
      <c r="J326" s="22" t="s">
        <v>43</v>
      </c>
      <c r="K326" s="22" t="s">
        <v>464</v>
      </c>
      <c r="L326" s="22" t="s">
        <v>13</v>
      </c>
      <c r="M326" s="27" t="s">
        <v>14</v>
      </c>
      <c r="N326" s="22" t="s">
        <v>111</v>
      </c>
      <c r="O326" s="153">
        <v>45302</v>
      </c>
      <c r="P326" s="119">
        <v>2.42</v>
      </c>
      <c r="Q326" s="119">
        <v>10.68</v>
      </c>
      <c r="R326" s="119">
        <v>0.03</v>
      </c>
      <c r="S326" s="119">
        <v>9.17</v>
      </c>
      <c r="T326" s="1">
        <v>13.17</v>
      </c>
      <c r="U326" s="5">
        <f t="shared" si="28"/>
        <v>18.375094912680336</v>
      </c>
      <c r="V326" s="153">
        <v>45335</v>
      </c>
      <c r="W326">
        <v>6.81</v>
      </c>
      <c r="X326">
        <v>18.04</v>
      </c>
      <c r="Y326">
        <v>0.18</v>
      </c>
      <c r="Z326">
        <v>15.18</v>
      </c>
      <c r="AA326" s="119">
        <v>24.59</v>
      </c>
      <c r="AB326" s="119">
        <v>25.06</v>
      </c>
      <c r="AC326" s="5">
        <f t="shared" si="29"/>
        <v>27.694184627897517</v>
      </c>
    </row>
    <row r="327" spans="1:29" ht="15.75" hidden="1">
      <c r="B327" s="26">
        <v>8</v>
      </c>
      <c r="C327" s="105">
        <v>465</v>
      </c>
      <c r="D327" s="22">
        <v>830400</v>
      </c>
      <c r="E327" s="114">
        <v>45280</v>
      </c>
      <c r="F327" s="109" t="s">
        <v>107</v>
      </c>
      <c r="G327" s="22" t="s">
        <v>400</v>
      </c>
      <c r="H327" s="39">
        <v>45302</v>
      </c>
      <c r="I327" s="26" t="s">
        <v>323</v>
      </c>
      <c r="J327" s="22" t="s">
        <v>43</v>
      </c>
      <c r="K327" s="22" t="s">
        <v>464</v>
      </c>
      <c r="L327" s="22" t="s">
        <v>13</v>
      </c>
      <c r="M327" s="27" t="s">
        <v>14</v>
      </c>
      <c r="N327" s="22" t="s">
        <v>111</v>
      </c>
      <c r="O327" s="153">
        <v>45302</v>
      </c>
      <c r="P327" s="119">
        <v>2.33</v>
      </c>
      <c r="Q327" s="119">
        <v>10.88</v>
      </c>
      <c r="R327" s="119">
        <v>0.08</v>
      </c>
      <c r="S327" s="119">
        <v>9.2799999999999994</v>
      </c>
      <c r="T327" s="1">
        <v>13.22</v>
      </c>
      <c r="U327" s="5">
        <f t="shared" si="28"/>
        <v>17.624810892586989</v>
      </c>
      <c r="V327" s="153">
        <v>45335</v>
      </c>
      <c r="W327">
        <v>6.1</v>
      </c>
      <c r="X327">
        <v>18.760000000000002</v>
      </c>
      <c r="Y327">
        <v>0.01</v>
      </c>
      <c r="Z327">
        <v>15.46</v>
      </c>
      <c r="AA327" s="119">
        <v>24.79</v>
      </c>
      <c r="AB327" s="119">
        <v>25.64</v>
      </c>
      <c r="AC327" s="5">
        <f t="shared" si="29"/>
        <v>24.606696248487292</v>
      </c>
    </row>
    <row r="328" spans="1:29" ht="15.75" hidden="1">
      <c r="B328" s="26">
        <v>8</v>
      </c>
      <c r="C328" s="105">
        <v>466</v>
      </c>
      <c r="D328" s="22">
        <v>830400</v>
      </c>
      <c r="E328" s="114">
        <v>45280</v>
      </c>
      <c r="F328" s="110" t="s">
        <v>112</v>
      </c>
      <c r="G328" s="22" t="s">
        <v>400</v>
      </c>
      <c r="H328" s="39">
        <v>45302</v>
      </c>
      <c r="I328" s="26" t="s">
        <v>323</v>
      </c>
      <c r="J328" s="22" t="s">
        <v>43</v>
      </c>
      <c r="K328" s="22" t="s">
        <v>464</v>
      </c>
      <c r="L328" s="22" t="s">
        <v>13</v>
      </c>
      <c r="M328" s="27" t="s">
        <v>14</v>
      </c>
      <c r="N328" s="22" t="s">
        <v>111</v>
      </c>
      <c r="O328" s="153">
        <v>45302</v>
      </c>
      <c r="P328" s="119">
        <v>2.57</v>
      </c>
      <c r="Q328" s="119">
        <v>11.12</v>
      </c>
      <c r="R328" s="119">
        <v>0</v>
      </c>
      <c r="S328" s="119">
        <v>9.51</v>
      </c>
      <c r="T328" s="1">
        <v>13.59</v>
      </c>
      <c r="U328" s="5">
        <f t="shared" si="28"/>
        <v>18.910963944076524</v>
      </c>
      <c r="V328" s="153">
        <v>45335</v>
      </c>
      <c r="W328">
        <v>5.95</v>
      </c>
      <c r="X328">
        <v>22.8</v>
      </c>
      <c r="Y328">
        <v>7.0000000000000007E-2</v>
      </c>
      <c r="Z328">
        <v>18.54</v>
      </c>
      <c r="AA328" s="119">
        <v>28.62</v>
      </c>
      <c r="AB328" s="119">
        <v>29.54</v>
      </c>
      <c r="AC328" s="5">
        <f t="shared" si="29"/>
        <v>20.789657582110411</v>
      </c>
    </row>
    <row r="329" spans="1:29" ht="15.75" hidden="1">
      <c r="B329" s="26">
        <v>8</v>
      </c>
      <c r="C329" s="105">
        <v>467</v>
      </c>
      <c r="D329" s="22">
        <v>830400</v>
      </c>
      <c r="E329" s="114">
        <v>45280</v>
      </c>
      <c r="F329" s="110" t="s">
        <v>112</v>
      </c>
      <c r="G329" s="22" t="s">
        <v>400</v>
      </c>
      <c r="H329" s="39">
        <v>45302</v>
      </c>
      <c r="I329" s="26" t="s">
        <v>323</v>
      </c>
      <c r="J329" s="22" t="s">
        <v>43</v>
      </c>
      <c r="K329" s="22" t="s">
        <v>464</v>
      </c>
      <c r="L329" s="22" t="s">
        <v>13</v>
      </c>
      <c r="M329" s="27" t="s">
        <v>14</v>
      </c>
      <c r="N329" s="22" t="s">
        <v>111</v>
      </c>
      <c r="O329" s="153">
        <v>45302</v>
      </c>
      <c r="P329" s="119">
        <v>2.96</v>
      </c>
      <c r="Q329" s="119">
        <v>11.31</v>
      </c>
      <c r="R329" s="119">
        <v>0.09</v>
      </c>
      <c r="S329" s="119">
        <v>9.7200000000000006</v>
      </c>
      <c r="T329" s="1">
        <v>14.24</v>
      </c>
      <c r="U329" s="5">
        <f t="shared" si="28"/>
        <v>20.786516853932586</v>
      </c>
      <c r="V329" s="153">
        <v>45335</v>
      </c>
      <c r="W329">
        <v>8.18</v>
      </c>
      <c r="X329">
        <v>24.61</v>
      </c>
      <c r="Y329">
        <v>0.11</v>
      </c>
      <c r="Z329">
        <v>19.97</v>
      </c>
      <c r="AA329" s="119">
        <v>32.58</v>
      </c>
      <c r="AB329" s="119">
        <v>33</v>
      </c>
      <c r="AC329" s="5">
        <f t="shared" si="29"/>
        <v>25.10742786985881</v>
      </c>
    </row>
    <row r="330" spans="1:29" ht="15.75" hidden="1">
      <c r="B330" s="26">
        <v>8</v>
      </c>
      <c r="C330" s="105">
        <v>468</v>
      </c>
      <c r="D330" s="22">
        <v>830400</v>
      </c>
      <c r="E330" s="114">
        <v>45281</v>
      </c>
      <c r="F330" s="109" t="s">
        <v>107</v>
      </c>
      <c r="G330" s="22" t="s">
        <v>400</v>
      </c>
      <c r="H330" s="39">
        <v>45302</v>
      </c>
      <c r="I330" s="26" t="s">
        <v>322</v>
      </c>
      <c r="J330" s="22" t="s">
        <v>43</v>
      </c>
      <c r="K330" s="22" t="s">
        <v>465</v>
      </c>
      <c r="L330" s="22" t="s">
        <v>13</v>
      </c>
      <c r="M330" s="28" t="s">
        <v>19</v>
      </c>
      <c r="N330" s="22" t="s">
        <v>111</v>
      </c>
      <c r="O330" s="153">
        <v>45302</v>
      </c>
      <c r="P330" s="119">
        <v>2.59</v>
      </c>
      <c r="Q330" s="119">
        <v>10.43</v>
      </c>
      <c r="R330" s="119">
        <v>0.03</v>
      </c>
      <c r="S330" s="119">
        <v>9.19</v>
      </c>
      <c r="T330" s="1">
        <v>13.06</v>
      </c>
      <c r="U330" s="5">
        <f t="shared" si="28"/>
        <v>19.831546707503829</v>
      </c>
      <c r="V330" s="153">
        <v>45335</v>
      </c>
      <c r="W330">
        <v>6.86</v>
      </c>
      <c r="X330">
        <v>18.98</v>
      </c>
      <c r="Y330">
        <v>0</v>
      </c>
      <c r="Z330">
        <v>15.38</v>
      </c>
      <c r="AA330" s="119">
        <v>25.88</v>
      </c>
      <c r="AB330" s="119">
        <v>26.84</v>
      </c>
      <c r="AC330" s="5">
        <f t="shared" si="29"/>
        <v>26.506955177743436</v>
      </c>
    </row>
    <row r="331" spans="1:29" ht="15.75" hidden="1">
      <c r="B331" s="26">
        <v>8</v>
      </c>
      <c r="C331" s="105">
        <v>469</v>
      </c>
      <c r="D331" s="22">
        <v>830400</v>
      </c>
      <c r="E331" s="114">
        <v>45281</v>
      </c>
      <c r="F331" s="109" t="s">
        <v>107</v>
      </c>
      <c r="G331" s="22" t="s">
        <v>400</v>
      </c>
      <c r="H331" s="39">
        <v>45302</v>
      </c>
      <c r="I331" s="26" t="s">
        <v>322</v>
      </c>
      <c r="J331" s="22" t="s">
        <v>43</v>
      </c>
      <c r="K331" s="22" t="s">
        <v>465</v>
      </c>
      <c r="L331" s="22" t="s">
        <v>13</v>
      </c>
      <c r="M331" s="28" t="s">
        <v>19</v>
      </c>
      <c r="N331" s="22" t="s">
        <v>111</v>
      </c>
      <c r="O331" s="153">
        <v>45302</v>
      </c>
      <c r="P331" s="119">
        <v>2.56</v>
      </c>
      <c r="Q331" s="119">
        <v>10.54</v>
      </c>
      <c r="R331" s="119">
        <v>0.03</v>
      </c>
      <c r="S331" s="119">
        <v>8.9700000000000006</v>
      </c>
      <c r="T331" s="1">
        <v>13.19</v>
      </c>
      <c r="U331" s="5">
        <f t="shared" si="28"/>
        <v>19.408642911296436</v>
      </c>
      <c r="V331" s="153">
        <v>45335</v>
      </c>
      <c r="W331">
        <v>8.76</v>
      </c>
      <c r="X331">
        <v>20.079999999999998</v>
      </c>
      <c r="Y331">
        <v>0.09</v>
      </c>
      <c r="Z331">
        <v>16.29</v>
      </c>
      <c r="AA331" s="119">
        <v>28.89</v>
      </c>
      <c r="AB331" s="119">
        <v>29.17</v>
      </c>
      <c r="AC331" s="5">
        <f t="shared" si="29"/>
        <v>30.321910695742471</v>
      </c>
    </row>
    <row r="332" spans="1:29" ht="15.75" hidden="1">
      <c r="B332" s="26">
        <v>8</v>
      </c>
      <c r="C332" s="105">
        <v>470</v>
      </c>
      <c r="D332" s="22">
        <v>830400</v>
      </c>
      <c r="E332" s="114">
        <v>45281</v>
      </c>
      <c r="F332" s="109" t="s">
        <v>107</v>
      </c>
      <c r="G332" s="22" t="s">
        <v>400</v>
      </c>
      <c r="H332" s="39">
        <v>45302</v>
      </c>
      <c r="I332" s="26" t="s">
        <v>322</v>
      </c>
      <c r="J332" s="22" t="s">
        <v>43</v>
      </c>
      <c r="K332" s="22" t="s">
        <v>465</v>
      </c>
      <c r="L332" s="22" t="s">
        <v>13</v>
      </c>
      <c r="M332" s="28" t="s">
        <v>19</v>
      </c>
      <c r="N332" s="22" t="s">
        <v>111</v>
      </c>
      <c r="O332" s="153">
        <v>45302</v>
      </c>
      <c r="P332" s="119">
        <v>2.72</v>
      </c>
      <c r="Q332" s="119">
        <v>11.08</v>
      </c>
      <c r="R332" s="119">
        <v>0.06</v>
      </c>
      <c r="S332" s="119">
        <v>9.58</v>
      </c>
      <c r="T332" s="1">
        <v>13.73</v>
      </c>
      <c r="U332" s="5">
        <f t="shared" si="28"/>
        <v>19.81063364894392</v>
      </c>
      <c r="V332" s="153">
        <v>45335</v>
      </c>
      <c r="W332">
        <v>9.4499999999999993</v>
      </c>
      <c r="X332">
        <v>20.25</v>
      </c>
      <c r="Y332">
        <v>0.2</v>
      </c>
      <c r="Z332">
        <v>16.7</v>
      </c>
      <c r="AA332" s="119">
        <v>29.73</v>
      </c>
      <c r="AB332" s="119">
        <v>30.08</v>
      </c>
      <c r="AC332" s="5">
        <f t="shared" si="29"/>
        <v>31.786074672048432</v>
      </c>
    </row>
    <row r="333" spans="1:29" ht="15.75" hidden="1">
      <c r="B333" s="26">
        <v>8</v>
      </c>
      <c r="C333" s="105">
        <v>471</v>
      </c>
      <c r="D333" s="22">
        <v>830400</v>
      </c>
      <c r="E333" s="114">
        <v>45281</v>
      </c>
      <c r="F333" s="110" t="s">
        <v>112</v>
      </c>
      <c r="G333" s="22" t="s">
        <v>400</v>
      </c>
      <c r="H333" s="39">
        <v>45302</v>
      </c>
      <c r="I333" s="26" t="s">
        <v>322</v>
      </c>
      <c r="J333" s="22" t="s">
        <v>43</v>
      </c>
      <c r="K333" s="22" t="s">
        <v>465</v>
      </c>
      <c r="L333" s="22" t="s">
        <v>13</v>
      </c>
      <c r="M333" s="28" t="s">
        <v>19</v>
      </c>
      <c r="N333" s="22" t="s">
        <v>111</v>
      </c>
      <c r="O333" s="153">
        <v>45302</v>
      </c>
      <c r="P333" s="119">
        <v>2.65</v>
      </c>
      <c r="Q333" s="119">
        <v>11.72</v>
      </c>
      <c r="R333" s="119">
        <v>0.06</v>
      </c>
      <c r="S333" s="119">
        <v>10.210000000000001</v>
      </c>
      <c r="T333" s="1">
        <v>14.34</v>
      </c>
      <c r="U333" s="5">
        <f t="shared" si="28"/>
        <v>18.479776847977682</v>
      </c>
      <c r="V333" s="153">
        <v>45335</v>
      </c>
      <c r="W333">
        <v>7.74</v>
      </c>
      <c r="X333">
        <v>29.28</v>
      </c>
      <c r="Y333">
        <v>0.31</v>
      </c>
      <c r="Z333">
        <v>23.81</v>
      </c>
      <c r="AA333" s="119">
        <v>36.869999999999997</v>
      </c>
      <c r="AB333" s="119">
        <v>36.44</v>
      </c>
      <c r="AC333" s="5">
        <f t="shared" si="29"/>
        <v>20.992676973148903</v>
      </c>
    </row>
    <row r="334" spans="1:29" ht="15.75" hidden="1">
      <c r="B334" s="26">
        <v>8</v>
      </c>
      <c r="C334" s="105">
        <v>472</v>
      </c>
      <c r="D334" s="22">
        <v>830400</v>
      </c>
      <c r="E334" s="114">
        <v>45281</v>
      </c>
      <c r="F334" s="110" t="s">
        <v>112</v>
      </c>
      <c r="G334" s="22" t="s">
        <v>400</v>
      </c>
      <c r="H334" s="39">
        <v>45302</v>
      </c>
      <c r="I334" s="26" t="s">
        <v>322</v>
      </c>
      <c r="J334" s="22" t="s">
        <v>43</v>
      </c>
      <c r="K334" s="22" t="s">
        <v>465</v>
      </c>
      <c r="L334" s="22" t="s">
        <v>13</v>
      </c>
      <c r="M334" s="28" t="s">
        <v>19</v>
      </c>
      <c r="N334" s="22" t="s">
        <v>111</v>
      </c>
      <c r="O334" s="153">
        <v>45302</v>
      </c>
      <c r="P334" s="119">
        <v>2.92</v>
      </c>
      <c r="Q334" s="119">
        <v>11.15</v>
      </c>
      <c r="R334" s="119">
        <v>0.2</v>
      </c>
      <c r="S334" s="119">
        <v>9.75</v>
      </c>
      <c r="T334" s="1">
        <v>14.18</v>
      </c>
      <c r="U334" s="5">
        <f t="shared" si="28"/>
        <v>20.592383638928069</v>
      </c>
      <c r="V334" s="153">
        <v>45335</v>
      </c>
      <c r="W334">
        <v>6.71</v>
      </c>
      <c r="X334">
        <v>27.59</v>
      </c>
      <c r="Y334">
        <v>0.11</v>
      </c>
      <c r="Z334">
        <v>22.49</v>
      </c>
      <c r="AA334" s="119">
        <v>34.270000000000003</v>
      </c>
      <c r="AB334" s="119">
        <v>34.65</v>
      </c>
      <c r="AC334" s="5">
        <f t="shared" si="29"/>
        <v>19.579807411730375</v>
      </c>
    </row>
    <row r="335" spans="1:29" ht="15.75" hidden="1">
      <c r="B335" s="26">
        <v>8</v>
      </c>
      <c r="C335" s="105">
        <v>473</v>
      </c>
      <c r="D335" s="22">
        <v>830400</v>
      </c>
      <c r="E335" s="114">
        <v>45285</v>
      </c>
      <c r="F335" s="109" t="s">
        <v>107</v>
      </c>
      <c r="G335" s="22" t="s">
        <v>400</v>
      </c>
      <c r="H335" s="39">
        <v>45309</v>
      </c>
      <c r="I335" s="26" t="s">
        <v>321</v>
      </c>
      <c r="J335" s="22" t="s">
        <v>43</v>
      </c>
      <c r="K335" s="22" t="s">
        <v>466</v>
      </c>
      <c r="L335" s="22" t="s">
        <v>13</v>
      </c>
      <c r="M335" s="27" t="s">
        <v>14</v>
      </c>
      <c r="N335" s="22" t="s">
        <v>111</v>
      </c>
      <c r="O335" s="153">
        <v>45309</v>
      </c>
      <c r="P335" s="119">
        <v>2.5299999999999998</v>
      </c>
      <c r="Q335" s="119">
        <v>12.07</v>
      </c>
      <c r="R335" s="119">
        <v>0.01</v>
      </c>
      <c r="S335" s="119">
        <v>10.35</v>
      </c>
      <c r="T335" s="1">
        <v>14.59</v>
      </c>
      <c r="U335" s="5">
        <f t="shared" si="28"/>
        <v>17.340644276901987</v>
      </c>
      <c r="V335" s="153">
        <v>45342</v>
      </c>
      <c r="W335">
        <v>7.88</v>
      </c>
      <c r="X335">
        <v>19.91</v>
      </c>
      <c r="Y335">
        <v>0.1</v>
      </c>
      <c r="Z335">
        <v>16.37</v>
      </c>
      <c r="AA335" s="119">
        <v>27.83</v>
      </c>
      <c r="AB335" s="119">
        <v>27.22</v>
      </c>
      <c r="AC335" s="5">
        <f t="shared" si="29"/>
        <v>28.314768235716851</v>
      </c>
    </row>
    <row r="336" spans="1:29" ht="15.75" hidden="1">
      <c r="B336" s="26">
        <v>8</v>
      </c>
      <c r="C336" s="105">
        <v>474</v>
      </c>
      <c r="D336" s="22">
        <v>830400</v>
      </c>
      <c r="E336" s="114">
        <v>45285</v>
      </c>
      <c r="F336" s="109" t="s">
        <v>107</v>
      </c>
      <c r="G336" s="22" t="s">
        <v>400</v>
      </c>
      <c r="H336" s="39">
        <v>45309</v>
      </c>
      <c r="I336" s="26" t="s">
        <v>321</v>
      </c>
      <c r="J336" s="22" t="s">
        <v>43</v>
      </c>
      <c r="K336" s="22" t="s">
        <v>466</v>
      </c>
      <c r="L336" s="22" t="s">
        <v>13</v>
      </c>
      <c r="M336" s="27" t="s">
        <v>14</v>
      </c>
      <c r="N336" s="22" t="s">
        <v>111</v>
      </c>
      <c r="O336" s="153">
        <v>45309</v>
      </c>
      <c r="P336" s="119">
        <v>2.33</v>
      </c>
      <c r="Q336" s="119">
        <v>12.01</v>
      </c>
      <c r="R336" s="119">
        <v>0.04</v>
      </c>
      <c r="S336" s="119">
        <v>10.39</v>
      </c>
      <c r="T336" s="1">
        <v>14.78</v>
      </c>
      <c r="U336" s="5">
        <f t="shared" si="28"/>
        <v>15.764546684709069</v>
      </c>
      <c r="V336" s="153">
        <v>45342</v>
      </c>
      <c r="W336">
        <v>6.9</v>
      </c>
      <c r="X336">
        <v>17.66</v>
      </c>
      <c r="Y336">
        <v>0.05</v>
      </c>
      <c r="Z336">
        <v>14.76</v>
      </c>
      <c r="AA336" s="119">
        <v>24.65</v>
      </c>
      <c r="AB336" s="119">
        <v>24.64</v>
      </c>
      <c r="AC336" s="5">
        <f t="shared" si="29"/>
        <v>27.99188640973631</v>
      </c>
    </row>
    <row r="337" spans="2:29" ht="15.75" hidden="1">
      <c r="B337" s="26">
        <v>8</v>
      </c>
      <c r="C337" s="105">
        <v>475</v>
      </c>
      <c r="D337" s="22">
        <v>830400</v>
      </c>
      <c r="E337" s="114">
        <v>45285</v>
      </c>
      <c r="F337" s="109" t="s">
        <v>107</v>
      </c>
      <c r="G337" s="22" t="s">
        <v>400</v>
      </c>
      <c r="H337" s="39">
        <v>45309</v>
      </c>
      <c r="I337" s="26" t="s">
        <v>321</v>
      </c>
      <c r="J337" s="22" t="s">
        <v>43</v>
      </c>
      <c r="K337" s="22" t="s">
        <v>466</v>
      </c>
      <c r="L337" s="22" t="s">
        <v>13</v>
      </c>
      <c r="M337" s="27" t="s">
        <v>14</v>
      </c>
      <c r="N337" s="22" t="s">
        <v>111</v>
      </c>
      <c r="O337" s="153">
        <v>45309</v>
      </c>
      <c r="P337" s="119">
        <v>2.36</v>
      </c>
      <c r="Q337" s="119">
        <v>10.9</v>
      </c>
      <c r="R337" s="119">
        <v>0.15</v>
      </c>
      <c r="S337" s="119">
        <v>9.36</v>
      </c>
      <c r="T337" s="1">
        <v>13.35</v>
      </c>
      <c r="U337" s="5">
        <f t="shared" si="28"/>
        <v>17.677902621722847</v>
      </c>
      <c r="V337" s="153">
        <v>45342</v>
      </c>
      <c r="W337">
        <v>5.51</v>
      </c>
      <c r="X337">
        <v>17.28</v>
      </c>
      <c r="Y337">
        <v>0.12</v>
      </c>
      <c r="Z337">
        <v>14.78</v>
      </c>
      <c r="AA337" s="119">
        <v>22.86</v>
      </c>
      <c r="AB337" s="119">
        <v>21.84</v>
      </c>
      <c r="AC337" s="5">
        <f t="shared" si="29"/>
        <v>24.103237095363077</v>
      </c>
    </row>
    <row r="338" spans="2:29" ht="15.75" hidden="1">
      <c r="B338" s="26">
        <v>8</v>
      </c>
      <c r="C338" s="105">
        <v>476</v>
      </c>
      <c r="D338" s="22">
        <v>830400</v>
      </c>
      <c r="E338" s="114">
        <v>45285</v>
      </c>
      <c r="F338" s="109" t="s">
        <v>107</v>
      </c>
      <c r="G338" s="22" t="s">
        <v>400</v>
      </c>
      <c r="H338" s="39">
        <v>45309</v>
      </c>
      <c r="I338" s="26" t="s">
        <v>321</v>
      </c>
      <c r="J338" s="22" t="s">
        <v>43</v>
      </c>
      <c r="K338" s="22" t="s">
        <v>466</v>
      </c>
      <c r="L338" s="22" t="s">
        <v>13</v>
      </c>
      <c r="M338" s="27" t="s">
        <v>14</v>
      </c>
      <c r="N338" s="22" t="s">
        <v>111</v>
      </c>
      <c r="O338" s="153">
        <v>45309</v>
      </c>
      <c r="P338" s="119">
        <v>2.41</v>
      </c>
      <c r="Q338" s="119">
        <v>11.91</v>
      </c>
      <c r="R338" s="119">
        <v>0.06</v>
      </c>
      <c r="S338" s="119">
        <v>10.15</v>
      </c>
      <c r="T338" s="1">
        <v>14.26</v>
      </c>
      <c r="U338" s="5">
        <f t="shared" si="28"/>
        <v>16.900420757363253</v>
      </c>
      <c r="V338" s="153">
        <v>45342</v>
      </c>
      <c r="W338">
        <v>6.67</v>
      </c>
      <c r="X338">
        <v>20.34</v>
      </c>
      <c r="Y338">
        <v>0.08</v>
      </c>
      <c r="Z338">
        <v>17.190000000000001</v>
      </c>
      <c r="AA338" s="119">
        <v>27.02</v>
      </c>
      <c r="AB338" s="119">
        <v>27.1</v>
      </c>
      <c r="AC338" s="5">
        <f t="shared" si="29"/>
        <v>24.685418208734273</v>
      </c>
    </row>
    <row r="339" spans="2:29" ht="15.75" hidden="1">
      <c r="B339" s="26">
        <v>8</v>
      </c>
      <c r="C339" s="105">
        <v>477</v>
      </c>
      <c r="D339" s="22">
        <v>830400</v>
      </c>
      <c r="E339" s="114">
        <v>45285</v>
      </c>
      <c r="F339" s="110" t="s">
        <v>112</v>
      </c>
      <c r="G339" s="22" t="s">
        <v>400</v>
      </c>
      <c r="H339" s="39">
        <v>45309</v>
      </c>
      <c r="I339" s="26" t="s">
        <v>321</v>
      </c>
      <c r="J339" s="22" t="s">
        <v>43</v>
      </c>
      <c r="K339" s="22" t="s">
        <v>466</v>
      </c>
      <c r="L339" s="22" t="s">
        <v>13</v>
      </c>
      <c r="M339" s="27" t="s">
        <v>14</v>
      </c>
      <c r="N339" s="22" t="s">
        <v>111</v>
      </c>
      <c r="O339" s="153">
        <v>45309</v>
      </c>
      <c r="P339" s="119">
        <v>2.6</v>
      </c>
      <c r="Q339" s="119">
        <v>13.85</v>
      </c>
      <c r="R339" s="119">
        <v>0.08</v>
      </c>
      <c r="S339" s="119">
        <v>12.03</v>
      </c>
      <c r="T339" s="1">
        <v>16.39</v>
      </c>
      <c r="U339" s="5">
        <f t="shared" si="28"/>
        <v>15.863331299572911</v>
      </c>
      <c r="V339" s="153">
        <v>45342</v>
      </c>
      <c r="W339">
        <v>5.34</v>
      </c>
      <c r="X339">
        <v>25.86</v>
      </c>
      <c r="Y339">
        <v>0.22</v>
      </c>
      <c r="Z339">
        <v>21.21</v>
      </c>
      <c r="AA339" s="119">
        <v>31.19</v>
      </c>
      <c r="AB339" s="119">
        <v>31.34</v>
      </c>
      <c r="AC339" s="5">
        <f t="shared" si="29"/>
        <v>17.120872074382813</v>
      </c>
    </row>
    <row r="340" spans="2:29" ht="16.5" hidden="1" thickBot="1">
      <c r="B340" s="31">
        <v>8</v>
      </c>
      <c r="C340" s="106">
        <v>478</v>
      </c>
      <c r="D340" s="29">
        <v>830400</v>
      </c>
      <c r="E340" s="115">
        <v>45285</v>
      </c>
      <c r="F340" s="111" t="s">
        <v>112</v>
      </c>
      <c r="G340" s="29" t="s">
        <v>400</v>
      </c>
      <c r="H340" s="48">
        <v>45309</v>
      </c>
      <c r="I340" s="31" t="s">
        <v>321</v>
      </c>
      <c r="J340" s="29" t="s">
        <v>43</v>
      </c>
      <c r="K340" s="29" t="s">
        <v>466</v>
      </c>
      <c r="L340" s="29" t="s">
        <v>13</v>
      </c>
      <c r="M340" s="32" t="s">
        <v>14</v>
      </c>
      <c r="N340" s="22" t="s">
        <v>111</v>
      </c>
      <c r="O340" s="153">
        <v>45309</v>
      </c>
      <c r="P340" s="119">
        <v>2.82</v>
      </c>
      <c r="Q340" s="119">
        <v>13.5</v>
      </c>
      <c r="R340" s="119">
        <v>0.01</v>
      </c>
      <c r="S340" s="119">
        <v>11.74</v>
      </c>
      <c r="T340" s="1">
        <v>16.190000000000001</v>
      </c>
      <c r="U340" s="5">
        <f t="shared" si="28"/>
        <v>17.418159357628163</v>
      </c>
      <c r="V340" s="153">
        <v>45342</v>
      </c>
      <c r="W340">
        <v>6.76</v>
      </c>
      <c r="X340">
        <v>26.94</v>
      </c>
      <c r="Y340">
        <v>0.18</v>
      </c>
      <c r="Z340">
        <v>22.1</v>
      </c>
      <c r="AA340" s="119">
        <v>33.64</v>
      </c>
      <c r="AB340" s="119">
        <v>33.33</v>
      </c>
      <c r="AC340" s="5">
        <f t="shared" si="29"/>
        <v>20.095124851367419</v>
      </c>
    </row>
  </sheetData>
  <autoFilter ref="A1:AM340" xr:uid="{00000000-0001-0000-0100-000000000000}">
    <filterColumn colId="9">
      <filters>
        <filter val="CC001"/>
        <filter val="CC019"/>
      </filters>
    </filterColumn>
    <filterColumn colId="11">
      <filters>
        <filter val="CC001"/>
        <filter val="CC019"/>
      </filters>
    </filterColumn>
  </autoFilter>
  <sortState xmlns:xlrd2="http://schemas.microsoft.com/office/spreadsheetml/2017/richdata2" ref="C2:U42">
    <sortCondition ref="C30:C42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9607-28D0-024B-8395-D28550472F1E}">
  <dimension ref="A1:AG62"/>
  <sheetViews>
    <sheetView workbookViewId="0">
      <pane xSplit="10" topLeftCell="K1" activePane="topRight" state="frozen"/>
      <selection pane="topRight" activeCell="O14" sqref="O14"/>
    </sheetView>
  </sheetViews>
  <sheetFormatPr defaultColWidth="11.42578125" defaultRowHeight="15"/>
  <cols>
    <col min="1" max="1" width="12.42578125" customWidth="1"/>
    <col min="2" max="2" width="13.7109375" customWidth="1"/>
    <col min="6" max="6" width="9.85546875" customWidth="1"/>
    <col min="13" max="13" width="15.5703125" style="35" customWidth="1"/>
  </cols>
  <sheetData>
    <row r="1" spans="1:33" ht="15.75">
      <c r="A1" s="55" t="s">
        <v>0</v>
      </c>
      <c r="B1" s="55" t="s">
        <v>1</v>
      </c>
      <c r="C1" s="2" t="s">
        <v>341</v>
      </c>
      <c r="D1" s="55" t="s">
        <v>2</v>
      </c>
      <c r="E1" s="2" t="s">
        <v>3</v>
      </c>
      <c r="F1" s="2" t="s">
        <v>4</v>
      </c>
      <c r="G1" s="2" t="s">
        <v>5</v>
      </c>
      <c r="H1" s="2" t="s">
        <v>91</v>
      </c>
      <c r="I1" s="2" t="s">
        <v>84</v>
      </c>
      <c r="J1" s="2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6" t="s">
        <v>11</v>
      </c>
      <c r="P1" s="168" t="s">
        <v>340</v>
      </c>
      <c r="Q1" s="175" t="s">
        <v>342</v>
      </c>
      <c r="R1" s="175" t="s">
        <v>343</v>
      </c>
      <c r="S1" s="175" t="s">
        <v>344</v>
      </c>
      <c r="T1" s="175" t="s">
        <v>345</v>
      </c>
      <c r="U1" s="175" t="s">
        <v>346</v>
      </c>
      <c r="V1" s="175" t="s">
        <v>347</v>
      </c>
      <c r="W1" s="175" t="s">
        <v>348</v>
      </c>
      <c r="X1" s="175" t="s">
        <v>349</v>
      </c>
      <c r="Y1" s="175" t="s">
        <v>350</v>
      </c>
      <c r="Z1" s="175" t="s">
        <v>351</v>
      </c>
      <c r="AA1" s="175" t="s">
        <v>352</v>
      </c>
      <c r="AB1" s="175" t="s">
        <v>353</v>
      </c>
      <c r="AC1" s="175" t="s">
        <v>354</v>
      </c>
      <c r="AD1" s="175" t="s">
        <v>355</v>
      </c>
      <c r="AE1" s="175" t="s">
        <v>356</v>
      </c>
      <c r="AF1" s="175" t="s">
        <v>357</v>
      </c>
      <c r="AG1" s="180" t="s">
        <v>408</v>
      </c>
    </row>
    <row r="2" spans="1:33" ht="15.75">
      <c r="A2" s="1" t="s">
        <v>169</v>
      </c>
      <c r="B2" s="94">
        <v>5</v>
      </c>
      <c r="C2" s="22" t="s">
        <v>13</v>
      </c>
      <c r="D2" s="22" t="s">
        <v>13</v>
      </c>
      <c r="E2" s="22">
        <v>830392</v>
      </c>
      <c r="F2" s="94">
        <v>5</v>
      </c>
      <c r="G2" s="13">
        <v>44790</v>
      </c>
      <c r="H2" s="6" t="s">
        <v>19</v>
      </c>
      <c r="I2" s="22" t="s">
        <v>15</v>
      </c>
      <c r="J2" s="132" t="s">
        <v>187</v>
      </c>
      <c r="K2" s="1">
        <v>20.43</v>
      </c>
      <c r="L2" s="5">
        <v>21.49</v>
      </c>
      <c r="M2" s="5">
        <v>23.84</v>
      </c>
      <c r="N2" s="64">
        <v>24.78</v>
      </c>
      <c r="O2" s="166">
        <v>26.13</v>
      </c>
      <c r="P2" s="167">
        <v>3</v>
      </c>
      <c r="Q2">
        <v>30.48</v>
      </c>
      <c r="R2">
        <v>48.300000000000004</v>
      </c>
      <c r="S2">
        <v>122.69999999999999</v>
      </c>
      <c r="T2">
        <v>11.100000000000001</v>
      </c>
      <c r="U2">
        <v>192</v>
      </c>
      <c r="V2">
        <v>102.89999999999999</v>
      </c>
      <c r="W2">
        <v>87</v>
      </c>
      <c r="X2">
        <v>3.54</v>
      </c>
      <c r="Y2">
        <v>65.13</v>
      </c>
      <c r="Z2">
        <v>60</v>
      </c>
      <c r="AA2">
        <v>119.39999999999999</v>
      </c>
      <c r="AB2">
        <v>11.7</v>
      </c>
      <c r="AC2">
        <v>185.10000000000002</v>
      </c>
      <c r="AD2">
        <v>99</v>
      </c>
      <c r="AE2">
        <v>57</v>
      </c>
      <c r="AF2">
        <v>5.28</v>
      </c>
      <c r="AG2" s="190">
        <v>1.609335408034547</v>
      </c>
    </row>
    <row r="3" spans="1:33" ht="15.75">
      <c r="A3" s="1" t="s">
        <v>169</v>
      </c>
      <c r="B3" s="94">
        <v>5</v>
      </c>
      <c r="C3" s="22" t="s">
        <v>13</v>
      </c>
      <c r="D3" s="22" t="s">
        <v>13</v>
      </c>
      <c r="E3" s="22">
        <v>830392</v>
      </c>
      <c r="F3" s="94">
        <v>5</v>
      </c>
      <c r="G3" s="13">
        <v>44790</v>
      </c>
      <c r="H3" s="4" t="s">
        <v>14</v>
      </c>
      <c r="I3" s="22" t="s">
        <v>15</v>
      </c>
      <c r="J3" s="132" t="s">
        <v>188</v>
      </c>
      <c r="K3" s="1">
        <v>20.04</v>
      </c>
      <c r="L3" s="5">
        <v>20.03</v>
      </c>
      <c r="M3" s="5"/>
      <c r="N3" s="5"/>
      <c r="O3" s="1"/>
      <c r="P3" s="167">
        <v>0</v>
      </c>
      <c r="Q3">
        <v>26.490000000000002</v>
      </c>
      <c r="R3">
        <v>22.5</v>
      </c>
      <c r="S3">
        <v>61.800000000000004</v>
      </c>
      <c r="T3">
        <v>13.5</v>
      </c>
      <c r="U3">
        <v>64.800000000000011</v>
      </c>
      <c r="V3">
        <v>58.199999999999996</v>
      </c>
      <c r="W3">
        <v>48</v>
      </c>
      <c r="X3">
        <v>8.43</v>
      </c>
      <c r="AG3" s="190"/>
    </row>
    <row r="4" spans="1:33" ht="15.75">
      <c r="A4" s="1" t="s">
        <v>169</v>
      </c>
      <c r="B4" s="94">
        <v>5</v>
      </c>
      <c r="C4" s="22" t="s">
        <v>13</v>
      </c>
      <c r="D4" s="22" t="s">
        <v>13</v>
      </c>
      <c r="E4" s="22">
        <v>830392</v>
      </c>
      <c r="F4" s="94">
        <v>5</v>
      </c>
      <c r="G4" s="13">
        <v>44790</v>
      </c>
      <c r="H4" s="4" t="s">
        <v>14</v>
      </c>
      <c r="I4" s="22" t="s">
        <v>15</v>
      </c>
      <c r="J4" s="132" t="s">
        <v>58</v>
      </c>
      <c r="K4" s="1">
        <v>20.13</v>
      </c>
      <c r="L4" s="5">
        <v>19.850000000000001</v>
      </c>
      <c r="M4" s="5">
        <v>26.45</v>
      </c>
      <c r="N4" s="5">
        <v>23.12</v>
      </c>
      <c r="O4" s="1">
        <v>22.24</v>
      </c>
      <c r="P4" s="167">
        <v>8</v>
      </c>
      <c r="Q4">
        <v>27.630000000000003</v>
      </c>
      <c r="R4">
        <v>17.399999999999999</v>
      </c>
      <c r="S4">
        <v>69</v>
      </c>
      <c r="T4">
        <v>15.600000000000001</v>
      </c>
      <c r="U4">
        <v>103.80000000000001</v>
      </c>
      <c r="V4">
        <v>64.199999999999989</v>
      </c>
      <c r="W4">
        <v>48</v>
      </c>
      <c r="X4">
        <v>6.66</v>
      </c>
      <c r="Y4">
        <v>61.019999999999996</v>
      </c>
      <c r="Z4">
        <v>43.5</v>
      </c>
      <c r="AA4">
        <v>113.69999999999999</v>
      </c>
      <c r="AB4">
        <v>9.3000000000000007</v>
      </c>
      <c r="AC4">
        <v>158.10000000000002</v>
      </c>
      <c r="AD4">
        <v>80.400000000000006</v>
      </c>
      <c r="AE4">
        <v>93</v>
      </c>
      <c r="AF4">
        <v>5.76</v>
      </c>
      <c r="AG4" s="190">
        <v>3.6797104459755872</v>
      </c>
    </row>
    <row r="5" spans="1:33" ht="15.75">
      <c r="A5" s="98" t="s">
        <v>169</v>
      </c>
      <c r="B5" s="95">
        <v>5</v>
      </c>
      <c r="C5" s="96" t="s">
        <v>13</v>
      </c>
      <c r="D5" s="96" t="s">
        <v>13</v>
      </c>
      <c r="E5" s="96">
        <v>830392</v>
      </c>
      <c r="F5" s="95">
        <v>5</v>
      </c>
      <c r="G5" s="101">
        <v>44791</v>
      </c>
      <c r="H5" s="97" t="s">
        <v>19</v>
      </c>
      <c r="I5" s="96" t="s">
        <v>15</v>
      </c>
      <c r="J5" s="133" t="s">
        <v>61</v>
      </c>
      <c r="K5" s="98">
        <v>23.67</v>
      </c>
      <c r="L5" s="100">
        <v>26.03</v>
      </c>
      <c r="M5" s="100">
        <v>26.85</v>
      </c>
      <c r="N5" s="100">
        <v>24.54</v>
      </c>
      <c r="O5" s="98">
        <v>23.56</v>
      </c>
      <c r="P5" s="167">
        <v>0</v>
      </c>
      <c r="Q5">
        <v>27.48</v>
      </c>
      <c r="R5">
        <v>17.399999999999999</v>
      </c>
      <c r="S5">
        <v>66</v>
      </c>
      <c r="T5">
        <v>11.7</v>
      </c>
      <c r="U5">
        <v>102</v>
      </c>
      <c r="V5">
        <v>61.800000000000004</v>
      </c>
      <c r="W5">
        <v>39</v>
      </c>
      <c r="X5">
        <v>7.23</v>
      </c>
      <c r="Y5">
        <v>69.12</v>
      </c>
      <c r="Z5">
        <v>49.5</v>
      </c>
      <c r="AA5">
        <v>110.10000000000001</v>
      </c>
      <c r="AB5">
        <v>10.8</v>
      </c>
      <c r="AC5">
        <v>231</v>
      </c>
      <c r="AD5">
        <v>80.400000000000006</v>
      </c>
      <c r="AE5">
        <v>75</v>
      </c>
      <c r="AF5">
        <v>4.5600000000000005</v>
      </c>
      <c r="AG5" s="190">
        <v>1.6205881036690251</v>
      </c>
    </row>
    <row r="6" spans="1:33" ht="15.75">
      <c r="A6" s="1" t="s">
        <v>169</v>
      </c>
      <c r="B6" s="94">
        <v>5</v>
      </c>
      <c r="C6" s="22" t="s">
        <v>13</v>
      </c>
      <c r="D6" s="22" t="s">
        <v>13</v>
      </c>
      <c r="E6" s="22">
        <v>830392</v>
      </c>
      <c r="F6" s="94">
        <v>5</v>
      </c>
      <c r="G6" s="13">
        <v>44791</v>
      </c>
      <c r="H6" s="6" t="s">
        <v>19</v>
      </c>
      <c r="I6" s="22" t="s">
        <v>15</v>
      </c>
      <c r="J6" s="132" t="s">
        <v>189</v>
      </c>
      <c r="K6" s="1">
        <v>21.07</v>
      </c>
      <c r="L6" s="5">
        <v>21.59</v>
      </c>
      <c r="M6" s="5">
        <v>23.51</v>
      </c>
      <c r="N6" s="5">
        <v>20.76</v>
      </c>
      <c r="O6" s="1">
        <v>20.47</v>
      </c>
      <c r="P6" s="167">
        <v>3</v>
      </c>
      <c r="Q6">
        <v>35.910000000000004</v>
      </c>
      <c r="R6">
        <v>24.299999999999997</v>
      </c>
      <c r="S6">
        <v>81.300000000000011</v>
      </c>
      <c r="T6">
        <v>14.700000000000001</v>
      </c>
      <c r="U6">
        <v>85.199999999999989</v>
      </c>
      <c r="V6">
        <v>76.800000000000011</v>
      </c>
      <c r="W6">
        <v>84</v>
      </c>
      <c r="X6">
        <v>6.5400000000000009</v>
      </c>
      <c r="Y6">
        <v>64.23</v>
      </c>
      <c r="Z6">
        <v>54.599999999999994</v>
      </c>
      <c r="AA6">
        <v>114.60000000000001</v>
      </c>
      <c r="AB6">
        <v>9.3000000000000007</v>
      </c>
      <c r="AC6">
        <v>174.60000000000002</v>
      </c>
      <c r="AD6">
        <v>87.9</v>
      </c>
      <c r="AE6">
        <v>72</v>
      </c>
      <c r="AF6">
        <v>5.58</v>
      </c>
      <c r="AG6" s="190">
        <v>1.4853976498547299</v>
      </c>
    </row>
    <row r="7" spans="1:33" ht="15.75">
      <c r="A7" s="1" t="s">
        <v>169</v>
      </c>
      <c r="B7" s="94">
        <v>14</v>
      </c>
      <c r="C7" s="22" t="s">
        <v>43</v>
      </c>
      <c r="D7" s="22" t="s">
        <v>43</v>
      </c>
      <c r="E7" s="22">
        <v>830394</v>
      </c>
      <c r="F7" s="94">
        <v>14</v>
      </c>
      <c r="G7" s="13">
        <v>45055</v>
      </c>
      <c r="H7" s="6" t="s">
        <v>19</v>
      </c>
      <c r="I7" s="22" t="s">
        <v>15</v>
      </c>
      <c r="J7" s="133" t="s">
        <v>423</v>
      </c>
      <c r="K7" s="1">
        <v>31.99</v>
      </c>
      <c r="L7" s="5">
        <v>33</v>
      </c>
      <c r="M7" s="1">
        <v>38.25</v>
      </c>
      <c r="N7" s="1">
        <v>30.81</v>
      </c>
      <c r="O7" s="1">
        <v>31.93</v>
      </c>
      <c r="P7" s="167">
        <v>2</v>
      </c>
      <c r="R7" s="174"/>
      <c r="S7" s="167"/>
    </row>
    <row r="8" spans="1:33" ht="15.75">
      <c r="A8" s="1" t="s">
        <v>169</v>
      </c>
      <c r="B8" s="94">
        <v>14</v>
      </c>
      <c r="C8" s="22" t="s">
        <v>43</v>
      </c>
      <c r="D8" s="22" t="s">
        <v>43</v>
      </c>
      <c r="E8" s="22">
        <v>830394</v>
      </c>
      <c r="F8" s="94">
        <v>14</v>
      </c>
      <c r="G8" s="13">
        <v>45055</v>
      </c>
      <c r="H8" s="6" t="s">
        <v>19</v>
      </c>
      <c r="I8" s="22" t="s">
        <v>15</v>
      </c>
      <c r="J8" s="67" t="s">
        <v>424</v>
      </c>
      <c r="K8" s="5">
        <v>30.73</v>
      </c>
      <c r="L8" s="5">
        <v>30.59</v>
      </c>
      <c r="M8" s="1">
        <v>35.659999999999997</v>
      </c>
      <c r="N8" s="1">
        <v>31.86</v>
      </c>
      <c r="O8" s="1">
        <v>32.450000000000003</v>
      </c>
      <c r="P8" s="167">
        <v>0</v>
      </c>
      <c r="R8" s="174"/>
      <c r="S8" s="167"/>
    </row>
    <row r="9" spans="1:33" ht="15.75">
      <c r="A9" s="98" t="s">
        <v>169</v>
      </c>
      <c r="B9" s="213">
        <v>3</v>
      </c>
      <c r="C9" s="96" t="s">
        <v>12</v>
      </c>
      <c r="D9" s="96" t="s">
        <v>12</v>
      </c>
      <c r="E9" s="96">
        <v>830393</v>
      </c>
      <c r="F9" s="213">
        <v>3</v>
      </c>
      <c r="G9" s="101">
        <v>44625</v>
      </c>
      <c r="H9" s="136" t="s">
        <v>14</v>
      </c>
      <c r="I9" s="96" t="s">
        <v>15</v>
      </c>
      <c r="J9" s="99" t="s">
        <v>174</v>
      </c>
      <c r="K9" s="98">
        <v>12.32</v>
      </c>
      <c r="L9" s="98">
        <v>13.57</v>
      </c>
      <c r="M9" s="100">
        <v>15.1</v>
      </c>
      <c r="N9" s="218">
        <v>17.239999999999998</v>
      </c>
      <c r="O9" s="218">
        <v>17.37</v>
      </c>
      <c r="P9" s="167">
        <v>5</v>
      </c>
      <c r="Q9">
        <v>34.200000000000003</v>
      </c>
      <c r="R9">
        <v>21</v>
      </c>
      <c r="S9">
        <v>105.30000000000001</v>
      </c>
      <c r="T9">
        <v>15.299999999999999</v>
      </c>
      <c r="U9">
        <v>166.5</v>
      </c>
      <c r="V9">
        <v>87</v>
      </c>
      <c r="W9">
        <v>66</v>
      </c>
      <c r="X9">
        <v>8.52</v>
      </c>
      <c r="Y9">
        <v>34.200000000000003</v>
      </c>
      <c r="Z9">
        <v>50.699999999999996</v>
      </c>
      <c r="AA9">
        <v>108.30000000000001</v>
      </c>
      <c r="AB9">
        <v>26.700000000000003</v>
      </c>
      <c r="AC9">
        <v>333.6</v>
      </c>
      <c r="AD9">
        <v>70.199999999999989</v>
      </c>
      <c r="AE9">
        <v>72</v>
      </c>
      <c r="AF9">
        <v>7.86</v>
      </c>
      <c r="AG9" s="190">
        <v>1.3795603002499146</v>
      </c>
    </row>
    <row r="10" spans="1:33" ht="15.75">
      <c r="A10" s="1" t="s">
        <v>169</v>
      </c>
      <c r="B10" s="94">
        <v>3</v>
      </c>
      <c r="C10" s="22" t="s">
        <v>12</v>
      </c>
      <c r="D10" s="22" t="s">
        <v>12</v>
      </c>
      <c r="E10" s="22">
        <v>830393</v>
      </c>
      <c r="F10" s="94">
        <v>3</v>
      </c>
      <c r="G10" s="13">
        <v>44625</v>
      </c>
      <c r="H10" s="6" t="s">
        <v>19</v>
      </c>
      <c r="I10" s="22" t="s">
        <v>15</v>
      </c>
      <c r="J10" s="90" t="s">
        <v>176</v>
      </c>
      <c r="K10" s="1">
        <v>14.99</v>
      </c>
      <c r="L10" s="1">
        <v>15.58</v>
      </c>
      <c r="M10" s="5">
        <v>16.64</v>
      </c>
      <c r="N10" s="5">
        <v>17.809999999999999</v>
      </c>
      <c r="O10" s="5">
        <v>17.25</v>
      </c>
      <c r="P10" s="167">
        <v>0</v>
      </c>
      <c r="Q10">
        <v>34.125</v>
      </c>
      <c r="R10">
        <v>17.099999999999998</v>
      </c>
      <c r="S10">
        <v>91.949999999999989</v>
      </c>
      <c r="T10">
        <v>15.149999999999999</v>
      </c>
      <c r="U10">
        <v>152.70000000000002</v>
      </c>
      <c r="V10">
        <v>79.2</v>
      </c>
      <c r="W10">
        <v>51</v>
      </c>
      <c r="X10">
        <v>5.2650000000000006</v>
      </c>
      <c r="Y10">
        <v>42.18</v>
      </c>
      <c r="Z10">
        <v>24.900000000000002</v>
      </c>
      <c r="AA10">
        <v>119.39999999999999</v>
      </c>
      <c r="AB10">
        <v>19.799999999999997</v>
      </c>
      <c r="AC10">
        <v>158.69999999999999</v>
      </c>
      <c r="AD10">
        <v>82.5</v>
      </c>
      <c r="AE10">
        <v>54</v>
      </c>
      <c r="AF10">
        <v>5.97</v>
      </c>
      <c r="AG10" s="190">
        <v>12.707000000000001</v>
      </c>
    </row>
    <row r="11" spans="1:33" ht="15.75">
      <c r="A11" s="1" t="s">
        <v>169</v>
      </c>
      <c r="B11" s="94">
        <v>3</v>
      </c>
      <c r="C11" s="22" t="s">
        <v>12</v>
      </c>
      <c r="D11" s="22" t="s">
        <v>12</v>
      </c>
      <c r="E11" s="22">
        <v>830393</v>
      </c>
      <c r="F11" s="94">
        <v>3</v>
      </c>
      <c r="G11" s="13">
        <v>44625</v>
      </c>
      <c r="H11" s="6" t="s">
        <v>19</v>
      </c>
      <c r="I11" s="22" t="s">
        <v>15</v>
      </c>
      <c r="J11" s="90" t="s">
        <v>177</v>
      </c>
      <c r="K11" s="1">
        <v>16.190000000000001</v>
      </c>
      <c r="L11" s="1">
        <v>15.98</v>
      </c>
      <c r="M11" s="5">
        <v>19.62</v>
      </c>
      <c r="N11" s="5">
        <v>20.23</v>
      </c>
      <c r="O11" s="5">
        <v>17.920000000000002</v>
      </c>
      <c r="P11" s="167">
        <v>5</v>
      </c>
      <c r="Q11">
        <v>34.86</v>
      </c>
      <c r="R11">
        <v>15.899999999999999</v>
      </c>
      <c r="S11">
        <v>92.699999999999989</v>
      </c>
      <c r="T11">
        <v>14.700000000000001</v>
      </c>
      <c r="U11">
        <v>162.89999999999998</v>
      </c>
      <c r="V11">
        <v>76.800000000000011</v>
      </c>
      <c r="W11">
        <v>60</v>
      </c>
      <c r="X11">
        <v>5.3100000000000005</v>
      </c>
      <c r="Y11">
        <v>40.950000000000003</v>
      </c>
      <c r="Z11">
        <v>19.5</v>
      </c>
      <c r="AA11">
        <v>136.80000000000001</v>
      </c>
      <c r="AB11">
        <v>7.5</v>
      </c>
      <c r="AC11">
        <v>196.5</v>
      </c>
      <c r="AD11">
        <v>92.1</v>
      </c>
      <c r="AE11">
        <v>66</v>
      </c>
      <c r="AF11">
        <v>8.370000000000001</v>
      </c>
      <c r="AG11" s="190">
        <v>1.6239029668173892</v>
      </c>
    </row>
    <row r="12" spans="1:33" ht="15.75">
      <c r="A12" s="1" t="s">
        <v>169</v>
      </c>
      <c r="B12" s="94">
        <v>3</v>
      </c>
      <c r="C12" s="22" t="s">
        <v>12</v>
      </c>
      <c r="D12" s="22" t="s">
        <v>12</v>
      </c>
      <c r="E12" s="22">
        <v>830393</v>
      </c>
      <c r="F12" s="94">
        <v>3</v>
      </c>
      <c r="G12" s="13">
        <v>44625</v>
      </c>
      <c r="H12" s="4" t="s">
        <v>14</v>
      </c>
      <c r="I12" s="22" t="s">
        <v>15</v>
      </c>
      <c r="J12" s="90" t="s">
        <v>175</v>
      </c>
      <c r="K12" s="1">
        <v>17.63</v>
      </c>
      <c r="L12" s="1">
        <v>16.59</v>
      </c>
      <c r="M12" s="5">
        <v>17.73</v>
      </c>
      <c r="N12" s="5">
        <v>19.690000000000001</v>
      </c>
      <c r="O12" s="5">
        <v>19.600000000000001</v>
      </c>
      <c r="P12" s="169">
        <v>3</v>
      </c>
      <c r="Q12">
        <v>34.14</v>
      </c>
      <c r="R12">
        <v>17.700000000000003</v>
      </c>
      <c r="S12">
        <v>87.9</v>
      </c>
      <c r="T12">
        <v>12.299999999999999</v>
      </c>
      <c r="U12">
        <v>158.10000000000002</v>
      </c>
      <c r="V12">
        <v>75.900000000000006</v>
      </c>
      <c r="W12">
        <v>51</v>
      </c>
      <c r="X12">
        <v>8.52</v>
      </c>
      <c r="Y12">
        <v>39.54</v>
      </c>
      <c r="Z12">
        <v>16.200000000000003</v>
      </c>
      <c r="AA12">
        <v>123.60000000000001</v>
      </c>
      <c r="AB12">
        <v>11.399999999999999</v>
      </c>
      <c r="AC12">
        <v>238.79999999999998</v>
      </c>
      <c r="AD12">
        <v>95.4</v>
      </c>
      <c r="AE12">
        <v>48</v>
      </c>
      <c r="AF12">
        <v>7.68</v>
      </c>
      <c r="AG12" s="190">
        <v>2.5408029110676247</v>
      </c>
    </row>
    <row r="13" spans="1:33" ht="15.75">
      <c r="A13" s="98" t="s">
        <v>169</v>
      </c>
      <c r="B13" s="95">
        <v>15</v>
      </c>
      <c r="C13" s="96" t="s">
        <v>43</v>
      </c>
      <c r="D13" s="96" t="s">
        <v>43</v>
      </c>
      <c r="E13" s="96">
        <v>830394</v>
      </c>
      <c r="F13" s="95">
        <v>15</v>
      </c>
      <c r="G13" s="101">
        <v>45098</v>
      </c>
      <c r="H13" s="97" t="s">
        <v>19</v>
      </c>
      <c r="I13" s="96" t="s">
        <v>15</v>
      </c>
      <c r="J13" s="134" t="s">
        <v>71</v>
      </c>
      <c r="K13" s="98">
        <v>24.94</v>
      </c>
      <c r="L13" s="100">
        <v>25.66</v>
      </c>
      <c r="M13" s="98">
        <v>29.89</v>
      </c>
      <c r="N13" s="98">
        <v>27.91</v>
      </c>
      <c r="O13" s="98">
        <v>27.34</v>
      </c>
      <c r="P13" s="167">
        <v>0</v>
      </c>
      <c r="R13" s="174"/>
      <c r="S13" s="167"/>
      <c r="AG13" s="190"/>
    </row>
    <row r="14" spans="1:33" ht="15.75">
      <c r="A14" s="1" t="s">
        <v>169</v>
      </c>
      <c r="B14" s="94">
        <v>15</v>
      </c>
      <c r="C14" s="22" t="s">
        <v>43</v>
      </c>
      <c r="D14" s="22" t="s">
        <v>43</v>
      </c>
      <c r="E14" s="22">
        <v>830394</v>
      </c>
      <c r="F14" s="94">
        <v>15</v>
      </c>
      <c r="G14" s="13">
        <v>45100</v>
      </c>
      <c r="H14" s="6" t="s">
        <v>19</v>
      </c>
      <c r="I14" s="22" t="s">
        <v>15</v>
      </c>
      <c r="J14" s="67" t="s">
        <v>236</v>
      </c>
      <c r="K14" s="65">
        <v>24.84</v>
      </c>
      <c r="L14" s="156">
        <v>20.66</v>
      </c>
      <c r="M14" s="65">
        <v>21.71</v>
      </c>
      <c r="N14" s="65">
        <v>21.84</v>
      </c>
      <c r="O14" s="65">
        <v>20.77</v>
      </c>
      <c r="P14" s="212">
        <v>0</v>
      </c>
      <c r="R14" s="174"/>
      <c r="S14" s="169"/>
      <c r="AG14" s="190"/>
    </row>
    <row r="15" spans="1:33" ht="15.75">
      <c r="A15" s="1" t="s">
        <v>169</v>
      </c>
      <c r="B15" s="94">
        <v>15</v>
      </c>
      <c r="C15" s="22" t="s">
        <v>43</v>
      </c>
      <c r="D15" s="22" t="s">
        <v>43</v>
      </c>
      <c r="E15" s="22">
        <v>830394</v>
      </c>
      <c r="F15" s="94">
        <v>15</v>
      </c>
      <c r="G15" s="13">
        <v>45100</v>
      </c>
      <c r="H15" s="4" t="s">
        <v>14</v>
      </c>
      <c r="I15" s="22" t="s">
        <v>15</v>
      </c>
      <c r="J15" s="67" t="s">
        <v>320</v>
      </c>
      <c r="K15" s="100">
        <v>30.89</v>
      </c>
      <c r="L15" s="100">
        <v>30.14</v>
      </c>
      <c r="M15" s="98">
        <v>34.76</v>
      </c>
      <c r="N15" s="98">
        <v>31.66</v>
      </c>
      <c r="O15" s="98">
        <v>30.96</v>
      </c>
      <c r="P15" s="212">
        <v>0</v>
      </c>
      <c r="R15" s="174"/>
      <c r="S15" s="167"/>
      <c r="AG15" s="190"/>
    </row>
    <row r="16" spans="1:33" ht="15.75">
      <c r="A16" s="1" t="s">
        <v>169</v>
      </c>
      <c r="B16" s="94">
        <v>12</v>
      </c>
      <c r="C16" s="22" t="s">
        <v>13</v>
      </c>
      <c r="D16" s="22" t="s">
        <v>13</v>
      </c>
      <c r="E16" s="22">
        <v>830392</v>
      </c>
      <c r="F16" s="94">
        <v>12</v>
      </c>
      <c r="G16" s="135">
        <v>44984</v>
      </c>
      <c r="H16" s="4" t="s">
        <v>14</v>
      </c>
      <c r="I16" s="22" t="s">
        <v>15</v>
      </c>
      <c r="J16" s="67" t="s">
        <v>325</v>
      </c>
      <c r="K16" s="1">
        <v>22.11</v>
      </c>
      <c r="L16" s="5">
        <v>22.49</v>
      </c>
      <c r="M16" s="1">
        <v>24.83</v>
      </c>
      <c r="N16" s="166">
        <v>25.43</v>
      </c>
      <c r="O16" s="64">
        <v>26.24</v>
      </c>
      <c r="P16">
        <v>0</v>
      </c>
      <c r="R16" s="174"/>
      <c r="S16" s="167"/>
    </row>
    <row r="17" spans="1:33" ht="15.75">
      <c r="A17" s="98" t="s">
        <v>169</v>
      </c>
      <c r="B17" s="95">
        <v>12</v>
      </c>
      <c r="C17" s="96" t="s">
        <v>13</v>
      </c>
      <c r="D17" s="96" t="s">
        <v>13</v>
      </c>
      <c r="E17" s="96">
        <v>830392</v>
      </c>
      <c r="F17" s="95">
        <v>12</v>
      </c>
      <c r="G17" s="135">
        <v>44984</v>
      </c>
      <c r="H17" s="97" t="s">
        <v>19</v>
      </c>
      <c r="I17" s="96" t="s">
        <v>15</v>
      </c>
      <c r="J17" s="134" t="s">
        <v>327</v>
      </c>
      <c r="K17" s="98">
        <v>21.36</v>
      </c>
      <c r="L17" s="100">
        <v>23.34</v>
      </c>
      <c r="M17" s="98">
        <v>23.26</v>
      </c>
      <c r="N17" s="217">
        <v>24.68</v>
      </c>
      <c r="O17" s="218">
        <v>25.3</v>
      </c>
      <c r="P17">
        <v>0</v>
      </c>
      <c r="R17" s="174"/>
      <c r="S17" s="167"/>
    </row>
    <row r="18" spans="1:33" ht="15.75">
      <c r="A18" s="1" t="s">
        <v>169</v>
      </c>
      <c r="B18" s="94">
        <v>12</v>
      </c>
      <c r="C18" s="22" t="s">
        <v>13</v>
      </c>
      <c r="D18" s="22" t="s">
        <v>13</v>
      </c>
      <c r="E18" s="22">
        <v>830392</v>
      </c>
      <c r="F18" s="94">
        <v>12</v>
      </c>
      <c r="G18" s="135">
        <v>44984</v>
      </c>
      <c r="H18" s="4" t="s">
        <v>14</v>
      </c>
      <c r="I18" s="22" t="s">
        <v>15</v>
      </c>
      <c r="J18" s="67" t="s">
        <v>326</v>
      </c>
      <c r="K18" s="1">
        <v>21.98</v>
      </c>
      <c r="L18" s="5">
        <v>22.44</v>
      </c>
      <c r="M18" s="5">
        <v>23.4</v>
      </c>
      <c r="N18" s="64">
        <v>26.71</v>
      </c>
      <c r="O18" s="64">
        <v>27.45</v>
      </c>
      <c r="P18">
        <v>1</v>
      </c>
      <c r="R18" s="174"/>
      <c r="S18" s="167"/>
    </row>
    <row r="19" spans="1:33" ht="15.75">
      <c r="A19" s="1" t="s">
        <v>169</v>
      </c>
      <c r="B19" s="94">
        <v>13</v>
      </c>
      <c r="C19" s="22" t="s">
        <v>13</v>
      </c>
      <c r="D19" s="22" t="s">
        <v>13</v>
      </c>
      <c r="E19" s="22">
        <v>830392</v>
      </c>
      <c r="F19" s="94">
        <v>13</v>
      </c>
      <c r="G19" s="135">
        <v>44999</v>
      </c>
      <c r="H19" s="4" t="s">
        <v>14</v>
      </c>
      <c r="I19" s="22" t="s">
        <v>15</v>
      </c>
      <c r="J19" s="67" t="s">
        <v>328</v>
      </c>
      <c r="K19" s="1">
        <v>22.92</v>
      </c>
      <c r="L19" s="5">
        <v>20.92</v>
      </c>
      <c r="M19" s="1">
        <v>24.61</v>
      </c>
      <c r="N19" s="166">
        <v>27.91</v>
      </c>
      <c r="O19" s="166">
        <v>28.11</v>
      </c>
      <c r="P19" s="167">
        <v>10</v>
      </c>
      <c r="R19" s="174"/>
      <c r="S19" s="170"/>
    </row>
    <row r="20" spans="1:33" ht="15.75">
      <c r="A20" s="1" t="s">
        <v>169</v>
      </c>
      <c r="B20" s="94">
        <v>13</v>
      </c>
      <c r="C20" s="22" t="s">
        <v>13</v>
      </c>
      <c r="D20" s="22" t="s">
        <v>13</v>
      </c>
      <c r="E20" s="22">
        <v>830392</v>
      </c>
      <c r="F20" s="94">
        <v>13</v>
      </c>
      <c r="G20" s="135">
        <v>44999</v>
      </c>
      <c r="H20" s="6" t="s">
        <v>19</v>
      </c>
      <c r="I20" s="22" t="s">
        <v>15</v>
      </c>
      <c r="J20" s="67" t="s">
        <v>329</v>
      </c>
      <c r="K20" s="5">
        <v>20.34</v>
      </c>
      <c r="L20" s="5">
        <v>19.8</v>
      </c>
      <c r="M20" s="1">
        <v>22.61</v>
      </c>
      <c r="N20" s="166">
        <v>24.02</v>
      </c>
      <c r="O20" s="166">
        <v>24.24</v>
      </c>
      <c r="P20" s="167">
        <v>0</v>
      </c>
    </row>
    <row r="21" spans="1:33" ht="15.75">
      <c r="A21" s="98" t="s">
        <v>169</v>
      </c>
      <c r="B21" s="94">
        <v>6</v>
      </c>
      <c r="C21" s="22" t="s">
        <v>12</v>
      </c>
      <c r="D21" s="22" t="s">
        <v>12</v>
      </c>
      <c r="E21" s="22">
        <v>830393</v>
      </c>
      <c r="F21" s="94">
        <v>6</v>
      </c>
      <c r="G21" s="114">
        <v>44839</v>
      </c>
      <c r="H21" s="4" t="s">
        <v>14</v>
      </c>
      <c r="I21" s="22" t="s">
        <v>15</v>
      </c>
      <c r="J21" s="67" t="s">
        <v>190</v>
      </c>
      <c r="K21" s="5">
        <v>13.07</v>
      </c>
      <c r="L21" s="5">
        <v>13.32</v>
      </c>
      <c r="M21" s="5">
        <v>19.399999999999999</v>
      </c>
      <c r="N21" s="5">
        <v>19.16</v>
      </c>
      <c r="O21" s="1">
        <v>18.96</v>
      </c>
      <c r="P21" s="167">
        <v>6</v>
      </c>
      <c r="Q21">
        <v>32.369999999999997</v>
      </c>
      <c r="R21">
        <v>19.200000000000003</v>
      </c>
      <c r="S21">
        <v>91.199999999999989</v>
      </c>
      <c r="T21">
        <v>10.199999999999999</v>
      </c>
      <c r="U21">
        <v>107.10000000000001</v>
      </c>
      <c r="V21">
        <v>86.699999999999989</v>
      </c>
      <c r="W21">
        <v>72</v>
      </c>
      <c r="X21">
        <v>8.2799999999999994</v>
      </c>
      <c r="AG21" s="190">
        <v>1.0220582163779692</v>
      </c>
    </row>
    <row r="22" spans="1:33" ht="15.75">
      <c r="A22" s="1" t="s">
        <v>169</v>
      </c>
      <c r="B22" s="94">
        <v>6</v>
      </c>
      <c r="C22" s="22" t="s">
        <v>12</v>
      </c>
      <c r="D22" s="22" t="s">
        <v>12</v>
      </c>
      <c r="E22" s="22">
        <v>830393</v>
      </c>
      <c r="F22" s="94">
        <v>6</v>
      </c>
      <c r="G22" s="114">
        <v>44839</v>
      </c>
      <c r="H22" s="6" t="s">
        <v>19</v>
      </c>
      <c r="I22" s="22" t="s">
        <v>15</v>
      </c>
      <c r="J22" s="67" t="s">
        <v>191</v>
      </c>
      <c r="K22" s="5">
        <v>14.09</v>
      </c>
      <c r="L22" s="1">
        <v>14.87</v>
      </c>
      <c r="M22" s="5">
        <v>17.690000000000001</v>
      </c>
      <c r="N22" s="5">
        <v>18.59</v>
      </c>
      <c r="O22" s="1">
        <v>19.87</v>
      </c>
      <c r="P22" s="167">
        <v>3</v>
      </c>
      <c r="Q22">
        <v>29.73</v>
      </c>
      <c r="R22">
        <v>18.899999999999999</v>
      </c>
      <c r="S22">
        <v>78.900000000000006</v>
      </c>
      <c r="T22">
        <v>10.199999999999999</v>
      </c>
      <c r="U22">
        <v>129.89999999999998</v>
      </c>
      <c r="V22">
        <v>67.5</v>
      </c>
      <c r="W22">
        <v>42</v>
      </c>
      <c r="X22">
        <v>6.51</v>
      </c>
      <c r="AG22" s="190">
        <v>2.6220706908260838</v>
      </c>
    </row>
    <row r="23" spans="1:33" ht="15.75">
      <c r="A23" s="1" t="s">
        <v>169</v>
      </c>
      <c r="B23" s="94">
        <v>6</v>
      </c>
      <c r="C23" s="22" t="s">
        <v>12</v>
      </c>
      <c r="D23" s="22" t="s">
        <v>12</v>
      </c>
      <c r="E23" s="22">
        <v>830393</v>
      </c>
      <c r="F23" s="94">
        <v>6</v>
      </c>
      <c r="G23" s="114">
        <v>44841</v>
      </c>
      <c r="H23" s="4" t="s">
        <v>14</v>
      </c>
      <c r="I23" s="22" t="s">
        <v>15</v>
      </c>
      <c r="J23" s="67" t="s">
        <v>192</v>
      </c>
      <c r="K23" s="5">
        <v>14.89</v>
      </c>
      <c r="L23" s="1">
        <v>15.21</v>
      </c>
      <c r="M23" s="5">
        <v>15.16</v>
      </c>
      <c r="N23" s="5">
        <v>17.11</v>
      </c>
      <c r="O23" s="1">
        <v>18.02</v>
      </c>
      <c r="P23" s="167">
        <v>0</v>
      </c>
      <c r="Q23">
        <v>33.03</v>
      </c>
      <c r="R23">
        <v>21.299999999999997</v>
      </c>
      <c r="S23">
        <v>95.699999999999989</v>
      </c>
      <c r="T23">
        <v>11.399999999999999</v>
      </c>
      <c r="U23">
        <v>159.89999999999998</v>
      </c>
      <c r="V23">
        <v>88.5</v>
      </c>
      <c r="W23">
        <v>75</v>
      </c>
      <c r="X23">
        <v>6.12</v>
      </c>
      <c r="AG23" s="190">
        <v>2.2119453658552506</v>
      </c>
    </row>
    <row r="24" spans="1:33" ht="15.75">
      <c r="A24" s="1" t="s">
        <v>169</v>
      </c>
      <c r="B24" s="94">
        <v>6</v>
      </c>
      <c r="C24" s="22" t="s">
        <v>12</v>
      </c>
      <c r="D24" s="22" t="s">
        <v>12</v>
      </c>
      <c r="E24" s="22">
        <v>830393</v>
      </c>
      <c r="F24" s="94">
        <v>6</v>
      </c>
      <c r="G24" s="114">
        <v>44841</v>
      </c>
      <c r="H24" s="6" t="s">
        <v>19</v>
      </c>
      <c r="I24" s="22" t="s">
        <v>15</v>
      </c>
      <c r="J24" s="67" t="s">
        <v>193</v>
      </c>
      <c r="K24" s="5">
        <v>12.53</v>
      </c>
      <c r="L24" s="1">
        <v>13.39</v>
      </c>
      <c r="M24" s="5">
        <v>17.63</v>
      </c>
      <c r="N24" s="5">
        <v>18.12</v>
      </c>
      <c r="O24" s="1">
        <v>20.440000000000001</v>
      </c>
      <c r="P24" s="167">
        <v>7</v>
      </c>
      <c r="Q24">
        <v>32.339999999999996</v>
      </c>
      <c r="R24">
        <v>16.799999999999997</v>
      </c>
      <c r="S24">
        <v>98.100000000000009</v>
      </c>
      <c r="T24">
        <v>9.6000000000000014</v>
      </c>
      <c r="U24">
        <v>277.20000000000005</v>
      </c>
      <c r="V24">
        <v>83.699999999999989</v>
      </c>
      <c r="W24">
        <v>69</v>
      </c>
      <c r="X24">
        <v>5.0999999999999996</v>
      </c>
      <c r="AG24" s="190">
        <v>1.3049409651768915</v>
      </c>
    </row>
    <row r="25" spans="1:33" ht="15.75">
      <c r="A25" s="98" t="s">
        <v>169</v>
      </c>
      <c r="B25" s="95">
        <v>6</v>
      </c>
      <c r="C25" s="96" t="s">
        <v>12</v>
      </c>
      <c r="D25" s="96" t="s">
        <v>12</v>
      </c>
      <c r="E25" s="96">
        <v>830393</v>
      </c>
      <c r="F25" s="95">
        <v>6</v>
      </c>
      <c r="G25" s="114">
        <v>44841</v>
      </c>
      <c r="H25" s="136" t="s">
        <v>14</v>
      </c>
      <c r="I25" s="96" t="s">
        <v>15</v>
      </c>
      <c r="J25" s="134" t="s">
        <v>194</v>
      </c>
      <c r="K25" s="100">
        <v>15.3</v>
      </c>
      <c r="L25" s="98">
        <v>15.06</v>
      </c>
      <c r="M25" s="100">
        <v>17.399999999999999</v>
      </c>
      <c r="N25" s="100">
        <v>17.489999999999998</v>
      </c>
      <c r="O25" s="98">
        <v>18.96</v>
      </c>
      <c r="P25" s="167">
        <v>0</v>
      </c>
      <c r="Q25">
        <v>29.07</v>
      </c>
      <c r="R25">
        <v>23.1</v>
      </c>
      <c r="S25">
        <v>74.400000000000006</v>
      </c>
      <c r="T25">
        <v>12.600000000000001</v>
      </c>
      <c r="U25">
        <v>87.300000000000011</v>
      </c>
      <c r="V25">
        <v>69.300000000000011</v>
      </c>
      <c r="W25">
        <v>69</v>
      </c>
      <c r="X25">
        <v>10.32</v>
      </c>
      <c r="AG25" s="190">
        <v>3.5392555041609146</v>
      </c>
    </row>
    <row r="26" spans="1:33" ht="15.75">
      <c r="A26" s="1" t="s">
        <v>169</v>
      </c>
      <c r="B26" s="94">
        <v>6</v>
      </c>
      <c r="C26" s="22" t="s">
        <v>12</v>
      </c>
      <c r="D26" s="22" t="s">
        <v>12</v>
      </c>
      <c r="E26" s="22">
        <v>830393</v>
      </c>
      <c r="F26" s="94">
        <v>6</v>
      </c>
      <c r="G26" s="114">
        <v>44841</v>
      </c>
      <c r="H26" s="6" t="s">
        <v>19</v>
      </c>
      <c r="I26" s="22" t="s">
        <v>15</v>
      </c>
      <c r="J26" s="67" t="s">
        <v>195</v>
      </c>
      <c r="K26" s="5">
        <v>16.559999999999999</v>
      </c>
      <c r="L26" s="1">
        <v>16.89</v>
      </c>
      <c r="M26" s="5">
        <v>20.82</v>
      </c>
      <c r="N26" s="1">
        <v>19.37</v>
      </c>
      <c r="O26" s="1">
        <v>19.87</v>
      </c>
      <c r="P26" s="167">
        <v>5</v>
      </c>
      <c r="Q26">
        <v>26.849999999999998</v>
      </c>
      <c r="R26">
        <v>24.900000000000002</v>
      </c>
      <c r="S26">
        <v>60.300000000000004</v>
      </c>
      <c r="T26">
        <v>9.3000000000000007</v>
      </c>
      <c r="U26">
        <v>171.60000000000002</v>
      </c>
      <c r="V26">
        <v>57.599999999999994</v>
      </c>
      <c r="W26">
        <v>42</v>
      </c>
      <c r="X26">
        <v>6.27</v>
      </c>
      <c r="AG26" s="190">
        <v>3.1884959464748728</v>
      </c>
    </row>
    <row r="27" spans="1:33" ht="15.75">
      <c r="A27" s="1" t="s">
        <v>169</v>
      </c>
      <c r="B27" s="94">
        <v>6</v>
      </c>
      <c r="C27" s="22" t="s">
        <v>12</v>
      </c>
      <c r="D27" s="22" t="s">
        <v>12</v>
      </c>
      <c r="E27" s="22">
        <v>830393</v>
      </c>
      <c r="F27" s="94">
        <v>6</v>
      </c>
      <c r="G27" s="114">
        <v>44841</v>
      </c>
      <c r="H27" s="6" t="s">
        <v>19</v>
      </c>
      <c r="I27" s="22" t="s">
        <v>15</v>
      </c>
      <c r="J27" s="67" t="s">
        <v>196</v>
      </c>
      <c r="K27" s="5">
        <v>15.95</v>
      </c>
      <c r="L27" s="1">
        <v>15.39</v>
      </c>
      <c r="M27" s="5">
        <v>18.8</v>
      </c>
      <c r="N27" s="1">
        <v>18.52</v>
      </c>
      <c r="O27" s="1">
        <v>19.32</v>
      </c>
      <c r="P27" s="167">
        <v>3</v>
      </c>
      <c r="Q27">
        <v>8.76</v>
      </c>
      <c r="R27">
        <v>15.600000000000001</v>
      </c>
      <c r="S27">
        <v>18.600000000000001</v>
      </c>
      <c r="T27">
        <v>7.5</v>
      </c>
      <c r="U27">
        <v>104.39999999999999</v>
      </c>
      <c r="V27">
        <v>34.200000000000003</v>
      </c>
      <c r="W27">
        <v>21</v>
      </c>
      <c r="X27">
        <v>4.9499999999999993</v>
      </c>
      <c r="AG27" s="190">
        <v>3.3533800312874047</v>
      </c>
    </row>
    <row r="28" spans="1:33" ht="15.75">
      <c r="A28" s="1" t="s">
        <v>169</v>
      </c>
      <c r="B28" s="94">
        <v>16</v>
      </c>
      <c r="C28" s="22" t="s">
        <v>13</v>
      </c>
      <c r="D28" s="22" t="s">
        <v>13</v>
      </c>
      <c r="E28" s="22">
        <v>830392</v>
      </c>
      <c r="F28" s="94">
        <v>16</v>
      </c>
      <c r="G28" s="13">
        <v>45147</v>
      </c>
      <c r="H28" s="6" t="s">
        <v>19</v>
      </c>
      <c r="I28" s="22" t="s">
        <v>15</v>
      </c>
      <c r="J28" s="67" t="s">
        <v>425</v>
      </c>
      <c r="K28" s="1">
        <v>21.68</v>
      </c>
      <c r="L28" s="5">
        <v>21.32</v>
      </c>
      <c r="M28" s="1">
        <v>22.15</v>
      </c>
      <c r="P28" s="167"/>
      <c r="R28" s="174"/>
      <c r="S28" s="167"/>
    </row>
    <row r="29" spans="1:33" ht="15.75">
      <c r="A29" s="98" t="s">
        <v>169</v>
      </c>
      <c r="B29" s="94">
        <v>16</v>
      </c>
      <c r="C29" s="22" t="s">
        <v>13</v>
      </c>
      <c r="D29" s="22" t="s">
        <v>13</v>
      </c>
      <c r="E29" s="22">
        <v>830392</v>
      </c>
      <c r="F29" s="94">
        <v>16</v>
      </c>
      <c r="G29" s="13">
        <v>45147</v>
      </c>
      <c r="H29" s="4" t="s">
        <v>14</v>
      </c>
      <c r="I29" s="22" t="s">
        <v>15</v>
      </c>
      <c r="J29" s="67" t="s">
        <v>426</v>
      </c>
      <c r="K29" s="5">
        <v>23.54</v>
      </c>
      <c r="L29" s="5">
        <v>23.85</v>
      </c>
      <c r="M29" s="1">
        <v>26.19</v>
      </c>
      <c r="N29" s="98">
        <v>24.34</v>
      </c>
      <c r="O29" s="98">
        <v>24.35</v>
      </c>
      <c r="P29" s="167"/>
      <c r="R29" s="174"/>
      <c r="S29" s="167"/>
    </row>
    <row r="30" spans="1:33" ht="15.75">
      <c r="A30" s="1" t="s">
        <v>169</v>
      </c>
      <c r="B30" s="94">
        <v>7</v>
      </c>
      <c r="C30" s="22" t="s">
        <v>12</v>
      </c>
      <c r="D30" s="22" t="s">
        <v>12</v>
      </c>
      <c r="E30" s="22">
        <v>830393</v>
      </c>
      <c r="F30" s="94">
        <v>7</v>
      </c>
      <c r="G30" s="135">
        <v>44860</v>
      </c>
      <c r="H30" s="4" t="s">
        <v>14</v>
      </c>
      <c r="I30" s="22" t="s">
        <v>15</v>
      </c>
      <c r="J30" s="67" t="s">
        <v>197</v>
      </c>
      <c r="K30" s="5">
        <v>14.71</v>
      </c>
      <c r="L30" s="1">
        <v>14.72</v>
      </c>
      <c r="M30" s="5">
        <v>17.399999999999999</v>
      </c>
      <c r="N30" s="1">
        <v>18.440000000000001</v>
      </c>
      <c r="O30" s="5">
        <v>20.260000000000002</v>
      </c>
      <c r="P30" s="167">
        <v>5</v>
      </c>
      <c r="Q30">
        <v>34.019999999999996</v>
      </c>
      <c r="R30">
        <v>51.900000000000006</v>
      </c>
      <c r="S30">
        <v>139.80000000000001</v>
      </c>
      <c r="T30">
        <v>13.5</v>
      </c>
      <c r="U30">
        <v>322.79999999999995</v>
      </c>
      <c r="V30">
        <v>114.89999999999999</v>
      </c>
      <c r="W30">
        <v>129</v>
      </c>
      <c r="X30">
        <v>8.25</v>
      </c>
      <c r="AG30" s="190">
        <v>1.2027390822708783</v>
      </c>
    </row>
    <row r="31" spans="1:33" ht="15.75">
      <c r="A31" s="1" t="s">
        <v>169</v>
      </c>
      <c r="B31" s="94">
        <v>7</v>
      </c>
      <c r="C31" s="22" t="s">
        <v>12</v>
      </c>
      <c r="D31" s="22" t="s">
        <v>12</v>
      </c>
      <c r="E31" s="22">
        <v>830393</v>
      </c>
      <c r="F31" s="94">
        <v>7</v>
      </c>
      <c r="G31" s="135">
        <v>44860</v>
      </c>
      <c r="H31" s="4" t="s">
        <v>14</v>
      </c>
      <c r="I31" s="22" t="s">
        <v>15</v>
      </c>
      <c r="J31" s="67" t="s">
        <v>198</v>
      </c>
      <c r="K31" s="1">
        <v>13.61</v>
      </c>
      <c r="L31" s="1">
        <v>14.23</v>
      </c>
      <c r="M31" s="5">
        <v>18.170000000000002</v>
      </c>
      <c r="N31" s="1">
        <v>20.420000000000002</v>
      </c>
      <c r="O31" s="5">
        <v>20.62</v>
      </c>
      <c r="P31" s="167">
        <v>6</v>
      </c>
      <c r="Q31">
        <v>24.06</v>
      </c>
      <c r="R31">
        <v>25.799999999999997</v>
      </c>
      <c r="S31">
        <v>111.89999999999999</v>
      </c>
      <c r="T31">
        <v>14.700000000000001</v>
      </c>
      <c r="U31">
        <v>195.29999999999998</v>
      </c>
      <c r="V31">
        <v>85.800000000000011</v>
      </c>
      <c r="W31">
        <v>69</v>
      </c>
      <c r="X31">
        <v>4.53</v>
      </c>
      <c r="AG31" s="190">
        <v>1.9215033666734165</v>
      </c>
    </row>
    <row r="32" spans="1:33" ht="15.75">
      <c r="A32" s="1" t="s">
        <v>169</v>
      </c>
      <c r="B32" s="95">
        <v>17</v>
      </c>
      <c r="C32" s="96" t="s">
        <v>13</v>
      </c>
      <c r="D32" s="96" t="s">
        <v>13</v>
      </c>
      <c r="E32" s="96">
        <v>830392</v>
      </c>
      <c r="F32" s="95">
        <v>17</v>
      </c>
      <c r="G32" s="13">
        <v>45194</v>
      </c>
      <c r="H32" s="97" t="s">
        <v>19</v>
      </c>
      <c r="I32" s="96" t="s">
        <v>15</v>
      </c>
      <c r="J32" s="134" t="s">
        <v>451</v>
      </c>
      <c r="K32" s="200"/>
      <c r="L32" s="200"/>
      <c r="M32" s="216"/>
      <c r="N32" s="200"/>
      <c r="O32" s="200"/>
      <c r="P32" s="167"/>
      <c r="R32" s="174"/>
      <c r="S32" s="167"/>
      <c r="AG32" s="190">
        <v>2.5428433143115559</v>
      </c>
    </row>
    <row r="33" spans="1:33" ht="15.75">
      <c r="A33" s="98" t="s">
        <v>169</v>
      </c>
      <c r="B33" s="94">
        <v>17</v>
      </c>
      <c r="C33" s="22" t="s">
        <v>13</v>
      </c>
      <c r="D33" s="22" t="s">
        <v>13</v>
      </c>
      <c r="E33" s="22">
        <v>830392</v>
      </c>
      <c r="F33" s="94">
        <v>17</v>
      </c>
      <c r="G33" s="13">
        <v>45194</v>
      </c>
      <c r="H33" s="6" t="s">
        <v>19</v>
      </c>
      <c r="I33" s="22" t="s">
        <v>15</v>
      </c>
      <c r="J33" s="67" t="s">
        <v>452</v>
      </c>
      <c r="P33" s="167"/>
      <c r="R33" s="174"/>
      <c r="S33" s="167"/>
      <c r="AG33" s="190">
        <v>2.2393058576018072</v>
      </c>
    </row>
    <row r="34" spans="1:33" ht="15.75">
      <c r="A34" s="1" t="s">
        <v>169</v>
      </c>
      <c r="B34" s="94">
        <v>7</v>
      </c>
      <c r="C34" s="22" t="s">
        <v>12</v>
      </c>
      <c r="D34" s="22" t="s">
        <v>12</v>
      </c>
      <c r="E34" s="22">
        <v>830393</v>
      </c>
      <c r="F34" s="94">
        <v>7</v>
      </c>
      <c r="G34" s="135">
        <v>44861</v>
      </c>
      <c r="H34" s="6" t="s">
        <v>19</v>
      </c>
      <c r="I34" s="22" t="s">
        <v>15</v>
      </c>
      <c r="J34" s="67" t="s">
        <v>199</v>
      </c>
      <c r="K34" s="1">
        <v>12.02</v>
      </c>
      <c r="L34" s="1">
        <v>12.13</v>
      </c>
      <c r="M34" s="5">
        <v>14.92</v>
      </c>
      <c r="N34" s="166">
        <v>21.42</v>
      </c>
      <c r="O34" s="64">
        <v>19.7</v>
      </c>
      <c r="P34" s="167">
        <v>3</v>
      </c>
      <c r="Q34">
        <v>36.72</v>
      </c>
      <c r="R34">
        <v>22.5</v>
      </c>
      <c r="S34">
        <v>168</v>
      </c>
      <c r="T34">
        <v>14.100000000000001</v>
      </c>
      <c r="U34">
        <v>239.39999999999998</v>
      </c>
      <c r="V34">
        <v>131.69999999999999</v>
      </c>
      <c r="W34">
        <v>111</v>
      </c>
      <c r="X34">
        <v>4.1100000000000003</v>
      </c>
      <c r="AG34" s="190">
        <v>2.9502895162226932</v>
      </c>
    </row>
    <row r="35" spans="1:33" ht="15.75">
      <c r="A35" s="1" t="s">
        <v>169</v>
      </c>
      <c r="B35" s="94">
        <v>17</v>
      </c>
      <c r="C35" s="22" t="s">
        <v>13</v>
      </c>
      <c r="D35" s="22" t="s">
        <v>13</v>
      </c>
      <c r="E35" s="22">
        <v>830392</v>
      </c>
      <c r="F35" s="94">
        <v>17</v>
      </c>
      <c r="G35" s="13">
        <v>45194</v>
      </c>
      <c r="H35" s="4" t="s">
        <v>14</v>
      </c>
      <c r="I35" s="22" t="s">
        <v>15</v>
      </c>
      <c r="J35" s="67" t="s">
        <v>199</v>
      </c>
      <c r="P35" s="167"/>
      <c r="AG35" s="190">
        <v>2.4803643718148245</v>
      </c>
    </row>
    <row r="36" spans="1:33" ht="15.75">
      <c r="A36" s="1" t="s">
        <v>169</v>
      </c>
      <c r="B36" s="95">
        <v>7</v>
      </c>
      <c r="C36" s="96" t="s">
        <v>12</v>
      </c>
      <c r="D36" s="96" t="s">
        <v>12</v>
      </c>
      <c r="E36" s="96">
        <v>830393</v>
      </c>
      <c r="F36" s="95">
        <v>7</v>
      </c>
      <c r="G36" s="135">
        <v>44861</v>
      </c>
      <c r="H36" s="97" t="s">
        <v>19</v>
      </c>
      <c r="I36" s="96" t="s">
        <v>15</v>
      </c>
      <c r="J36" s="134" t="s">
        <v>200</v>
      </c>
      <c r="K36" s="98">
        <v>13.89</v>
      </c>
      <c r="L36" s="98">
        <v>13.69</v>
      </c>
      <c r="M36" s="100">
        <v>18.309999999999999</v>
      </c>
      <c r="N36" s="98">
        <v>21.26</v>
      </c>
      <c r="O36" s="100">
        <v>20.81</v>
      </c>
      <c r="P36" s="167">
        <v>4</v>
      </c>
      <c r="Q36">
        <v>36.299999999999997</v>
      </c>
      <c r="R36">
        <v>22.5</v>
      </c>
      <c r="S36">
        <v>149.39999999999998</v>
      </c>
      <c r="T36">
        <v>14.100000000000001</v>
      </c>
      <c r="U36">
        <v>274.5</v>
      </c>
      <c r="V36">
        <v>130.80000000000001</v>
      </c>
      <c r="W36">
        <v>108</v>
      </c>
      <c r="X36">
        <v>4.59</v>
      </c>
      <c r="AG36" s="190">
        <v>7.0357098130271671</v>
      </c>
    </row>
    <row r="37" spans="1:33" ht="15.75">
      <c r="A37" s="98" t="s">
        <v>169</v>
      </c>
      <c r="B37" s="94">
        <v>8</v>
      </c>
      <c r="C37" s="22" t="s">
        <v>12</v>
      </c>
      <c r="D37" s="22" t="s">
        <v>12</v>
      </c>
      <c r="E37" s="22">
        <v>830393</v>
      </c>
      <c r="F37" s="94">
        <v>8</v>
      </c>
      <c r="G37" s="135">
        <v>44870</v>
      </c>
      <c r="H37" s="6" t="s">
        <v>19</v>
      </c>
      <c r="I37" s="22" t="s">
        <v>15</v>
      </c>
      <c r="J37" s="67" t="s">
        <v>201</v>
      </c>
      <c r="K37" s="1">
        <v>14.26</v>
      </c>
      <c r="L37" s="1">
        <v>14.12</v>
      </c>
      <c r="M37" s="5">
        <v>14.52</v>
      </c>
      <c r="N37" s="1">
        <v>16.64</v>
      </c>
      <c r="O37" s="1">
        <v>16.02</v>
      </c>
      <c r="P37" s="167">
        <v>0</v>
      </c>
      <c r="Q37">
        <v>28.89</v>
      </c>
      <c r="R37">
        <v>18</v>
      </c>
      <c r="S37">
        <v>118.19999999999999</v>
      </c>
      <c r="T37">
        <v>9.6000000000000014</v>
      </c>
      <c r="U37">
        <v>81.599999999999994</v>
      </c>
      <c r="V37">
        <v>58.5</v>
      </c>
      <c r="W37">
        <v>75</v>
      </c>
      <c r="X37">
        <v>4.3499999999999996</v>
      </c>
      <c r="AG37" s="190">
        <v>1.9668386720247375</v>
      </c>
    </row>
    <row r="38" spans="1:33" ht="15.75">
      <c r="A38" s="1" t="s">
        <v>169</v>
      </c>
      <c r="B38" s="94">
        <v>8</v>
      </c>
      <c r="C38" s="22" t="s">
        <v>12</v>
      </c>
      <c r="D38" s="22" t="s">
        <v>12</v>
      </c>
      <c r="E38" s="22">
        <v>830393</v>
      </c>
      <c r="F38" s="94">
        <v>8</v>
      </c>
      <c r="G38" s="135">
        <v>44870</v>
      </c>
      <c r="H38" s="4" t="s">
        <v>14</v>
      </c>
      <c r="I38" s="22" t="s">
        <v>15</v>
      </c>
      <c r="J38" s="67" t="s">
        <v>202</v>
      </c>
      <c r="K38" s="1">
        <v>16.690000000000001</v>
      </c>
      <c r="L38" s="1">
        <v>14.24</v>
      </c>
      <c r="M38" s="5">
        <v>18.68</v>
      </c>
      <c r="N38" s="1">
        <v>18.850000000000001</v>
      </c>
      <c r="O38" s="1">
        <v>19.78</v>
      </c>
      <c r="P38" s="167">
        <v>6</v>
      </c>
      <c r="Q38">
        <v>38.61</v>
      </c>
      <c r="R38">
        <v>51.300000000000004</v>
      </c>
      <c r="S38">
        <v>168.89999999999998</v>
      </c>
      <c r="T38">
        <v>13.5</v>
      </c>
      <c r="U38">
        <v>159.89999999999998</v>
      </c>
      <c r="V38">
        <v>133.19999999999999</v>
      </c>
      <c r="W38">
        <v>132</v>
      </c>
      <c r="X38">
        <v>6.3000000000000007</v>
      </c>
      <c r="AG38" s="190">
        <v>3.9058891001158611</v>
      </c>
    </row>
    <row r="39" spans="1:33" ht="15.75">
      <c r="A39" s="1" t="s">
        <v>169</v>
      </c>
      <c r="B39" s="95">
        <v>8</v>
      </c>
      <c r="C39" s="96" t="s">
        <v>12</v>
      </c>
      <c r="D39" s="96" t="s">
        <v>12</v>
      </c>
      <c r="E39" s="96">
        <v>830393</v>
      </c>
      <c r="F39" s="95">
        <v>8</v>
      </c>
      <c r="G39" s="135">
        <v>44872</v>
      </c>
      <c r="H39" s="136" t="s">
        <v>14</v>
      </c>
      <c r="I39" s="96" t="s">
        <v>15</v>
      </c>
      <c r="J39" s="134" t="s">
        <v>203</v>
      </c>
      <c r="K39" s="98">
        <v>17.09</v>
      </c>
      <c r="L39" s="98">
        <v>15.12</v>
      </c>
      <c r="M39" s="100">
        <v>18.68</v>
      </c>
      <c r="N39" s="98">
        <v>19.52</v>
      </c>
      <c r="O39" s="98">
        <v>20.63</v>
      </c>
      <c r="P39" s="167">
        <v>3</v>
      </c>
      <c r="Q39">
        <v>14.940000000000001</v>
      </c>
      <c r="R39">
        <v>16.799999999999997</v>
      </c>
      <c r="S39">
        <v>53.099999999999994</v>
      </c>
      <c r="T39">
        <v>7.8000000000000007</v>
      </c>
      <c r="U39">
        <v>65.400000000000006</v>
      </c>
      <c r="V39">
        <v>43.8</v>
      </c>
      <c r="W39">
        <v>39</v>
      </c>
      <c r="X39">
        <v>2.0999999999999996</v>
      </c>
      <c r="AG39" s="190">
        <v>1.9849979609864923</v>
      </c>
    </row>
    <row r="40" spans="1:33" ht="15.75">
      <c r="A40" s="1" t="s">
        <v>169</v>
      </c>
      <c r="B40" s="94">
        <v>9</v>
      </c>
      <c r="C40" s="22" t="s">
        <v>12</v>
      </c>
      <c r="D40" s="22" t="s">
        <v>12</v>
      </c>
      <c r="E40" s="22">
        <v>830393</v>
      </c>
      <c r="F40" s="94">
        <v>9</v>
      </c>
      <c r="G40" s="135">
        <v>44888</v>
      </c>
      <c r="H40" s="4" t="s">
        <v>14</v>
      </c>
      <c r="I40" s="22" t="s">
        <v>15</v>
      </c>
      <c r="J40" s="67" t="s">
        <v>204</v>
      </c>
      <c r="K40" s="1">
        <v>15.11</v>
      </c>
      <c r="L40" s="1">
        <v>14.96</v>
      </c>
      <c r="M40" s="5">
        <v>19.559999999999999</v>
      </c>
      <c r="N40" s="1">
        <v>22.49</v>
      </c>
      <c r="O40" s="1">
        <v>20.59</v>
      </c>
      <c r="P40" s="167">
        <v>4</v>
      </c>
      <c r="R40" s="174"/>
      <c r="S40" s="167"/>
      <c r="AG40" s="190">
        <v>2.7716066797459971</v>
      </c>
    </row>
    <row r="41" spans="1:33" ht="15.75">
      <c r="A41" s="98" t="s">
        <v>169</v>
      </c>
      <c r="B41" s="94">
        <v>9</v>
      </c>
      <c r="C41" s="22" t="s">
        <v>12</v>
      </c>
      <c r="D41" s="22" t="s">
        <v>12</v>
      </c>
      <c r="E41" s="22">
        <v>830393</v>
      </c>
      <c r="F41" s="94">
        <v>9</v>
      </c>
      <c r="G41" s="135">
        <v>44888</v>
      </c>
      <c r="H41" s="4" t="s">
        <v>14</v>
      </c>
      <c r="I41" s="22" t="s">
        <v>15</v>
      </c>
      <c r="J41" s="67" t="s">
        <v>205</v>
      </c>
      <c r="K41" s="1">
        <v>13.09</v>
      </c>
      <c r="L41" s="1">
        <v>13.11</v>
      </c>
      <c r="M41" s="5">
        <v>19.23</v>
      </c>
      <c r="N41" s="1">
        <v>20.059999999999999</v>
      </c>
      <c r="O41" s="1">
        <v>19.23</v>
      </c>
      <c r="P41" s="167">
        <v>6</v>
      </c>
      <c r="R41" s="174"/>
      <c r="S41" s="167"/>
      <c r="AG41" s="190">
        <v>2.5955131925939581</v>
      </c>
    </row>
    <row r="42" spans="1:33" ht="15.75">
      <c r="A42" s="1" t="s">
        <v>169</v>
      </c>
      <c r="B42" s="95">
        <v>9</v>
      </c>
      <c r="C42" s="96" t="s">
        <v>12</v>
      </c>
      <c r="D42" s="96" t="s">
        <v>12</v>
      </c>
      <c r="E42" s="96">
        <v>830393</v>
      </c>
      <c r="F42" s="95">
        <v>9</v>
      </c>
      <c r="G42" s="135">
        <v>44888</v>
      </c>
      <c r="H42" s="97" t="s">
        <v>19</v>
      </c>
      <c r="I42" s="96" t="s">
        <v>15</v>
      </c>
      <c r="J42" s="134" t="s">
        <v>206</v>
      </c>
      <c r="K42" s="98">
        <v>11.37</v>
      </c>
      <c r="L42" s="98">
        <v>12.36</v>
      </c>
      <c r="M42" s="100">
        <v>18.829999999999998</v>
      </c>
      <c r="N42" s="98">
        <v>19.11</v>
      </c>
      <c r="O42" s="98">
        <v>20.58</v>
      </c>
      <c r="P42" s="167">
        <v>5</v>
      </c>
      <c r="R42" s="174"/>
      <c r="S42" s="167"/>
      <c r="AG42" s="190">
        <v>2.5958773409367555</v>
      </c>
    </row>
    <row r="43" spans="1:33" ht="15.75">
      <c r="A43" s="1" t="s">
        <v>169</v>
      </c>
      <c r="B43" s="94">
        <v>10</v>
      </c>
      <c r="C43" s="22" t="s">
        <v>12</v>
      </c>
      <c r="D43" s="22" t="s">
        <v>12</v>
      </c>
      <c r="E43" s="22">
        <v>830393</v>
      </c>
      <c r="F43" s="94">
        <v>10</v>
      </c>
      <c r="G43" s="205">
        <v>44891</v>
      </c>
      <c r="H43" s="6" t="s">
        <v>19</v>
      </c>
      <c r="I43" s="22" t="s">
        <v>15</v>
      </c>
      <c r="J43" s="67" t="s">
        <v>207</v>
      </c>
      <c r="K43" s="1">
        <v>12.16</v>
      </c>
      <c r="L43" s="5">
        <v>12.09</v>
      </c>
      <c r="M43" s="1">
        <v>15.27</v>
      </c>
      <c r="N43" s="1">
        <v>20.420000000000002</v>
      </c>
      <c r="O43" s="1">
        <v>20.72</v>
      </c>
      <c r="P43" s="170">
        <v>1</v>
      </c>
      <c r="R43" s="174"/>
      <c r="S43" s="167"/>
      <c r="AG43" s="190">
        <v>2.2899985960000495</v>
      </c>
    </row>
    <row r="44" spans="1:33" ht="15.75">
      <c r="A44" s="1" t="s">
        <v>169</v>
      </c>
      <c r="B44" s="94">
        <v>10</v>
      </c>
      <c r="C44" s="22" t="s">
        <v>12</v>
      </c>
      <c r="D44" s="22" t="s">
        <v>12</v>
      </c>
      <c r="E44" s="22">
        <v>830393</v>
      </c>
      <c r="F44" s="94">
        <v>10</v>
      </c>
      <c r="G44" s="135">
        <v>44891</v>
      </c>
      <c r="H44" s="6" t="s">
        <v>19</v>
      </c>
      <c r="I44" s="22" t="s">
        <v>15</v>
      </c>
      <c r="J44" s="67" t="s">
        <v>208</v>
      </c>
      <c r="K44" s="1">
        <v>11.79</v>
      </c>
      <c r="L44" s="5">
        <v>12.54</v>
      </c>
      <c r="M44" s="1">
        <v>17.12</v>
      </c>
      <c r="N44" s="1">
        <v>20.99</v>
      </c>
      <c r="O44" s="1">
        <v>20.170000000000002</v>
      </c>
      <c r="P44" s="167">
        <v>3</v>
      </c>
      <c r="R44" s="174"/>
      <c r="S44" s="167"/>
      <c r="AG44" s="190">
        <v>0.68616310122896484</v>
      </c>
    </row>
    <row r="45" spans="1:33" ht="15.75">
      <c r="A45" s="98" t="s">
        <v>169</v>
      </c>
      <c r="B45" s="95">
        <v>10</v>
      </c>
      <c r="C45" s="96" t="s">
        <v>12</v>
      </c>
      <c r="D45" s="96" t="s">
        <v>12</v>
      </c>
      <c r="E45" s="96">
        <v>830393</v>
      </c>
      <c r="F45" s="95">
        <v>10</v>
      </c>
      <c r="G45" s="135">
        <v>44891</v>
      </c>
      <c r="H45" s="136" t="s">
        <v>14</v>
      </c>
      <c r="I45" s="96" t="s">
        <v>15</v>
      </c>
      <c r="J45" s="134" t="s">
        <v>209</v>
      </c>
      <c r="K45" s="98">
        <v>11.59</v>
      </c>
      <c r="L45" s="100">
        <v>12.8</v>
      </c>
      <c r="M45" s="98">
        <v>17.43</v>
      </c>
      <c r="N45" s="100">
        <v>19</v>
      </c>
      <c r="O45" s="98">
        <v>18.82</v>
      </c>
      <c r="P45" s="167">
        <v>2</v>
      </c>
      <c r="R45" s="174"/>
      <c r="S45" s="167"/>
      <c r="AG45" s="190">
        <v>2.2981562269060403</v>
      </c>
    </row>
    <row r="46" spans="1:33" ht="15.75">
      <c r="A46" s="1" t="s">
        <v>169</v>
      </c>
      <c r="B46" s="94">
        <v>11</v>
      </c>
      <c r="C46" s="22" t="s">
        <v>12</v>
      </c>
      <c r="D46" s="22" t="s">
        <v>12</v>
      </c>
      <c r="E46" s="22">
        <v>830393</v>
      </c>
      <c r="F46" s="94">
        <v>11</v>
      </c>
      <c r="G46" s="135">
        <v>45263</v>
      </c>
      <c r="H46" s="4" t="s">
        <v>14</v>
      </c>
      <c r="I46" s="22" t="s">
        <v>15</v>
      </c>
      <c r="J46" s="67" t="s">
        <v>210</v>
      </c>
      <c r="K46" s="65">
        <v>13.41</v>
      </c>
      <c r="L46" s="156">
        <v>12.84</v>
      </c>
      <c r="M46" s="65">
        <v>13.89</v>
      </c>
      <c r="N46" s="65">
        <v>19.39</v>
      </c>
      <c r="O46" s="65">
        <v>19.66</v>
      </c>
      <c r="P46" s="167">
        <v>0</v>
      </c>
      <c r="R46" s="174"/>
      <c r="S46" s="167"/>
      <c r="AG46" s="190">
        <v>1.3174871554000005</v>
      </c>
    </row>
    <row r="47" spans="1:33" ht="15.75">
      <c r="A47" s="1" t="s">
        <v>169</v>
      </c>
      <c r="B47" s="94">
        <v>11</v>
      </c>
      <c r="C47" s="22" t="s">
        <v>12</v>
      </c>
      <c r="D47" s="22" t="s">
        <v>12</v>
      </c>
      <c r="E47" s="22">
        <v>830393</v>
      </c>
      <c r="F47" s="94">
        <v>11</v>
      </c>
      <c r="G47" s="135">
        <v>45263</v>
      </c>
      <c r="H47" s="4" t="s">
        <v>14</v>
      </c>
      <c r="I47" s="22" t="s">
        <v>15</v>
      </c>
      <c r="J47" s="67" t="s">
        <v>211</v>
      </c>
      <c r="K47" s="100">
        <v>14.1</v>
      </c>
      <c r="L47" s="100">
        <v>13.42</v>
      </c>
      <c r="M47" s="98">
        <v>19.32</v>
      </c>
      <c r="N47" s="98">
        <v>20.22</v>
      </c>
      <c r="O47" s="98">
        <v>20.309999999999999</v>
      </c>
      <c r="P47" s="167">
        <v>5</v>
      </c>
      <c r="R47" s="174"/>
      <c r="S47" s="167"/>
      <c r="AG47" s="190">
        <v>0.72720805053102</v>
      </c>
    </row>
    <row r="48" spans="1:33" ht="15.75">
      <c r="A48" s="1" t="s">
        <v>169</v>
      </c>
      <c r="B48" s="94">
        <v>1</v>
      </c>
      <c r="C48" s="22" t="s">
        <v>43</v>
      </c>
      <c r="D48" s="22" t="s">
        <v>43</v>
      </c>
      <c r="E48" s="22">
        <v>830394</v>
      </c>
      <c r="F48" s="94">
        <v>1</v>
      </c>
      <c r="G48" s="214">
        <v>44618</v>
      </c>
      <c r="H48" s="4" t="s">
        <v>14</v>
      </c>
      <c r="I48" s="1" t="s">
        <v>15</v>
      </c>
      <c r="J48" s="90" t="s">
        <v>170</v>
      </c>
      <c r="K48" s="5">
        <v>29.42</v>
      </c>
      <c r="L48" s="5">
        <v>31.37</v>
      </c>
      <c r="M48" s="5">
        <v>32.799999999999997</v>
      </c>
      <c r="N48" s="5">
        <v>30.43</v>
      </c>
      <c r="O48" s="5">
        <v>31.24</v>
      </c>
      <c r="P48" s="167">
        <v>0</v>
      </c>
      <c r="Q48">
        <v>36.660000000000004</v>
      </c>
      <c r="R48">
        <v>21.9</v>
      </c>
      <c r="S48">
        <v>141.30000000000001</v>
      </c>
      <c r="T48">
        <v>13.200000000000001</v>
      </c>
      <c r="U48">
        <v>156.60000000000002</v>
      </c>
      <c r="V48">
        <v>126.60000000000001</v>
      </c>
      <c r="W48">
        <v>84</v>
      </c>
      <c r="X48">
        <v>7.38</v>
      </c>
      <c r="Y48">
        <v>50.699999999999996</v>
      </c>
      <c r="Z48">
        <v>31.5</v>
      </c>
      <c r="AA48">
        <v>134.39999999999998</v>
      </c>
      <c r="AB48">
        <v>14.399999999999999</v>
      </c>
      <c r="AC48">
        <v>336</v>
      </c>
      <c r="AD48">
        <v>95.1</v>
      </c>
      <c r="AE48">
        <v>135</v>
      </c>
      <c r="AF48">
        <v>10.17</v>
      </c>
      <c r="AG48" s="190">
        <v>1.1511914145177173</v>
      </c>
    </row>
    <row r="49" spans="1:33" ht="15.75">
      <c r="A49" s="1" t="s">
        <v>169</v>
      </c>
      <c r="B49" s="94">
        <v>1</v>
      </c>
      <c r="C49" s="22" t="s">
        <v>43</v>
      </c>
      <c r="D49" s="22" t="s">
        <v>43</v>
      </c>
      <c r="E49" s="22">
        <v>830394</v>
      </c>
      <c r="F49" s="94">
        <v>1</v>
      </c>
      <c r="G49" s="13">
        <v>44618</v>
      </c>
      <c r="H49" s="4" t="s">
        <v>14</v>
      </c>
      <c r="I49" s="1" t="s">
        <v>15</v>
      </c>
      <c r="J49" s="90" t="s">
        <v>36</v>
      </c>
      <c r="K49" s="5">
        <v>30.97</v>
      </c>
      <c r="L49" s="5">
        <v>33.1</v>
      </c>
      <c r="M49" s="5">
        <v>35.01</v>
      </c>
      <c r="N49" s="5">
        <v>30.54</v>
      </c>
      <c r="O49" s="5">
        <v>29.02</v>
      </c>
      <c r="P49" s="167">
        <v>3</v>
      </c>
      <c r="Q49">
        <v>36.299999999999997</v>
      </c>
      <c r="R49">
        <v>27.299999999999997</v>
      </c>
      <c r="S49">
        <v>160.5</v>
      </c>
      <c r="T49">
        <v>12.299999999999999</v>
      </c>
      <c r="U49">
        <v>222.89999999999998</v>
      </c>
      <c r="V49">
        <v>131.39999999999998</v>
      </c>
      <c r="W49">
        <v>87</v>
      </c>
      <c r="X49">
        <v>6.24</v>
      </c>
      <c r="Y49">
        <v>50.699999999999996</v>
      </c>
      <c r="Z49">
        <v>19.200000000000003</v>
      </c>
      <c r="AA49">
        <v>150.60000000000002</v>
      </c>
      <c r="AB49">
        <v>15.299999999999999</v>
      </c>
      <c r="AC49">
        <v>235.20000000000002</v>
      </c>
      <c r="AD49">
        <v>97.800000000000011</v>
      </c>
      <c r="AE49">
        <v>102</v>
      </c>
      <c r="AF49">
        <v>7.59</v>
      </c>
      <c r="AG49" s="190">
        <v>1.8200753201549904</v>
      </c>
    </row>
    <row r="50" spans="1:33" ht="15.75">
      <c r="A50" s="1" t="s">
        <v>169</v>
      </c>
      <c r="B50" s="95">
        <v>1</v>
      </c>
      <c r="C50" s="96" t="s">
        <v>43</v>
      </c>
      <c r="D50" s="96" t="s">
        <v>43</v>
      </c>
      <c r="E50" s="96">
        <v>830394</v>
      </c>
      <c r="F50" s="95">
        <v>1</v>
      </c>
      <c r="G50" s="13">
        <v>44618</v>
      </c>
      <c r="H50" s="97" t="s">
        <v>19</v>
      </c>
      <c r="I50" s="98" t="s">
        <v>15</v>
      </c>
      <c r="J50" s="99" t="s">
        <v>38</v>
      </c>
      <c r="K50" s="100">
        <v>24.49</v>
      </c>
      <c r="L50" s="100">
        <v>22.68</v>
      </c>
      <c r="M50" s="5">
        <v>23.99</v>
      </c>
      <c r="N50" s="64">
        <v>23.24</v>
      </c>
      <c r="O50" s="64">
        <v>22.33</v>
      </c>
      <c r="P50" s="167">
        <v>1</v>
      </c>
      <c r="Q50">
        <v>34.950000000000003</v>
      </c>
      <c r="R50">
        <v>21.299999999999997</v>
      </c>
      <c r="S50">
        <v>106.80000000000001</v>
      </c>
      <c r="T50">
        <v>15.600000000000001</v>
      </c>
      <c r="U50">
        <v>101.69999999999999</v>
      </c>
      <c r="V50">
        <v>70.800000000000011</v>
      </c>
      <c r="W50">
        <v>129</v>
      </c>
      <c r="X50">
        <v>4.3499999999999996</v>
      </c>
      <c r="Y50">
        <v>47.099999999999994</v>
      </c>
      <c r="Z50">
        <v>24.299999999999997</v>
      </c>
      <c r="AA50">
        <v>94.199999999999989</v>
      </c>
      <c r="AB50">
        <v>10.8</v>
      </c>
      <c r="AC50">
        <v>174.60000000000002</v>
      </c>
      <c r="AD50">
        <v>57</v>
      </c>
      <c r="AE50">
        <v>93</v>
      </c>
      <c r="AF50">
        <v>9.2099999999999991</v>
      </c>
      <c r="AG50" s="190">
        <v>2.1697639325933298</v>
      </c>
    </row>
    <row r="51" spans="1:33" ht="15.75">
      <c r="A51" s="1" t="s">
        <v>169</v>
      </c>
      <c r="B51" s="94">
        <v>1</v>
      </c>
      <c r="C51" s="158" t="s">
        <v>43</v>
      </c>
      <c r="D51" s="158" t="s">
        <v>43</v>
      </c>
      <c r="E51" s="158">
        <v>830394</v>
      </c>
      <c r="F51" s="157">
        <v>1</v>
      </c>
      <c r="G51" s="214">
        <v>44618</v>
      </c>
      <c r="H51" s="181" t="s">
        <v>19</v>
      </c>
      <c r="I51" s="65" t="s">
        <v>15</v>
      </c>
      <c r="J51" s="215" t="s">
        <v>39</v>
      </c>
      <c r="K51" s="156">
        <v>31.1</v>
      </c>
      <c r="L51" s="5">
        <v>31.43</v>
      </c>
      <c r="M51" s="5">
        <v>34.43</v>
      </c>
      <c r="N51" s="5">
        <v>31.65</v>
      </c>
      <c r="O51" s="5">
        <v>29.69</v>
      </c>
      <c r="P51" s="167">
        <v>0</v>
      </c>
      <c r="Q51">
        <v>39.36</v>
      </c>
      <c r="R51">
        <v>27.599999999999998</v>
      </c>
      <c r="S51">
        <v>179.39999999999998</v>
      </c>
      <c r="T51">
        <v>12</v>
      </c>
      <c r="U51">
        <v>225</v>
      </c>
      <c r="V51">
        <v>143.39999999999998</v>
      </c>
      <c r="W51">
        <v>123</v>
      </c>
      <c r="X51">
        <v>4.9799999999999995</v>
      </c>
      <c r="Y51">
        <v>46.980000000000004</v>
      </c>
      <c r="Z51">
        <v>22.200000000000003</v>
      </c>
      <c r="AA51">
        <v>133.19999999999999</v>
      </c>
      <c r="AB51">
        <v>9.8999999999999986</v>
      </c>
      <c r="AC51">
        <v>290.39999999999998</v>
      </c>
      <c r="AD51">
        <v>94.5</v>
      </c>
      <c r="AE51">
        <v>129</v>
      </c>
      <c r="AF51">
        <v>6.87</v>
      </c>
      <c r="AG51" s="190">
        <v>1.8713330048649983</v>
      </c>
    </row>
    <row r="52" spans="1:33" ht="15.75">
      <c r="A52" s="1" t="s">
        <v>169</v>
      </c>
      <c r="B52" s="94">
        <v>4</v>
      </c>
      <c r="C52" s="96" t="s">
        <v>43</v>
      </c>
      <c r="D52" s="96" t="s">
        <v>43</v>
      </c>
      <c r="E52" s="96">
        <v>830394</v>
      </c>
      <c r="F52" s="95">
        <v>4</v>
      </c>
      <c r="G52" s="13">
        <v>44779</v>
      </c>
      <c r="H52" s="136" t="s">
        <v>14</v>
      </c>
      <c r="I52" s="96" t="s">
        <v>15</v>
      </c>
      <c r="J52" s="133" t="s">
        <v>182</v>
      </c>
      <c r="K52" s="98">
        <v>24.14</v>
      </c>
      <c r="L52" s="5">
        <v>25.8</v>
      </c>
      <c r="M52" s="5">
        <v>29.54</v>
      </c>
      <c r="N52" s="5">
        <v>28.38</v>
      </c>
      <c r="O52" s="5">
        <v>28.99</v>
      </c>
      <c r="P52" s="167">
        <v>3</v>
      </c>
      <c r="Q52">
        <v>25.68</v>
      </c>
      <c r="R52">
        <v>69</v>
      </c>
      <c r="S52">
        <v>99.899999999999991</v>
      </c>
      <c r="T52">
        <v>11.7</v>
      </c>
      <c r="U52">
        <v>186.60000000000002</v>
      </c>
      <c r="V52">
        <v>82.800000000000011</v>
      </c>
      <c r="W52">
        <v>81</v>
      </c>
      <c r="X52">
        <v>4.83</v>
      </c>
      <c r="Y52">
        <v>51.929999999999993</v>
      </c>
      <c r="Z52">
        <v>83.1</v>
      </c>
      <c r="AA52">
        <v>101.10000000000001</v>
      </c>
      <c r="AB52">
        <v>13.200000000000001</v>
      </c>
      <c r="AC52">
        <v>138</v>
      </c>
      <c r="AD52">
        <v>65.699999999999989</v>
      </c>
      <c r="AE52">
        <v>93</v>
      </c>
      <c r="AF52">
        <v>10.83</v>
      </c>
      <c r="AG52" s="190">
        <v>1.095448552423635</v>
      </c>
    </row>
    <row r="53" spans="1:33" ht="15.75">
      <c r="A53" s="1" t="s">
        <v>169</v>
      </c>
      <c r="B53" s="157">
        <v>4</v>
      </c>
      <c r="C53" s="158" t="s">
        <v>43</v>
      </c>
      <c r="D53" s="158" t="s">
        <v>43</v>
      </c>
      <c r="E53" s="158">
        <v>830394</v>
      </c>
      <c r="F53" s="157">
        <v>4</v>
      </c>
      <c r="G53" s="13">
        <v>44779</v>
      </c>
      <c r="H53" s="4" t="s">
        <v>14</v>
      </c>
      <c r="I53" s="158" t="s">
        <v>15</v>
      </c>
      <c r="J53" s="210" t="s">
        <v>183</v>
      </c>
      <c r="K53" s="65">
        <v>28.28</v>
      </c>
      <c r="L53" s="156">
        <v>29.12</v>
      </c>
      <c r="M53" s="156">
        <v>33.64</v>
      </c>
      <c r="N53" s="156">
        <v>31.89</v>
      </c>
      <c r="O53" s="156">
        <v>32.49</v>
      </c>
      <c r="P53" s="212">
        <v>2</v>
      </c>
      <c r="Q53">
        <v>34.56</v>
      </c>
      <c r="R53">
        <v>71.099999999999994</v>
      </c>
      <c r="S53">
        <v>105.30000000000001</v>
      </c>
      <c r="T53">
        <v>11.7</v>
      </c>
      <c r="U53">
        <v>249</v>
      </c>
      <c r="V53">
        <v>78.599999999999994</v>
      </c>
      <c r="W53">
        <v>102</v>
      </c>
      <c r="X53">
        <v>4.83</v>
      </c>
      <c r="Y53">
        <v>55.14</v>
      </c>
      <c r="Z53">
        <v>66.900000000000006</v>
      </c>
      <c r="AA53">
        <v>176.7</v>
      </c>
      <c r="AB53">
        <v>11.399999999999999</v>
      </c>
      <c r="AC53">
        <v>141.89999999999998</v>
      </c>
      <c r="AD53">
        <v>112.80000000000001</v>
      </c>
      <c r="AE53">
        <v>90</v>
      </c>
      <c r="AF53">
        <v>10.77</v>
      </c>
      <c r="AG53" s="190">
        <v>2.3285018200121397</v>
      </c>
    </row>
    <row r="54" spans="1:33" ht="15.75">
      <c r="A54" s="1" t="s">
        <v>169</v>
      </c>
      <c r="B54" s="213">
        <v>2</v>
      </c>
      <c r="C54" s="96" t="s">
        <v>13</v>
      </c>
      <c r="D54" s="96" t="s">
        <v>13</v>
      </c>
      <c r="E54" s="96">
        <v>830392</v>
      </c>
      <c r="F54" s="213">
        <v>2</v>
      </c>
      <c r="G54" s="13">
        <v>44625</v>
      </c>
      <c r="H54" s="136" t="s">
        <v>14</v>
      </c>
      <c r="I54" s="96" t="s">
        <v>15</v>
      </c>
      <c r="J54" s="99" t="s">
        <v>53</v>
      </c>
      <c r="K54" s="100">
        <v>20.52</v>
      </c>
      <c r="L54" s="98">
        <v>21.96</v>
      </c>
      <c r="M54" s="100">
        <v>21.56</v>
      </c>
      <c r="N54" s="98">
        <v>24.15</v>
      </c>
      <c r="O54" s="98">
        <v>23.2</v>
      </c>
      <c r="P54">
        <v>0</v>
      </c>
      <c r="Q54">
        <v>36</v>
      </c>
      <c r="R54">
        <v>40.200000000000003</v>
      </c>
      <c r="S54">
        <v>123</v>
      </c>
      <c r="T54">
        <v>13.799999999999999</v>
      </c>
      <c r="U54">
        <v>181.5</v>
      </c>
      <c r="V54">
        <v>86.699999999999989</v>
      </c>
      <c r="W54">
        <v>114</v>
      </c>
      <c r="X54">
        <v>5.64</v>
      </c>
      <c r="Y54">
        <v>64.92</v>
      </c>
      <c r="Z54">
        <v>40.5</v>
      </c>
      <c r="AA54">
        <v>105.60000000000001</v>
      </c>
      <c r="AB54">
        <v>12</v>
      </c>
      <c r="AC54">
        <v>153</v>
      </c>
      <c r="AD54">
        <v>79.5</v>
      </c>
      <c r="AE54">
        <v>105</v>
      </c>
      <c r="AF54">
        <v>4.8000000000000007</v>
      </c>
      <c r="AG54" s="190">
        <v>1.5598209695438765</v>
      </c>
    </row>
    <row r="55" spans="1:33" ht="15.75">
      <c r="A55" s="1" t="s">
        <v>169</v>
      </c>
      <c r="B55" s="157">
        <v>4</v>
      </c>
      <c r="C55" s="158" t="s">
        <v>43</v>
      </c>
      <c r="D55" s="158" t="s">
        <v>43</v>
      </c>
      <c r="E55" s="158">
        <v>830394</v>
      </c>
      <c r="F55" s="157">
        <v>4</v>
      </c>
      <c r="G55" s="13">
        <v>44781</v>
      </c>
      <c r="H55" s="6" t="s">
        <v>19</v>
      </c>
      <c r="I55" s="158" t="s">
        <v>15</v>
      </c>
      <c r="J55" s="210" t="s">
        <v>53</v>
      </c>
      <c r="K55" s="65">
        <v>27.32</v>
      </c>
      <c r="L55" s="156">
        <v>28.97</v>
      </c>
      <c r="M55" s="156">
        <v>31.11</v>
      </c>
      <c r="N55" s="156">
        <v>26.38</v>
      </c>
      <c r="O55" s="156">
        <v>26.59</v>
      </c>
      <c r="P55" s="212">
        <v>0</v>
      </c>
      <c r="Q55">
        <v>28.259999999999998</v>
      </c>
      <c r="R55">
        <v>46.8</v>
      </c>
      <c r="S55">
        <v>113.39999999999999</v>
      </c>
      <c r="T55">
        <v>10.199999999999999</v>
      </c>
      <c r="U55">
        <v>184.5</v>
      </c>
      <c r="V55">
        <v>93</v>
      </c>
      <c r="W55">
        <v>93</v>
      </c>
      <c r="X55">
        <v>2.2199999999999998</v>
      </c>
      <c r="Y55">
        <v>52.320000000000007</v>
      </c>
      <c r="Z55">
        <v>46.2</v>
      </c>
      <c r="AA55">
        <v>147.30000000000001</v>
      </c>
      <c r="AB55">
        <v>13.200000000000001</v>
      </c>
      <c r="AC55">
        <v>245.70000000000002</v>
      </c>
      <c r="AD55">
        <v>102</v>
      </c>
      <c r="AE55">
        <v>120</v>
      </c>
      <c r="AF55">
        <v>6.51</v>
      </c>
      <c r="AG55" s="190">
        <v>1.0964128972167517</v>
      </c>
    </row>
    <row r="56" spans="1:33" ht="15.75">
      <c r="A56" s="1" t="s">
        <v>169</v>
      </c>
      <c r="B56" s="94">
        <v>4</v>
      </c>
      <c r="C56" s="22" t="s">
        <v>43</v>
      </c>
      <c r="D56" s="22" t="s">
        <v>43</v>
      </c>
      <c r="E56" s="22">
        <v>830394</v>
      </c>
      <c r="F56" s="94">
        <v>4</v>
      </c>
      <c r="G56" s="13">
        <v>44781</v>
      </c>
      <c r="H56" s="6" t="s">
        <v>19</v>
      </c>
      <c r="I56" s="22" t="s">
        <v>15</v>
      </c>
      <c r="J56" s="132" t="s">
        <v>49</v>
      </c>
      <c r="K56" s="1">
        <v>29.98</v>
      </c>
      <c r="L56" s="5">
        <v>31.33</v>
      </c>
      <c r="M56" s="5">
        <v>34.72</v>
      </c>
      <c r="N56" s="5">
        <v>29.71</v>
      </c>
      <c r="O56" s="5">
        <v>29.81</v>
      </c>
      <c r="P56" s="212">
        <v>0</v>
      </c>
      <c r="Q56">
        <v>32.369999999999997</v>
      </c>
      <c r="R56">
        <v>45</v>
      </c>
      <c r="S56">
        <v>143.10000000000002</v>
      </c>
      <c r="T56">
        <v>9.3000000000000007</v>
      </c>
      <c r="U56">
        <v>189.3</v>
      </c>
      <c r="V56">
        <v>111.30000000000001</v>
      </c>
      <c r="W56">
        <v>120</v>
      </c>
      <c r="X56">
        <v>3.18</v>
      </c>
      <c r="Y56">
        <v>54.239999999999995</v>
      </c>
      <c r="Z56">
        <v>36</v>
      </c>
      <c r="AA56">
        <v>171.60000000000002</v>
      </c>
      <c r="AB56">
        <v>12.299999999999999</v>
      </c>
      <c r="AC56">
        <v>199.5</v>
      </c>
      <c r="AD56">
        <v>121.5</v>
      </c>
      <c r="AE56">
        <v>138</v>
      </c>
      <c r="AF56">
        <v>6.0299999999999994</v>
      </c>
      <c r="AG56" s="190">
        <v>1.1895567353269445</v>
      </c>
    </row>
    <row r="57" spans="1:33" ht="15.75">
      <c r="A57" s="1" t="s">
        <v>169</v>
      </c>
      <c r="B57" s="95">
        <v>2</v>
      </c>
      <c r="C57" s="96" t="s">
        <v>13</v>
      </c>
      <c r="D57" s="96" t="s">
        <v>13</v>
      </c>
      <c r="E57" s="96">
        <v>830392</v>
      </c>
      <c r="F57" s="95">
        <v>2</v>
      </c>
      <c r="G57" s="13">
        <v>44625</v>
      </c>
      <c r="H57" s="97" t="s">
        <v>19</v>
      </c>
      <c r="I57" s="96" t="s">
        <v>15</v>
      </c>
      <c r="J57" s="99" t="s">
        <v>172</v>
      </c>
      <c r="K57" s="98">
        <v>20.96</v>
      </c>
      <c r="L57" s="98">
        <v>20.75</v>
      </c>
      <c r="M57" s="100">
        <v>22.29</v>
      </c>
      <c r="N57" s="98">
        <v>21.43</v>
      </c>
      <c r="O57" s="98">
        <v>21.28</v>
      </c>
      <c r="P57">
        <v>0</v>
      </c>
      <c r="Q57">
        <v>38.880000000000003</v>
      </c>
      <c r="R57">
        <v>49.199999999999996</v>
      </c>
      <c r="S57">
        <v>160.5</v>
      </c>
      <c r="T57">
        <v>22.200000000000003</v>
      </c>
      <c r="U57">
        <v>179.10000000000002</v>
      </c>
      <c r="V57">
        <v>112.19999999999999</v>
      </c>
      <c r="W57">
        <v>96</v>
      </c>
      <c r="X57">
        <v>4.32</v>
      </c>
      <c r="Y57">
        <v>65.28</v>
      </c>
      <c r="Z57">
        <v>72.900000000000006</v>
      </c>
      <c r="AA57">
        <v>128.39999999999998</v>
      </c>
      <c r="AB57">
        <v>13.5</v>
      </c>
      <c r="AC57">
        <v>158.69999999999999</v>
      </c>
      <c r="AD57">
        <v>86.699999999999989</v>
      </c>
      <c r="AE57">
        <v>69</v>
      </c>
      <c r="AF57">
        <v>2.7600000000000002</v>
      </c>
      <c r="AG57" s="190">
        <v>1.719485927187602</v>
      </c>
    </row>
    <row r="58" spans="1:33" ht="15.75">
      <c r="A58" s="1" t="s">
        <v>169</v>
      </c>
      <c r="B58" s="157">
        <v>2</v>
      </c>
      <c r="C58" s="158" t="s">
        <v>13</v>
      </c>
      <c r="D58" s="158" t="s">
        <v>13</v>
      </c>
      <c r="E58" s="158">
        <v>830392</v>
      </c>
      <c r="F58" s="157">
        <v>2</v>
      </c>
      <c r="G58" s="13">
        <v>44626</v>
      </c>
      <c r="H58" s="4" t="s">
        <v>14</v>
      </c>
      <c r="I58" s="158" t="s">
        <v>15</v>
      </c>
      <c r="J58" s="215" t="s">
        <v>171</v>
      </c>
      <c r="K58" s="156">
        <v>23.13</v>
      </c>
      <c r="L58" s="65">
        <v>24.39</v>
      </c>
      <c r="M58" s="156">
        <v>27.53</v>
      </c>
      <c r="N58" s="1">
        <v>26.31</v>
      </c>
      <c r="O58" s="1">
        <v>25.88</v>
      </c>
      <c r="P58">
        <v>0</v>
      </c>
      <c r="Q58">
        <v>37.14</v>
      </c>
      <c r="R58">
        <v>68.699999999999989</v>
      </c>
      <c r="S58">
        <v>123</v>
      </c>
      <c r="T58">
        <v>14.100000000000001</v>
      </c>
      <c r="U58">
        <v>201</v>
      </c>
      <c r="V58">
        <v>91.5</v>
      </c>
      <c r="W58">
        <v>114</v>
      </c>
      <c r="X58">
        <v>6.87</v>
      </c>
      <c r="Y58">
        <v>68.31</v>
      </c>
      <c r="Z58">
        <v>41.400000000000006</v>
      </c>
      <c r="AA58">
        <v>119.39999999999999</v>
      </c>
      <c r="AB58">
        <v>9.3000000000000007</v>
      </c>
      <c r="AC58">
        <v>186</v>
      </c>
      <c r="AD58">
        <v>81</v>
      </c>
      <c r="AE58">
        <v>87</v>
      </c>
      <c r="AF58">
        <v>4.38</v>
      </c>
      <c r="AG58" s="190">
        <v>0.88610417096323257</v>
      </c>
    </row>
    <row r="59" spans="1:33" ht="15.75">
      <c r="A59" s="1" t="s">
        <v>169</v>
      </c>
      <c r="B59" s="95">
        <v>2</v>
      </c>
      <c r="C59" s="96" t="s">
        <v>13</v>
      </c>
      <c r="D59" s="96" t="s">
        <v>13</v>
      </c>
      <c r="E59" s="96">
        <v>830392</v>
      </c>
      <c r="F59" s="95">
        <v>2</v>
      </c>
      <c r="G59" s="13">
        <v>44626</v>
      </c>
      <c r="H59" s="97" t="s">
        <v>19</v>
      </c>
      <c r="I59" s="96" t="s">
        <v>15</v>
      </c>
      <c r="J59" s="99" t="s">
        <v>173</v>
      </c>
      <c r="K59" s="98">
        <v>23.39</v>
      </c>
      <c r="L59" s="98">
        <v>23.19</v>
      </c>
      <c r="M59" s="100">
        <v>26.48</v>
      </c>
      <c r="N59" s="1">
        <v>25.62</v>
      </c>
      <c r="O59" s="1">
        <v>25.58</v>
      </c>
      <c r="P59">
        <v>0</v>
      </c>
      <c r="Q59">
        <v>40.29</v>
      </c>
      <c r="R59">
        <v>48.599999999999994</v>
      </c>
      <c r="S59">
        <v>139.5</v>
      </c>
      <c r="T59">
        <v>14.399999999999999</v>
      </c>
      <c r="U59">
        <v>202.20000000000002</v>
      </c>
      <c r="V59">
        <v>87.300000000000011</v>
      </c>
      <c r="W59">
        <v>78</v>
      </c>
      <c r="X59">
        <v>3.84</v>
      </c>
      <c r="Y59">
        <v>68.22</v>
      </c>
      <c r="Z59">
        <v>40.799999999999997</v>
      </c>
      <c r="AA59">
        <v>123.60000000000001</v>
      </c>
      <c r="AB59">
        <v>11.399999999999999</v>
      </c>
      <c r="AC59">
        <v>164.10000000000002</v>
      </c>
      <c r="AD59">
        <v>89.4</v>
      </c>
      <c r="AE59">
        <v>69</v>
      </c>
      <c r="AF59">
        <v>2.0699999999999998</v>
      </c>
      <c r="AG59" s="190">
        <v>1.0200523225818474</v>
      </c>
    </row>
    <row r="60" spans="1:33" ht="15.75">
      <c r="A60" s="1" t="s">
        <v>169</v>
      </c>
      <c r="B60" s="157">
        <v>5</v>
      </c>
      <c r="C60" s="22" t="s">
        <v>13</v>
      </c>
      <c r="D60" s="158" t="s">
        <v>13</v>
      </c>
      <c r="E60" s="22">
        <v>830392</v>
      </c>
      <c r="F60" s="157">
        <v>5</v>
      </c>
      <c r="G60" s="13">
        <v>44790</v>
      </c>
      <c r="H60" s="4" t="s">
        <v>14</v>
      </c>
      <c r="I60" s="158" t="s">
        <v>15</v>
      </c>
      <c r="J60" s="210" t="s">
        <v>184</v>
      </c>
      <c r="K60" s="1">
        <v>19.63</v>
      </c>
      <c r="L60" s="5">
        <v>20.84</v>
      </c>
      <c r="M60" s="5">
        <v>21.67</v>
      </c>
      <c r="N60" s="5">
        <v>23.12</v>
      </c>
      <c r="O60" s="1">
        <v>23.46</v>
      </c>
      <c r="P60">
        <v>0</v>
      </c>
      <c r="Q60">
        <v>25.44</v>
      </c>
      <c r="R60">
        <v>62.099999999999994</v>
      </c>
      <c r="S60">
        <v>99.600000000000009</v>
      </c>
      <c r="T60">
        <v>15.899999999999999</v>
      </c>
      <c r="U60">
        <v>183.3</v>
      </c>
      <c r="V60">
        <v>71.099999999999994</v>
      </c>
      <c r="W60">
        <v>114</v>
      </c>
      <c r="X60">
        <v>5.82</v>
      </c>
      <c r="Y60">
        <v>66.39</v>
      </c>
      <c r="Z60">
        <v>53.099999999999994</v>
      </c>
      <c r="AA60">
        <v>95.4</v>
      </c>
      <c r="AB60">
        <v>9.8999999999999986</v>
      </c>
      <c r="AC60">
        <v>194.39999999999998</v>
      </c>
      <c r="AD60">
        <v>72.900000000000006</v>
      </c>
      <c r="AE60">
        <v>90</v>
      </c>
      <c r="AF60">
        <v>5.16</v>
      </c>
    </row>
    <row r="61" spans="1:33" ht="15.75">
      <c r="A61" s="1" t="s">
        <v>169</v>
      </c>
      <c r="B61" s="94">
        <v>5</v>
      </c>
      <c r="C61" s="22" t="s">
        <v>13</v>
      </c>
      <c r="D61" s="96" t="s">
        <v>13</v>
      </c>
      <c r="E61" s="22">
        <v>830392</v>
      </c>
      <c r="F61" s="94">
        <v>5</v>
      </c>
      <c r="G61" s="13">
        <v>44790</v>
      </c>
      <c r="H61" s="4" t="s">
        <v>14</v>
      </c>
      <c r="I61" s="22" t="s">
        <v>15</v>
      </c>
      <c r="J61" s="132" t="s">
        <v>185</v>
      </c>
      <c r="K61" s="1">
        <v>18.649999999999999</v>
      </c>
      <c r="L61" s="5">
        <v>19.04</v>
      </c>
      <c r="M61" s="5">
        <v>20.36</v>
      </c>
      <c r="N61" s="5">
        <v>21.59</v>
      </c>
      <c r="O61" s="1">
        <v>20.72</v>
      </c>
      <c r="P61">
        <v>0</v>
      </c>
      <c r="Q61">
        <v>32.04</v>
      </c>
      <c r="R61">
        <v>66.300000000000011</v>
      </c>
      <c r="S61">
        <v>92.699999999999989</v>
      </c>
      <c r="T61">
        <v>10.199999999999999</v>
      </c>
      <c r="U61">
        <v>241.5</v>
      </c>
      <c r="V61">
        <v>83.1</v>
      </c>
      <c r="W61">
        <v>87</v>
      </c>
      <c r="X61">
        <v>4.3499999999999996</v>
      </c>
      <c r="Y61">
        <v>68.460000000000008</v>
      </c>
      <c r="Z61">
        <v>61.800000000000004</v>
      </c>
      <c r="AA61">
        <v>83.1</v>
      </c>
      <c r="AB61">
        <v>9.8999999999999986</v>
      </c>
      <c r="AC61">
        <v>178.2</v>
      </c>
      <c r="AD61">
        <v>62.099999999999994</v>
      </c>
      <c r="AE61">
        <v>81</v>
      </c>
      <c r="AF61">
        <v>5.25</v>
      </c>
    </row>
    <row r="62" spans="1:33" ht="15.75">
      <c r="A62" s="1" t="s">
        <v>169</v>
      </c>
      <c r="B62" s="95">
        <v>5</v>
      </c>
      <c r="C62" s="96" t="s">
        <v>13</v>
      </c>
      <c r="D62" s="158" t="s">
        <v>13</v>
      </c>
      <c r="E62" s="96">
        <v>830392</v>
      </c>
      <c r="F62" s="95">
        <v>5</v>
      </c>
      <c r="G62" s="13">
        <v>44790</v>
      </c>
      <c r="H62" s="97" t="s">
        <v>19</v>
      </c>
      <c r="I62" s="96" t="s">
        <v>15</v>
      </c>
      <c r="J62" s="133" t="s">
        <v>186</v>
      </c>
      <c r="K62" s="1">
        <v>19.82</v>
      </c>
      <c r="L62" s="5">
        <v>20.329999999999998</v>
      </c>
      <c r="M62" s="5">
        <v>25.5</v>
      </c>
      <c r="N62" s="5">
        <v>23.8</v>
      </c>
      <c r="O62" s="1">
        <v>23.59</v>
      </c>
      <c r="P62">
        <v>7</v>
      </c>
      <c r="Q62">
        <v>33.96</v>
      </c>
      <c r="R62">
        <v>45</v>
      </c>
      <c r="S62">
        <v>136.19999999999999</v>
      </c>
      <c r="T62">
        <v>15.600000000000001</v>
      </c>
      <c r="U62">
        <v>183.60000000000002</v>
      </c>
      <c r="V62">
        <v>114.30000000000001</v>
      </c>
      <c r="W62">
        <v>66</v>
      </c>
      <c r="X62">
        <v>4.38</v>
      </c>
      <c r="Y62">
        <v>67.92</v>
      </c>
      <c r="Z62">
        <v>53.099999999999994</v>
      </c>
      <c r="AA62">
        <v>126.30000000000001</v>
      </c>
      <c r="AB62">
        <v>14.100000000000001</v>
      </c>
      <c r="AC62">
        <v>162</v>
      </c>
      <c r="AD62">
        <v>93.300000000000011</v>
      </c>
      <c r="AE62">
        <v>111</v>
      </c>
      <c r="AF62">
        <v>5.91</v>
      </c>
    </row>
  </sheetData>
  <sortState xmlns:xlrd2="http://schemas.microsoft.com/office/spreadsheetml/2017/richdata2" ref="A2:O52">
    <sortCondition ref="E2:E52"/>
    <sortCondition ref="G2:G52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4410-BC52-0940-8A07-EBC5F3F52A1D}">
  <sheetPr filterMode="1"/>
  <dimension ref="A1:AL135"/>
  <sheetViews>
    <sheetView workbookViewId="0">
      <pane xSplit="13" ySplit="1" topLeftCell="AA98" activePane="bottomRight" state="frozen"/>
      <selection pane="topRight" activeCell="N1" sqref="N1"/>
      <selection pane="bottomLeft" activeCell="A2" sqref="A2"/>
      <selection pane="bottomRight" activeCell="AE137" sqref="AE137"/>
    </sheetView>
  </sheetViews>
  <sheetFormatPr defaultColWidth="11.42578125" defaultRowHeight="15"/>
  <cols>
    <col min="1" max="1" width="17.7109375" style="1" bestFit="1" customWidth="1"/>
    <col min="2" max="2" width="19" bestFit="1" customWidth="1"/>
    <col min="3" max="3" width="14.140625" bestFit="1" customWidth="1"/>
    <col min="4" max="4" width="11.7109375" bestFit="1" customWidth="1"/>
    <col min="5" max="5" width="11.85546875" bestFit="1" customWidth="1"/>
    <col min="6" max="6" width="8.7109375" bestFit="1" customWidth="1"/>
    <col min="7" max="7" width="14.7109375" bestFit="1" customWidth="1"/>
    <col min="8" max="8" width="13.140625" bestFit="1" customWidth="1"/>
    <col min="9" max="9" width="15.28515625" bestFit="1" customWidth="1"/>
    <col min="10" max="10" width="13" bestFit="1" customWidth="1"/>
    <col min="11" max="11" width="14" bestFit="1" customWidth="1"/>
    <col min="12" max="12" width="11.7109375" bestFit="1" customWidth="1"/>
    <col min="13" max="13" width="11.5703125" bestFit="1" customWidth="1"/>
    <col min="14" max="14" width="10" bestFit="1" customWidth="1"/>
    <col min="15" max="15" width="11.85546875" style="119" bestFit="1" customWidth="1"/>
    <col min="16" max="16" width="11.42578125" bestFit="1" customWidth="1"/>
    <col min="17" max="17" width="13" bestFit="1" customWidth="1"/>
    <col min="18" max="18" width="18.85546875" bestFit="1" customWidth="1"/>
    <col min="19" max="19" width="19.7109375" bestFit="1" customWidth="1"/>
    <col min="20" max="20" width="16.140625" style="119" bestFit="1" customWidth="1"/>
    <col min="21" max="21" width="22" bestFit="1" customWidth="1"/>
    <col min="22" max="22" width="17.42578125" bestFit="1" customWidth="1"/>
    <col min="23" max="23" width="11.42578125" bestFit="1" customWidth="1"/>
    <col min="24" max="24" width="13" bestFit="1" customWidth="1"/>
    <col min="25" max="25" width="18.85546875" bestFit="1" customWidth="1"/>
    <col min="26" max="26" width="19.7109375" bestFit="1" customWidth="1"/>
    <col min="27" max="27" width="20.7109375" style="119" bestFit="1" customWidth="1"/>
    <col min="28" max="28" width="20.7109375" style="119" customWidth="1"/>
    <col min="29" max="29" width="22" bestFit="1" customWidth="1"/>
    <col min="37" max="38" width="12" bestFit="1" customWidth="1"/>
  </cols>
  <sheetData>
    <row r="1" spans="1:38" s="21" customFormat="1" ht="30.75" thickBot="1">
      <c r="A1" s="54" t="s">
        <v>0</v>
      </c>
      <c r="B1" s="54" t="s">
        <v>1</v>
      </c>
      <c r="C1" s="14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6" t="s">
        <v>86</v>
      </c>
      <c r="I1" s="17" t="s">
        <v>87</v>
      </c>
      <c r="J1" s="18" t="s">
        <v>88</v>
      </c>
      <c r="K1" s="18" t="s">
        <v>89</v>
      </c>
      <c r="L1" s="19" t="s">
        <v>90</v>
      </c>
      <c r="M1" s="20" t="s">
        <v>91</v>
      </c>
      <c r="N1" s="49" t="s">
        <v>92</v>
      </c>
      <c r="O1" s="146" t="s">
        <v>93</v>
      </c>
      <c r="P1" s="34" t="s">
        <v>94</v>
      </c>
      <c r="Q1" s="34" t="s">
        <v>95</v>
      </c>
      <c r="R1" s="34" t="s">
        <v>96</v>
      </c>
      <c r="S1" s="34" t="s">
        <v>97</v>
      </c>
      <c r="T1" s="139" t="s">
        <v>98</v>
      </c>
      <c r="U1" s="144" t="s">
        <v>99</v>
      </c>
      <c r="V1" s="145" t="s">
        <v>100</v>
      </c>
      <c r="W1" s="34" t="s">
        <v>101</v>
      </c>
      <c r="X1" s="34" t="s">
        <v>102</v>
      </c>
      <c r="Y1" s="34" t="s">
        <v>103</v>
      </c>
      <c r="Z1" s="34" t="s">
        <v>104</v>
      </c>
      <c r="AA1" s="139" t="s">
        <v>105</v>
      </c>
      <c r="AB1" s="139" t="s">
        <v>315</v>
      </c>
      <c r="AC1" s="144" t="s">
        <v>106</v>
      </c>
      <c r="AD1" s="202" t="s">
        <v>441</v>
      </c>
      <c r="AE1" s="202" t="s">
        <v>442</v>
      </c>
      <c r="AF1" s="202" t="s">
        <v>443</v>
      </c>
      <c r="AG1" s="202" t="s">
        <v>444</v>
      </c>
      <c r="AH1" s="202" t="s">
        <v>445</v>
      </c>
      <c r="AI1" s="202" t="s">
        <v>446</v>
      </c>
      <c r="AJ1" s="202" t="s">
        <v>447</v>
      </c>
      <c r="AK1" s="202" t="s">
        <v>467</v>
      </c>
      <c r="AL1" s="202" t="s">
        <v>468</v>
      </c>
    </row>
    <row r="2" spans="1:38" ht="15.75">
      <c r="A2" s="1" t="s">
        <v>169</v>
      </c>
      <c r="B2" s="23">
        <v>5</v>
      </c>
      <c r="C2" s="112" t="s">
        <v>379</v>
      </c>
      <c r="D2" s="24">
        <v>830392</v>
      </c>
      <c r="E2" s="113">
        <v>44879</v>
      </c>
      <c r="F2" s="108" t="s">
        <v>107</v>
      </c>
      <c r="G2" s="24" t="s">
        <v>216</v>
      </c>
      <c r="H2" s="37">
        <v>44903</v>
      </c>
      <c r="I2" s="23" t="s">
        <v>217</v>
      </c>
      <c r="J2" s="24" t="s">
        <v>13</v>
      </c>
      <c r="K2" s="24" t="s">
        <v>218</v>
      </c>
      <c r="L2" s="24" t="s">
        <v>13</v>
      </c>
      <c r="M2" s="278" t="s">
        <v>19</v>
      </c>
      <c r="N2" s="22" t="s">
        <v>111</v>
      </c>
      <c r="O2" s="204">
        <v>44903</v>
      </c>
      <c r="P2" s="119">
        <v>1.1100000000000001</v>
      </c>
      <c r="Q2" s="119">
        <v>7.67</v>
      </c>
      <c r="R2" s="119">
        <v>0.03</v>
      </c>
      <c r="S2" s="119">
        <v>6.73</v>
      </c>
      <c r="T2" s="140">
        <v>9.36</v>
      </c>
      <c r="U2" s="35">
        <f t="shared" ref="U2:U33" si="0">(P2/T2)*100</f>
        <v>11.858974358974361</v>
      </c>
      <c r="V2" s="149">
        <v>44936</v>
      </c>
      <c r="W2" s="119">
        <v>5.13</v>
      </c>
      <c r="X2" s="119">
        <v>14.3</v>
      </c>
      <c r="Y2" s="119">
        <v>0.08</v>
      </c>
      <c r="Z2" s="119">
        <v>11.96</v>
      </c>
      <c r="AA2" s="140">
        <v>19.71</v>
      </c>
      <c r="AB2" s="140">
        <v>19.600000000000001</v>
      </c>
      <c r="AC2" s="35">
        <f t="shared" ref="AC2:AC47" si="1">(W2/AA2)*100</f>
        <v>26.027397260273972</v>
      </c>
      <c r="AD2">
        <v>34.650000000000006</v>
      </c>
      <c r="AE2">
        <v>50.400000000000006</v>
      </c>
      <c r="AF2">
        <v>100.80000000000001</v>
      </c>
      <c r="AG2">
        <v>244.79999999999998</v>
      </c>
      <c r="AH2">
        <v>85.5</v>
      </c>
      <c r="AI2">
        <v>96</v>
      </c>
      <c r="AJ2">
        <v>5.13</v>
      </c>
      <c r="AK2">
        <v>2.2515768492166899</v>
      </c>
      <c r="AL2">
        <v>2.1554824160594213</v>
      </c>
    </row>
    <row r="3" spans="1:38" s="234" customFormat="1" ht="15.75">
      <c r="A3" s="1" t="s">
        <v>169</v>
      </c>
      <c r="B3" s="26">
        <v>5</v>
      </c>
      <c r="C3" s="105" t="s">
        <v>380</v>
      </c>
      <c r="D3" s="22">
        <v>830392</v>
      </c>
      <c r="E3" s="114">
        <v>44879</v>
      </c>
      <c r="F3" s="109" t="s">
        <v>107</v>
      </c>
      <c r="G3" s="22" t="s">
        <v>216</v>
      </c>
      <c r="H3" s="39">
        <v>44903</v>
      </c>
      <c r="I3" s="26" t="s">
        <v>217</v>
      </c>
      <c r="J3" s="22" t="s">
        <v>13</v>
      </c>
      <c r="K3" s="22" t="s">
        <v>218</v>
      </c>
      <c r="L3" s="22" t="s">
        <v>13</v>
      </c>
      <c r="M3" s="6" t="s">
        <v>19</v>
      </c>
      <c r="N3" s="22" t="s">
        <v>111</v>
      </c>
      <c r="O3" s="204">
        <v>44903</v>
      </c>
      <c r="P3" s="119">
        <v>0.52</v>
      </c>
      <c r="Q3" s="119">
        <v>6.22</v>
      </c>
      <c r="R3" s="119">
        <v>0.08</v>
      </c>
      <c r="S3" s="119">
        <v>5.47</v>
      </c>
      <c r="T3" s="140">
        <v>6.71</v>
      </c>
      <c r="U3" s="35">
        <f t="shared" si="0"/>
        <v>7.7496274217585688</v>
      </c>
      <c r="V3" s="149">
        <v>44936</v>
      </c>
      <c r="W3" s="119">
        <v>4.12</v>
      </c>
      <c r="X3" s="119">
        <v>12.61</v>
      </c>
      <c r="Y3" s="119">
        <v>0.02</v>
      </c>
      <c r="Z3" s="119">
        <v>10.93</v>
      </c>
      <c r="AA3" s="140">
        <v>17.63</v>
      </c>
      <c r="AB3" s="140">
        <v>16.93</v>
      </c>
      <c r="AC3" s="35">
        <f t="shared" si="1"/>
        <v>23.369256948383441</v>
      </c>
      <c r="AD3">
        <v>32.520000000000003</v>
      </c>
      <c r="AE3">
        <v>45.6</v>
      </c>
      <c r="AF3">
        <v>94.65</v>
      </c>
      <c r="AG3">
        <v>180.75</v>
      </c>
      <c r="AH3">
        <v>77.55</v>
      </c>
      <c r="AI3">
        <v>100.5</v>
      </c>
      <c r="AJ3">
        <v>5.91</v>
      </c>
      <c r="AK3"/>
      <c r="AL3"/>
    </row>
    <row r="4" spans="1:38" ht="15.75">
      <c r="A4" s="1" t="s">
        <v>169</v>
      </c>
      <c r="B4" s="26">
        <v>5</v>
      </c>
      <c r="C4" s="105" t="s">
        <v>381</v>
      </c>
      <c r="D4" s="22">
        <v>830392</v>
      </c>
      <c r="E4" s="114">
        <v>44879</v>
      </c>
      <c r="F4" s="109" t="s">
        <v>107</v>
      </c>
      <c r="G4" s="22" t="s">
        <v>216</v>
      </c>
      <c r="H4" s="39">
        <v>44903</v>
      </c>
      <c r="I4" s="26" t="s">
        <v>217</v>
      </c>
      <c r="J4" s="22" t="s">
        <v>13</v>
      </c>
      <c r="K4" s="22" t="s">
        <v>218</v>
      </c>
      <c r="L4" s="22" t="s">
        <v>13</v>
      </c>
      <c r="M4" s="6" t="s">
        <v>19</v>
      </c>
      <c r="N4" s="22" t="s">
        <v>111</v>
      </c>
      <c r="O4" s="204">
        <v>44903</v>
      </c>
      <c r="P4" s="119">
        <v>0.93</v>
      </c>
      <c r="Q4" s="119">
        <v>7.06</v>
      </c>
      <c r="R4" s="119">
        <v>0</v>
      </c>
      <c r="S4" s="119">
        <v>6.23</v>
      </c>
      <c r="T4" s="140">
        <v>8.49</v>
      </c>
      <c r="U4" s="35">
        <f t="shared" si="0"/>
        <v>10.954063604240282</v>
      </c>
      <c r="V4" s="149">
        <v>44936</v>
      </c>
      <c r="W4" s="119">
        <v>5.13</v>
      </c>
      <c r="X4" s="119">
        <v>14.16</v>
      </c>
      <c r="Y4" s="119">
        <v>0.1</v>
      </c>
      <c r="Z4" s="119">
        <v>11.74</v>
      </c>
      <c r="AA4" s="140">
        <v>19.37</v>
      </c>
      <c r="AB4" s="140">
        <v>19.3</v>
      </c>
      <c r="AC4" s="35">
        <f t="shared" si="1"/>
        <v>26.484254001032522</v>
      </c>
      <c r="AD4">
        <v>43.47</v>
      </c>
      <c r="AE4">
        <v>75</v>
      </c>
      <c r="AF4">
        <v>94.199999999999989</v>
      </c>
      <c r="AG4">
        <v>253.5</v>
      </c>
      <c r="AH4">
        <v>74.400000000000006</v>
      </c>
      <c r="AI4">
        <v>81</v>
      </c>
      <c r="AJ4">
        <v>8.61</v>
      </c>
      <c r="AK4">
        <v>2.0834431634375239</v>
      </c>
      <c r="AL4">
        <v>2.0814032155775584</v>
      </c>
    </row>
    <row r="5" spans="1:38" ht="16.5" thickBot="1">
      <c r="A5" s="1" t="s">
        <v>169</v>
      </c>
      <c r="B5" s="31">
        <v>5</v>
      </c>
      <c r="C5" s="106" t="s">
        <v>382</v>
      </c>
      <c r="D5" s="29">
        <v>830392</v>
      </c>
      <c r="E5" s="115">
        <v>44879</v>
      </c>
      <c r="F5" s="116" t="s">
        <v>107</v>
      </c>
      <c r="G5" s="29" t="s">
        <v>216</v>
      </c>
      <c r="H5" s="48">
        <v>44903</v>
      </c>
      <c r="I5" s="26" t="s">
        <v>217</v>
      </c>
      <c r="J5" s="22" t="s">
        <v>13</v>
      </c>
      <c r="K5" s="22" t="s">
        <v>218</v>
      </c>
      <c r="L5" s="22" t="s">
        <v>13</v>
      </c>
      <c r="M5" s="6" t="s">
        <v>19</v>
      </c>
      <c r="N5" s="22" t="s">
        <v>111</v>
      </c>
      <c r="O5" s="204">
        <v>44903</v>
      </c>
      <c r="P5" s="119">
        <v>0.57999999999999996</v>
      </c>
      <c r="Q5" s="119">
        <v>5.75</v>
      </c>
      <c r="R5" s="119">
        <v>0</v>
      </c>
      <c r="S5" s="119">
        <v>5.3</v>
      </c>
      <c r="T5" s="140">
        <v>7.11</v>
      </c>
      <c r="U5" s="35">
        <f t="shared" si="0"/>
        <v>8.157524613220815</v>
      </c>
      <c r="V5" s="149">
        <v>44936</v>
      </c>
      <c r="W5" s="119">
        <v>4.6100000000000003</v>
      </c>
      <c r="X5" s="119">
        <v>13.49</v>
      </c>
      <c r="Y5" s="119">
        <v>0.06</v>
      </c>
      <c r="Z5" s="119">
        <v>11.89</v>
      </c>
      <c r="AA5" s="141">
        <v>18.23</v>
      </c>
      <c r="AB5" s="141">
        <v>18.25</v>
      </c>
      <c r="AC5" s="35">
        <f t="shared" si="1"/>
        <v>25.287986834887548</v>
      </c>
      <c r="AD5">
        <v>34.049999999999997</v>
      </c>
      <c r="AE5">
        <v>104.69999999999999</v>
      </c>
      <c r="AF5">
        <v>104.39999999999999</v>
      </c>
      <c r="AG5">
        <v>324.89999999999998</v>
      </c>
      <c r="AH5">
        <v>88.199999999999989</v>
      </c>
      <c r="AI5">
        <v>87</v>
      </c>
      <c r="AJ5">
        <v>7.14</v>
      </c>
      <c r="AK5">
        <v>2.0362787309970041</v>
      </c>
      <c r="AL5">
        <v>1.7988883156909983</v>
      </c>
    </row>
    <row r="6" spans="1:38" ht="15.75">
      <c r="A6" s="1" t="s">
        <v>169</v>
      </c>
      <c r="B6" s="23">
        <v>5</v>
      </c>
      <c r="C6" s="112" t="s">
        <v>383</v>
      </c>
      <c r="D6" s="24">
        <v>830392</v>
      </c>
      <c r="E6" s="113">
        <v>44879</v>
      </c>
      <c r="F6" s="277" t="s">
        <v>112</v>
      </c>
      <c r="G6" s="22" t="s">
        <v>216</v>
      </c>
      <c r="H6" s="83">
        <v>44903</v>
      </c>
      <c r="I6" s="23" t="s">
        <v>217</v>
      </c>
      <c r="J6" s="24" t="s">
        <v>13</v>
      </c>
      <c r="K6" s="24" t="s">
        <v>218</v>
      </c>
      <c r="L6" s="24" t="s">
        <v>13</v>
      </c>
      <c r="M6" s="38" t="s">
        <v>19</v>
      </c>
      <c r="N6" s="22" t="s">
        <v>111</v>
      </c>
      <c r="O6" s="204">
        <v>44903</v>
      </c>
      <c r="P6" s="119">
        <v>0.86</v>
      </c>
      <c r="Q6" s="119">
        <v>6.76</v>
      </c>
      <c r="R6" s="119">
        <v>0</v>
      </c>
      <c r="S6" s="119">
        <v>6.03</v>
      </c>
      <c r="T6" s="140">
        <v>7.96</v>
      </c>
      <c r="U6" s="35">
        <f t="shared" si="0"/>
        <v>10.804020100502512</v>
      </c>
      <c r="V6" s="149">
        <v>44936</v>
      </c>
      <c r="W6" s="119">
        <v>3.79</v>
      </c>
      <c r="X6" s="119">
        <v>18.899999999999999</v>
      </c>
      <c r="Y6" s="119">
        <v>7.0000000000000007E-2</v>
      </c>
      <c r="Z6" s="119">
        <v>15.86</v>
      </c>
      <c r="AA6" s="140">
        <v>22.93</v>
      </c>
      <c r="AB6" s="140">
        <v>22.88</v>
      </c>
      <c r="AC6" s="35">
        <f t="shared" si="1"/>
        <v>16.528565198430005</v>
      </c>
      <c r="AD6">
        <v>43.83</v>
      </c>
      <c r="AE6">
        <v>199.5</v>
      </c>
      <c r="AF6">
        <v>98.699999999999989</v>
      </c>
      <c r="AG6">
        <v>245.39999999999998</v>
      </c>
      <c r="AH6">
        <v>85.800000000000011</v>
      </c>
      <c r="AI6">
        <v>90</v>
      </c>
      <c r="AJ6">
        <v>6.48</v>
      </c>
      <c r="AK6">
        <v>1.6261409482300151</v>
      </c>
      <c r="AL6">
        <v>2.0185849850800661</v>
      </c>
    </row>
    <row r="7" spans="1:38" ht="15.75">
      <c r="A7" s="1" t="s">
        <v>169</v>
      </c>
      <c r="B7" s="26">
        <v>5</v>
      </c>
      <c r="C7" s="105" t="s">
        <v>384</v>
      </c>
      <c r="D7" s="22">
        <v>830392</v>
      </c>
      <c r="E7" s="114">
        <v>44879</v>
      </c>
      <c r="F7" s="117" t="s">
        <v>112</v>
      </c>
      <c r="G7" s="22" t="s">
        <v>216</v>
      </c>
      <c r="H7" s="13">
        <v>44903</v>
      </c>
      <c r="I7" s="26" t="s">
        <v>217</v>
      </c>
      <c r="J7" s="22" t="s">
        <v>13</v>
      </c>
      <c r="K7" s="22" t="s">
        <v>218</v>
      </c>
      <c r="L7" s="22" t="s">
        <v>13</v>
      </c>
      <c r="M7" s="28" t="s">
        <v>19</v>
      </c>
      <c r="N7" s="22" t="s">
        <v>111</v>
      </c>
      <c r="O7" s="204">
        <v>44903</v>
      </c>
      <c r="P7" s="119">
        <v>0.96</v>
      </c>
      <c r="Q7" s="119">
        <v>7.56</v>
      </c>
      <c r="R7" s="119">
        <v>0.04</v>
      </c>
      <c r="S7" s="119">
        <v>6.84</v>
      </c>
      <c r="T7" s="140">
        <v>8.2100000000000009</v>
      </c>
      <c r="U7" s="35">
        <f t="shared" si="0"/>
        <v>11.693057247259437</v>
      </c>
      <c r="V7" s="149">
        <v>44936</v>
      </c>
      <c r="W7" s="119">
        <v>5.85</v>
      </c>
      <c r="X7" s="119">
        <v>17.86</v>
      </c>
      <c r="Y7" s="119">
        <v>0.11</v>
      </c>
      <c r="Z7" s="119">
        <v>14.96</v>
      </c>
      <c r="AA7" s="140">
        <v>24.05</v>
      </c>
      <c r="AB7" s="140">
        <v>24.12</v>
      </c>
      <c r="AC7" s="35">
        <f t="shared" si="1"/>
        <v>24.324324324324323</v>
      </c>
      <c r="AD7">
        <v>30.96</v>
      </c>
      <c r="AE7">
        <v>87.6</v>
      </c>
      <c r="AF7">
        <v>89.1</v>
      </c>
      <c r="AG7">
        <v>287.39999999999998</v>
      </c>
      <c r="AH7">
        <v>84.300000000000011</v>
      </c>
      <c r="AI7">
        <v>117</v>
      </c>
      <c r="AJ7">
        <v>5.0999999999999996</v>
      </c>
      <c r="AK7">
        <v>1.6318219221738322</v>
      </c>
      <c r="AL7">
        <v>1.5023019038080034</v>
      </c>
    </row>
    <row r="8" spans="1:38" ht="15.75">
      <c r="A8" s="1" t="s">
        <v>169</v>
      </c>
      <c r="B8" s="26">
        <v>5</v>
      </c>
      <c r="C8" s="105" t="s">
        <v>385</v>
      </c>
      <c r="D8" s="22">
        <v>830392</v>
      </c>
      <c r="E8" s="114">
        <v>44879</v>
      </c>
      <c r="F8" s="117" t="s">
        <v>112</v>
      </c>
      <c r="G8" s="22" t="s">
        <v>216</v>
      </c>
      <c r="H8" s="13">
        <v>44903</v>
      </c>
      <c r="I8" s="26" t="s">
        <v>217</v>
      </c>
      <c r="J8" s="22" t="s">
        <v>13</v>
      </c>
      <c r="K8" s="22" t="s">
        <v>218</v>
      </c>
      <c r="L8" s="22" t="s">
        <v>13</v>
      </c>
      <c r="M8" s="28" t="s">
        <v>19</v>
      </c>
      <c r="N8" s="22" t="s">
        <v>111</v>
      </c>
      <c r="O8" s="204">
        <v>44903</v>
      </c>
      <c r="P8" s="119">
        <v>0.68</v>
      </c>
      <c r="Q8" s="119">
        <v>6.64</v>
      </c>
      <c r="R8" s="119">
        <v>0.12</v>
      </c>
      <c r="S8" s="119">
        <v>5.99</v>
      </c>
      <c r="T8" s="140">
        <v>7.03</v>
      </c>
      <c r="U8" s="35">
        <f t="shared" si="0"/>
        <v>9.6728307254623047</v>
      </c>
      <c r="V8" s="149">
        <v>44936</v>
      </c>
      <c r="W8" s="119">
        <v>4.7300000000000004</v>
      </c>
      <c r="X8" s="119">
        <v>18.54</v>
      </c>
      <c r="Y8" s="119">
        <v>0.16</v>
      </c>
      <c r="Z8" s="119">
        <v>15.79</v>
      </c>
      <c r="AA8" s="140">
        <v>23.52</v>
      </c>
      <c r="AB8" s="140">
        <v>23.7</v>
      </c>
      <c r="AC8" s="35">
        <f t="shared" si="1"/>
        <v>20.110544217687078</v>
      </c>
      <c r="AD8">
        <v>40.86</v>
      </c>
      <c r="AE8">
        <v>86.1</v>
      </c>
      <c r="AF8">
        <v>97.800000000000011</v>
      </c>
      <c r="AG8">
        <v>207.89999999999998</v>
      </c>
      <c r="AH8">
        <v>89.1</v>
      </c>
      <c r="AI8">
        <v>132</v>
      </c>
      <c r="AJ8">
        <v>7.3500000000000005</v>
      </c>
      <c r="AK8">
        <v>2.2722343598696808</v>
      </c>
      <c r="AL8">
        <v>2.3366359045082308</v>
      </c>
    </row>
    <row r="9" spans="1:38" ht="15.75">
      <c r="A9" s="1" t="s">
        <v>169</v>
      </c>
      <c r="B9" s="26">
        <v>5</v>
      </c>
      <c r="C9" s="105" t="s">
        <v>386</v>
      </c>
      <c r="D9" s="22">
        <v>830392</v>
      </c>
      <c r="E9" s="114">
        <v>44879</v>
      </c>
      <c r="F9" s="109" t="s">
        <v>107</v>
      </c>
      <c r="G9" s="22" t="s">
        <v>216</v>
      </c>
      <c r="H9" s="13">
        <v>44903</v>
      </c>
      <c r="I9" s="26" t="s">
        <v>219</v>
      </c>
      <c r="J9" s="22" t="s">
        <v>13</v>
      </c>
      <c r="K9" s="22" t="s">
        <v>220</v>
      </c>
      <c r="L9" s="22" t="s">
        <v>13</v>
      </c>
      <c r="M9" s="27" t="s">
        <v>14</v>
      </c>
      <c r="N9" s="22" t="s">
        <v>111</v>
      </c>
      <c r="O9" s="204">
        <v>44903</v>
      </c>
      <c r="P9" s="119">
        <v>0.78</v>
      </c>
      <c r="Q9" s="119">
        <v>6.67</v>
      </c>
      <c r="R9" s="119">
        <v>0</v>
      </c>
      <c r="S9" s="119">
        <v>5.68</v>
      </c>
      <c r="T9" s="140">
        <v>7.36</v>
      </c>
      <c r="U9" s="35">
        <f t="shared" si="0"/>
        <v>10.597826086956522</v>
      </c>
      <c r="V9" s="149">
        <v>44936</v>
      </c>
      <c r="W9" s="119">
        <v>5.42</v>
      </c>
      <c r="X9" s="119">
        <v>15.1</v>
      </c>
      <c r="Y9" s="119">
        <v>7.0000000000000007E-2</v>
      </c>
      <c r="Z9" s="119">
        <v>12.93</v>
      </c>
      <c r="AA9" s="140">
        <v>20.62</v>
      </c>
      <c r="AB9" s="140">
        <v>20.309999999999999</v>
      </c>
      <c r="AC9" s="35">
        <f t="shared" si="1"/>
        <v>26.285160038797283</v>
      </c>
      <c r="AD9">
        <v>51.96</v>
      </c>
      <c r="AE9">
        <v>58.5</v>
      </c>
      <c r="AF9">
        <v>114.89999999999999</v>
      </c>
      <c r="AG9">
        <v>273.29999999999995</v>
      </c>
      <c r="AH9">
        <v>100.5</v>
      </c>
      <c r="AI9">
        <v>135</v>
      </c>
      <c r="AJ9">
        <v>7.7099999999999991</v>
      </c>
    </row>
    <row r="10" spans="1:38" ht="15.75">
      <c r="A10" s="1" t="s">
        <v>169</v>
      </c>
      <c r="B10" s="26">
        <v>5</v>
      </c>
      <c r="C10" s="105" t="s">
        <v>387</v>
      </c>
      <c r="D10" s="22">
        <v>830392</v>
      </c>
      <c r="E10" s="114">
        <v>44879</v>
      </c>
      <c r="F10" s="109" t="s">
        <v>107</v>
      </c>
      <c r="G10" s="22" t="s">
        <v>216</v>
      </c>
      <c r="H10" s="13">
        <v>44903</v>
      </c>
      <c r="I10" s="26" t="s">
        <v>219</v>
      </c>
      <c r="J10" s="22" t="s">
        <v>13</v>
      </c>
      <c r="K10" s="22" t="s">
        <v>220</v>
      </c>
      <c r="L10" s="22" t="s">
        <v>13</v>
      </c>
      <c r="M10" s="27" t="s">
        <v>14</v>
      </c>
      <c r="N10" s="22" t="s">
        <v>111</v>
      </c>
      <c r="O10" s="204">
        <v>44903</v>
      </c>
      <c r="P10" s="119">
        <v>0.98</v>
      </c>
      <c r="Q10" s="119">
        <v>8.0500000000000007</v>
      </c>
      <c r="R10" s="119">
        <v>0.06</v>
      </c>
      <c r="S10" s="119">
        <v>6.94</v>
      </c>
      <c r="T10" s="140">
        <v>9.23</v>
      </c>
      <c r="U10" s="35">
        <f t="shared" si="0"/>
        <v>10.617551462621885</v>
      </c>
      <c r="V10" s="149">
        <v>44936</v>
      </c>
      <c r="W10" s="119">
        <v>5.78</v>
      </c>
      <c r="X10" s="119">
        <v>15.62</v>
      </c>
      <c r="Y10" s="119">
        <v>0.06</v>
      </c>
      <c r="Z10" s="119">
        <v>12.99</v>
      </c>
      <c r="AA10" s="140">
        <v>21.59</v>
      </c>
      <c r="AB10" s="140">
        <v>21.19</v>
      </c>
      <c r="AC10" s="35">
        <f t="shared" si="1"/>
        <v>26.771653543307089</v>
      </c>
      <c r="AD10">
        <v>43.349999999999994</v>
      </c>
      <c r="AE10">
        <v>56.400000000000006</v>
      </c>
      <c r="AF10">
        <v>110.69999999999999</v>
      </c>
      <c r="AG10">
        <v>231.89999999999998</v>
      </c>
      <c r="AH10">
        <v>92.699999999999989</v>
      </c>
      <c r="AI10">
        <v>108</v>
      </c>
      <c r="AJ10">
        <v>6.7200000000000006</v>
      </c>
    </row>
    <row r="11" spans="1:38" ht="15.75">
      <c r="A11" s="1" t="s">
        <v>169</v>
      </c>
      <c r="B11" s="26">
        <v>5</v>
      </c>
      <c r="C11" s="105" t="s">
        <v>388</v>
      </c>
      <c r="D11" s="22">
        <v>830392</v>
      </c>
      <c r="E11" s="114">
        <v>44879</v>
      </c>
      <c r="F11" s="109" t="s">
        <v>107</v>
      </c>
      <c r="G11" s="22" t="s">
        <v>216</v>
      </c>
      <c r="H11" s="13">
        <v>44903</v>
      </c>
      <c r="I11" s="26" t="s">
        <v>219</v>
      </c>
      <c r="J11" s="22" t="s">
        <v>13</v>
      </c>
      <c r="K11" s="22" t="s">
        <v>220</v>
      </c>
      <c r="L11" s="22" t="s">
        <v>13</v>
      </c>
      <c r="M11" s="27" t="s">
        <v>14</v>
      </c>
      <c r="N11" s="22" t="s">
        <v>111</v>
      </c>
      <c r="O11" s="204">
        <v>44903</v>
      </c>
      <c r="P11" s="119">
        <v>0.85</v>
      </c>
      <c r="Q11" s="119">
        <v>6.71</v>
      </c>
      <c r="R11" s="119">
        <v>0.06</v>
      </c>
      <c r="S11" s="119">
        <v>5.97</v>
      </c>
      <c r="T11" s="140">
        <v>7.59</v>
      </c>
      <c r="U11" s="35">
        <f t="shared" si="0"/>
        <v>11.198945981554678</v>
      </c>
      <c r="V11" s="149">
        <v>44936</v>
      </c>
      <c r="W11" s="119">
        <v>6.08</v>
      </c>
      <c r="X11" s="119">
        <v>15.4</v>
      </c>
      <c r="Y11" s="119">
        <v>0.06</v>
      </c>
      <c r="Z11" s="119">
        <v>12.93</v>
      </c>
      <c r="AA11" s="140">
        <v>21.65</v>
      </c>
      <c r="AB11" s="140">
        <v>21.54</v>
      </c>
      <c r="AC11" s="35">
        <f t="shared" si="1"/>
        <v>28.083140877598154</v>
      </c>
      <c r="AD11">
        <v>38.67</v>
      </c>
      <c r="AE11">
        <v>54.599999999999994</v>
      </c>
      <c r="AF11">
        <v>122.10000000000001</v>
      </c>
      <c r="AG11">
        <v>251.39999999999998</v>
      </c>
      <c r="AH11">
        <v>102</v>
      </c>
      <c r="AI11">
        <v>93</v>
      </c>
      <c r="AJ11">
        <v>7.83</v>
      </c>
      <c r="AK11">
        <v>1.4722848976561509</v>
      </c>
      <c r="AL11">
        <v>1.654082716805656</v>
      </c>
    </row>
    <row r="12" spans="1:38" ht="15.75">
      <c r="A12" s="1" t="s">
        <v>169</v>
      </c>
      <c r="B12" s="26">
        <v>5</v>
      </c>
      <c r="C12" s="105" t="s">
        <v>389</v>
      </c>
      <c r="D12" s="22">
        <v>830392</v>
      </c>
      <c r="E12" s="114">
        <v>44879</v>
      </c>
      <c r="F12" s="109" t="s">
        <v>107</v>
      </c>
      <c r="G12" s="22" t="s">
        <v>216</v>
      </c>
      <c r="H12" s="13">
        <v>44903</v>
      </c>
      <c r="I12" s="26" t="s">
        <v>219</v>
      </c>
      <c r="J12" s="22" t="s">
        <v>13</v>
      </c>
      <c r="K12" s="22" t="s">
        <v>220</v>
      </c>
      <c r="L12" s="22" t="s">
        <v>13</v>
      </c>
      <c r="M12" s="27" t="s">
        <v>14</v>
      </c>
      <c r="N12" s="22" t="s">
        <v>111</v>
      </c>
      <c r="O12" s="204">
        <v>44903</v>
      </c>
      <c r="P12" s="119">
        <v>0.65</v>
      </c>
      <c r="Q12" s="119">
        <v>6.3</v>
      </c>
      <c r="R12" s="119">
        <v>0</v>
      </c>
      <c r="S12" s="119">
        <v>5.7</v>
      </c>
      <c r="T12" s="140">
        <v>7.21</v>
      </c>
      <c r="U12" s="35">
        <f t="shared" si="0"/>
        <v>9.0152565880721216</v>
      </c>
      <c r="V12" s="149">
        <v>44936</v>
      </c>
      <c r="W12" s="119">
        <v>5.0199999999999996</v>
      </c>
      <c r="X12" s="119">
        <v>15.51</v>
      </c>
      <c r="Y12" s="119">
        <v>0.06</v>
      </c>
      <c r="Z12" s="119">
        <v>12.9</v>
      </c>
      <c r="AA12" s="140">
        <v>20.7</v>
      </c>
      <c r="AB12" s="140">
        <v>20.22</v>
      </c>
      <c r="AC12" s="35">
        <f t="shared" si="1"/>
        <v>24.2512077294686</v>
      </c>
      <c r="AD12">
        <v>34.32</v>
      </c>
      <c r="AE12">
        <v>80.400000000000006</v>
      </c>
      <c r="AF12">
        <v>115.80000000000001</v>
      </c>
      <c r="AG12">
        <v>252.60000000000002</v>
      </c>
      <c r="AH12">
        <v>86.4</v>
      </c>
      <c r="AI12">
        <v>138</v>
      </c>
      <c r="AJ12">
        <v>7.08</v>
      </c>
    </row>
    <row r="13" spans="1:38" s="234" customFormat="1" ht="15.75">
      <c r="A13" s="1" t="s">
        <v>169</v>
      </c>
      <c r="B13" s="26">
        <v>5</v>
      </c>
      <c r="C13" s="105" t="s">
        <v>390</v>
      </c>
      <c r="D13" s="22">
        <v>830392</v>
      </c>
      <c r="E13" s="114">
        <v>44879</v>
      </c>
      <c r="F13" s="117" t="s">
        <v>112</v>
      </c>
      <c r="G13" s="22" t="s">
        <v>216</v>
      </c>
      <c r="H13" s="13">
        <v>44903</v>
      </c>
      <c r="I13" s="26" t="s">
        <v>219</v>
      </c>
      <c r="J13" s="22" t="s">
        <v>13</v>
      </c>
      <c r="K13" s="22" t="s">
        <v>220</v>
      </c>
      <c r="L13" s="22" t="s">
        <v>13</v>
      </c>
      <c r="M13" s="27" t="s">
        <v>14</v>
      </c>
      <c r="N13" s="22" t="s">
        <v>111</v>
      </c>
      <c r="O13" s="204">
        <v>44903</v>
      </c>
      <c r="P13" s="119">
        <v>0.8</v>
      </c>
      <c r="Q13" s="119">
        <v>7.94</v>
      </c>
      <c r="R13" s="119">
        <v>7.0000000000000007E-2</v>
      </c>
      <c r="S13" s="119">
        <v>7.05</v>
      </c>
      <c r="T13" s="288">
        <v>9.01</v>
      </c>
      <c r="U13" s="35">
        <f t="shared" si="0"/>
        <v>8.8790233074361833</v>
      </c>
      <c r="V13" s="149">
        <v>44936</v>
      </c>
      <c r="W13" s="119">
        <v>8.11</v>
      </c>
      <c r="X13" s="119">
        <v>17.190000000000001</v>
      </c>
      <c r="Y13" s="119">
        <v>0.08</v>
      </c>
      <c r="Z13" s="119">
        <v>14.36</v>
      </c>
      <c r="AA13" s="140">
        <v>25.29</v>
      </c>
      <c r="AB13" s="140">
        <v>25.96</v>
      </c>
      <c r="AC13" s="35">
        <f t="shared" si="1"/>
        <v>32.068011071569792</v>
      </c>
      <c r="AD13">
        <v>33.57</v>
      </c>
      <c r="AE13">
        <v>53.699999999999996</v>
      </c>
      <c r="AF13">
        <v>117.89999999999999</v>
      </c>
      <c r="AG13">
        <v>247.79999999999998</v>
      </c>
      <c r="AH13">
        <v>105.60000000000001</v>
      </c>
      <c r="AI13">
        <v>162</v>
      </c>
      <c r="AJ13">
        <v>6.0299999999999994</v>
      </c>
      <c r="AK13">
        <v>0.45423222728962565</v>
      </c>
      <c r="AL13">
        <v>0.46104023436886393</v>
      </c>
    </row>
    <row r="14" spans="1:38" s="234" customFormat="1" ht="15.75">
      <c r="A14" s="1" t="s">
        <v>169</v>
      </c>
      <c r="B14" s="26">
        <v>5</v>
      </c>
      <c r="C14" s="105" t="s">
        <v>391</v>
      </c>
      <c r="D14" s="22">
        <v>830392</v>
      </c>
      <c r="E14" s="114">
        <v>44879</v>
      </c>
      <c r="F14" s="117" t="s">
        <v>112</v>
      </c>
      <c r="G14" s="22" t="s">
        <v>216</v>
      </c>
      <c r="H14" s="13">
        <v>44903</v>
      </c>
      <c r="I14" s="26" t="s">
        <v>219</v>
      </c>
      <c r="J14" s="22" t="s">
        <v>13</v>
      </c>
      <c r="K14" s="22" t="s">
        <v>220</v>
      </c>
      <c r="L14" s="22" t="s">
        <v>13</v>
      </c>
      <c r="M14" s="27" t="s">
        <v>14</v>
      </c>
      <c r="N14" s="22" t="s">
        <v>111</v>
      </c>
      <c r="O14" s="204">
        <v>44903</v>
      </c>
      <c r="P14" s="119">
        <v>0.77</v>
      </c>
      <c r="Q14" s="119">
        <v>6.85</v>
      </c>
      <c r="R14" s="119">
        <v>0.11</v>
      </c>
      <c r="S14" s="119">
        <v>5.94</v>
      </c>
      <c r="T14" s="140">
        <v>7.8</v>
      </c>
      <c r="U14" s="35">
        <f t="shared" si="0"/>
        <v>9.8717948717948723</v>
      </c>
      <c r="V14" s="149">
        <v>44936</v>
      </c>
      <c r="W14" s="119">
        <v>6.98</v>
      </c>
      <c r="X14" s="119">
        <v>17.47</v>
      </c>
      <c r="Y14" s="119">
        <v>0.16</v>
      </c>
      <c r="Z14" s="119">
        <v>14.45</v>
      </c>
      <c r="AA14" s="140">
        <v>24.51</v>
      </c>
      <c r="AB14" s="140">
        <v>25.12</v>
      </c>
      <c r="AC14" s="35">
        <f t="shared" si="1"/>
        <v>28.4781721746226</v>
      </c>
      <c r="AD14">
        <v>41.384999999999998</v>
      </c>
      <c r="AE14">
        <v>62.699999999999996</v>
      </c>
      <c r="AF14">
        <v>110.85000000000001</v>
      </c>
      <c r="AG14">
        <v>334.65000000000003</v>
      </c>
      <c r="AH14">
        <v>99.9</v>
      </c>
      <c r="AI14">
        <v>154.5</v>
      </c>
      <c r="AJ14">
        <v>8.34</v>
      </c>
      <c r="AK14">
        <v>2.2825449341400406</v>
      </c>
      <c r="AL14">
        <v>2.2470839404927312</v>
      </c>
    </row>
    <row r="15" spans="1:38" s="234" customFormat="1" ht="15.75">
      <c r="A15" s="1" t="s">
        <v>169</v>
      </c>
      <c r="B15" s="26">
        <v>5</v>
      </c>
      <c r="C15" s="105" t="s">
        <v>392</v>
      </c>
      <c r="D15" s="22">
        <v>830392</v>
      </c>
      <c r="E15" s="114">
        <v>44879</v>
      </c>
      <c r="F15" s="117" t="s">
        <v>112</v>
      </c>
      <c r="G15" s="22" t="s">
        <v>216</v>
      </c>
      <c r="H15" s="13">
        <v>44903</v>
      </c>
      <c r="I15" s="26" t="s">
        <v>219</v>
      </c>
      <c r="J15" s="22" t="s">
        <v>13</v>
      </c>
      <c r="K15" s="22" t="s">
        <v>220</v>
      </c>
      <c r="L15" s="22" t="s">
        <v>13</v>
      </c>
      <c r="M15" s="27" t="s">
        <v>14</v>
      </c>
      <c r="N15" s="22" t="s">
        <v>111</v>
      </c>
      <c r="O15" s="204">
        <v>44903</v>
      </c>
      <c r="P15" s="119">
        <v>0.9</v>
      </c>
      <c r="Q15" s="119">
        <v>7.73</v>
      </c>
      <c r="R15" s="119">
        <v>0.04</v>
      </c>
      <c r="S15" s="119">
        <v>6.83</v>
      </c>
      <c r="T15" s="140">
        <v>8.82</v>
      </c>
      <c r="U15" s="35">
        <f t="shared" si="0"/>
        <v>10.204081632653061</v>
      </c>
      <c r="V15" s="149">
        <v>44936</v>
      </c>
      <c r="W15" s="119">
        <v>5.69</v>
      </c>
      <c r="X15" s="119">
        <v>18.93</v>
      </c>
      <c r="Y15" s="119">
        <v>0.15</v>
      </c>
      <c r="Z15" s="119">
        <v>15.73</v>
      </c>
      <c r="AA15" s="140">
        <v>24.64</v>
      </c>
      <c r="AB15" s="140">
        <v>24.52</v>
      </c>
      <c r="AC15" s="35">
        <f t="shared" si="1"/>
        <v>23.092532467532468</v>
      </c>
      <c r="AD15">
        <v>35.849999999999994</v>
      </c>
      <c r="AE15">
        <v>41.099999999999994</v>
      </c>
      <c r="AF15">
        <v>117.60000000000001</v>
      </c>
      <c r="AG15">
        <v>192.29999999999998</v>
      </c>
      <c r="AH15">
        <v>106.5</v>
      </c>
      <c r="AI15">
        <v>153</v>
      </c>
      <c r="AJ15">
        <v>6.87</v>
      </c>
      <c r="AK15">
        <v>1.038146233153787</v>
      </c>
      <c r="AL15">
        <v>1.2726934022108929</v>
      </c>
    </row>
    <row r="16" spans="1:38" s="234" customFormat="1" ht="15.75">
      <c r="A16" s="1" t="s">
        <v>169</v>
      </c>
      <c r="B16" s="26">
        <v>5</v>
      </c>
      <c r="C16" s="105" t="s">
        <v>393</v>
      </c>
      <c r="D16" s="22">
        <v>830392</v>
      </c>
      <c r="E16" s="114">
        <v>44879</v>
      </c>
      <c r="F16" s="117" t="s">
        <v>112</v>
      </c>
      <c r="G16" s="22" t="s">
        <v>216</v>
      </c>
      <c r="H16" s="13">
        <v>44903</v>
      </c>
      <c r="I16" s="26" t="s">
        <v>219</v>
      </c>
      <c r="J16" s="22" t="s">
        <v>13</v>
      </c>
      <c r="K16" s="22" t="s">
        <v>220</v>
      </c>
      <c r="L16" s="22" t="s">
        <v>13</v>
      </c>
      <c r="M16" s="27" t="s">
        <v>14</v>
      </c>
      <c r="N16" s="22" t="s">
        <v>111</v>
      </c>
      <c r="O16" s="204">
        <v>44903</v>
      </c>
      <c r="P16" s="119">
        <v>0.63</v>
      </c>
      <c r="Q16" s="119">
        <v>6.78</v>
      </c>
      <c r="R16" s="119">
        <v>0.04</v>
      </c>
      <c r="S16" s="119">
        <v>6.14</v>
      </c>
      <c r="T16" s="140">
        <v>7.89</v>
      </c>
      <c r="U16" s="35">
        <f t="shared" si="0"/>
        <v>7.9847908745247151</v>
      </c>
      <c r="V16" s="149">
        <v>44936</v>
      </c>
      <c r="W16" s="119">
        <v>7.45</v>
      </c>
      <c r="X16" s="119">
        <v>17.68</v>
      </c>
      <c r="Y16" s="119">
        <v>0.09</v>
      </c>
      <c r="Z16" s="119">
        <v>14.83</v>
      </c>
      <c r="AA16" s="140">
        <v>25.11</v>
      </c>
      <c r="AB16" s="140">
        <v>25.41</v>
      </c>
      <c r="AC16" s="35">
        <f t="shared" si="1"/>
        <v>29.669454400637196</v>
      </c>
      <c r="AD16">
        <v>34.71</v>
      </c>
      <c r="AE16">
        <v>90.9</v>
      </c>
      <c r="AF16">
        <v>124.80000000000001</v>
      </c>
      <c r="AG16">
        <v>239.39999999999998</v>
      </c>
      <c r="AH16">
        <v>106.80000000000001</v>
      </c>
      <c r="AI16">
        <v>183</v>
      </c>
      <c r="AJ16">
        <v>6.0299999999999994</v>
      </c>
      <c r="AK16">
        <v>1.5940463472394053</v>
      </c>
      <c r="AL16">
        <v>1.6643761762465357</v>
      </c>
    </row>
    <row r="17" spans="1:38" s="234" customFormat="1" ht="16.5" thickBot="1">
      <c r="A17" s="1" t="s">
        <v>169</v>
      </c>
      <c r="B17" s="31">
        <v>5</v>
      </c>
      <c r="C17" s="106" t="s">
        <v>394</v>
      </c>
      <c r="D17" s="29">
        <v>830392</v>
      </c>
      <c r="E17" s="115">
        <v>44880</v>
      </c>
      <c r="F17" s="116" t="s">
        <v>107</v>
      </c>
      <c r="G17" s="29" t="s">
        <v>216</v>
      </c>
      <c r="H17" s="30">
        <v>44903</v>
      </c>
      <c r="I17" s="31" t="s">
        <v>221</v>
      </c>
      <c r="J17" s="29" t="s">
        <v>13</v>
      </c>
      <c r="K17" s="29" t="s">
        <v>222</v>
      </c>
      <c r="L17" s="29" t="s">
        <v>13</v>
      </c>
      <c r="M17" s="40" t="s">
        <v>19</v>
      </c>
      <c r="N17" s="22" t="s">
        <v>111</v>
      </c>
      <c r="O17" s="147">
        <v>44903</v>
      </c>
      <c r="P17" s="119">
        <v>0.65</v>
      </c>
      <c r="Q17" s="119">
        <v>6.73</v>
      </c>
      <c r="R17" s="119">
        <v>0.18</v>
      </c>
      <c r="S17" s="119">
        <v>5.82</v>
      </c>
      <c r="T17" s="141">
        <v>6.92</v>
      </c>
      <c r="U17" s="35">
        <f t="shared" si="0"/>
        <v>9.3930635838150298</v>
      </c>
      <c r="V17" s="149">
        <v>44936</v>
      </c>
      <c r="W17" s="119">
        <v>4.84</v>
      </c>
      <c r="X17" s="119">
        <v>16.28</v>
      </c>
      <c r="Y17" s="119">
        <v>0.05</v>
      </c>
      <c r="Z17" s="119">
        <v>13.88</v>
      </c>
      <c r="AA17" s="140">
        <v>21.47</v>
      </c>
      <c r="AB17" s="140">
        <v>20.92</v>
      </c>
      <c r="AC17" s="35">
        <f t="shared" si="1"/>
        <v>22.543083372147183</v>
      </c>
      <c r="AD17">
        <v>34.29</v>
      </c>
      <c r="AE17">
        <v>46.8</v>
      </c>
      <c r="AF17">
        <v>121.5</v>
      </c>
      <c r="AG17">
        <v>230.39999999999998</v>
      </c>
      <c r="AH17">
        <v>103.19999999999999</v>
      </c>
      <c r="AI17">
        <v>123</v>
      </c>
      <c r="AJ17">
        <v>6.57</v>
      </c>
      <c r="AK17">
        <v>1.4248634444503929</v>
      </c>
      <c r="AL17">
        <v>1.2858618557730339</v>
      </c>
    </row>
    <row r="18" spans="1:38" ht="15.75">
      <c r="A18" s="1" t="s">
        <v>169</v>
      </c>
      <c r="B18" s="23">
        <v>5</v>
      </c>
      <c r="C18" s="112" t="s">
        <v>395</v>
      </c>
      <c r="D18" s="24">
        <v>830392</v>
      </c>
      <c r="E18" s="113">
        <v>44880</v>
      </c>
      <c r="F18" s="277" t="s">
        <v>112</v>
      </c>
      <c r="G18" s="22" t="s">
        <v>216</v>
      </c>
      <c r="H18" s="83">
        <v>44903</v>
      </c>
      <c r="I18" s="23" t="s">
        <v>221</v>
      </c>
      <c r="J18" s="24" t="s">
        <v>13</v>
      </c>
      <c r="K18" s="24" t="s">
        <v>222</v>
      </c>
      <c r="L18" s="24" t="s">
        <v>13</v>
      </c>
      <c r="M18" s="38" t="s">
        <v>19</v>
      </c>
      <c r="N18" s="22" t="s">
        <v>111</v>
      </c>
      <c r="O18" s="148">
        <v>44903</v>
      </c>
      <c r="P18" s="119">
        <v>0.83</v>
      </c>
      <c r="Q18" s="119">
        <v>7.05</v>
      </c>
      <c r="R18" s="119">
        <v>0.01</v>
      </c>
      <c r="S18" s="119">
        <v>6.41</v>
      </c>
      <c r="T18" s="140">
        <v>8.08</v>
      </c>
      <c r="U18" s="35">
        <f t="shared" si="0"/>
        <v>10.272277227722771</v>
      </c>
      <c r="V18" s="149">
        <v>44936</v>
      </c>
      <c r="W18" s="119">
        <v>5.31</v>
      </c>
      <c r="X18" s="119">
        <v>20.66</v>
      </c>
      <c r="Y18" s="119">
        <v>0.09</v>
      </c>
      <c r="Z18" s="119">
        <v>17.29</v>
      </c>
      <c r="AA18" s="140">
        <v>26.37</v>
      </c>
      <c r="AB18" s="140">
        <v>26.47</v>
      </c>
      <c r="AC18" s="35">
        <f t="shared" si="1"/>
        <v>20.136518771331055</v>
      </c>
      <c r="AD18">
        <v>31.47</v>
      </c>
      <c r="AE18">
        <v>80.699999999999989</v>
      </c>
      <c r="AF18">
        <v>97.5</v>
      </c>
      <c r="AG18">
        <v>278.39999999999998</v>
      </c>
      <c r="AH18">
        <v>77.400000000000006</v>
      </c>
      <c r="AI18">
        <v>147</v>
      </c>
      <c r="AJ18">
        <v>5.91</v>
      </c>
    </row>
    <row r="19" spans="1:38" ht="15.75">
      <c r="A19" s="1" t="s">
        <v>169</v>
      </c>
      <c r="B19" s="26">
        <v>5</v>
      </c>
      <c r="C19" s="105" t="s">
        <v>396</v>
      </c>
      <c r="D19" s="22">
        <v>830392</v>
      </c>
      <c r="E19" s="114">
        <v>44880</v>
      </c>
      <c r="F19" s="117" t="s">
        <v>112</v>
      </c>
      <c r="G19" s="22" t="s">
        <v>216</v>
      </c>
      <c r="H19" s="13">
        <v>44903</v>
      </c>
      <c r="I19" s="26" t="s">
        <v>221</v>
      </c>
      <c r="J19" s="22" t="s">
        <v>13</v>
      </c>
      <c r="K19" s="22" t="s">
        <v>222</v>
      </c>
      <c r="L19" s="22" t="s">
        <v>13</v>
      </c>
      <c r="M19" s="28" t="s">
        <v>19</v>
      </c>
      <c r="N19" s="22" t="s">
        <v>111</v>
      </c>
      <c r="O19" s="204">
        <v>44903</v>
      </c>
      <c r="P19" s="119">
        <v>0.66</v>
      </c>
      <c r="Q19" s="119">
        <v>7.55</v>
      </c>
      <c r="R19" s="119">
        <v>0.11</v>
      </c>
      <c r="S19" s="119">
        <v>6.57</v>
      </c>
      <c r="T19" s="140">
        <v>8.49</v>
      </c>
      <c r="U19" s="35">
        <f t="shared" si="0"/>
        <v>7.7738515901060072</v>
      </c>
      <c r="V19" s="149">
        <v>44936</v>
      </c>
      <c r="W19" s="119">
        <v>5.48</v>
      </c>
      <c r="X19" s="119">
        <v>21.17</v>
      </c>
      <c r="Y19" s="119">
        <v>0.03</v>
      </c>
      <c r="Z19" s="119">
        <v>17.7</v>
      </c>
      <c r="AA19" s="140">
        <v>26.79</v>
      </c>
      <c r="AB19" s="140">
        <v>26.36</v>
      </c>
      <c r="AC19" s="35">
        <f t="shared" si="1"/>
        <v>20.455393803658083</v>
      </c>
      <c r="AD19">
        <v>39.630000000000003</v>
      </c>
      <c r="AE19">
        <v>83.4</v>
      </c>
      <c r="AF19">
        <v>134.10000000000002</v>
      </c>
      <c r="AG19">
        <v>198</v>
      </c>
      <c r="AH19">
        <v>113.10000000000001</v>
      </c>
      <c r="AI19">
        <v>180</v>
      </c>
      <c r="AJ19">
        <v>8.19</v>
      </c>
      <c r="AK19">
        <v>1.9005230824746493</v>
      </c>
      <c r="AL19">
        <v>2.6331568017768334</v>
      </c>
    </row>
    <row r="20" spans="1:38" s="234" customFormat="1" ht="15.75">
      <c r="A20" s="1" t="s">
        <v>169</v>
      </c>
      <c r="B20" s="26">
        <v>5</v>
      </c>
      <c r="C20" s="105" t="s">
        <v>397</v>
      </c>
      <c r="D20" s="22">
        <v>830392</v>
      </c>
      <c r="E20" s="114">
        <v>44886</v>
      </c>
      <c r="F20" s="109" t="s">
        <v>107</v>
      </c>
      <c r="G20" s="22" t="s">
        <v>216</v>
      </c>
      <c r="H20" s="13">
        <v>44910</v>
      </c>
      <c r="I20" s="26" t="s">
        <v>223</v>
      </c>
      <c r="J20" s="22" t="s">
        <v>13</v>
      </c>
      <c r="K20" s="22" t="s">
        <v>218</v>
      </c>
      <c r="L20" s="22" t="s">
        <v>13</v>
      </c>
      <c r="M20" s="28" t="s">
        <v>19</v>
      </c>
      <c r="N20" s="22" t="s">
        <v>111</v>
      </c>
      <c r="O20" s="204">
        <v>44910</v>
      </c>
      <c r="P20" s="119">
        <v>1.85</v>
      </c>
      <c r="Q20" s="119">
        <v>9.2799999999999994</v>
      </c>
      <c r="R20" s="119">
        <v>0.11</v>
      </c>
      <c r="S20" s="119">
        <v>8.1</v>
      </c>
      <c r="T20" s="142">
        <v>11.46</v>
      </c>
      <c r="U20" s="35">
        <f t="shared" si="0"/>
        <v>16.143106457242581</v>
      </c>
      <c r="V20" s="149">
        <v>44943</v>
      </c>
      <c r="W20" s="119">
        <v>5.17</v>
      </c>
      <c r="X20" s="119">
        <v>15.93</v>
      </c>
      <c r="Y20" s="119">
        <v>0.05</v>
      </c>
      <c r="Z20" s="119">
        <v>13.35</v>
      </c>
      <c r="AA20" s="142">
        <v>21.35</v>
      </c>
      <c r="AB20" s="142">
        <v>20.76</v>
      </c>
      <c r="AC20" s="35">
        <f t="shared" si="1"/>
        <v>24.215456674473064</v>
      </c>
      <c r="AD20">
        <v>37.29</v>
      </c>
      <c r="AE20">
        <v>67.5</v>
      </c>
      <c r="AF20">
        <v>119.10000000000001</v>
      </c>
      <c r="AG20">
        <v>253.79999999999998</v>
      </c>
      <c r="AH20">
        <v>100.19999999999999</v>
      </c>
      <c r="AI20">
        <v>78</v>
      </c>
      <c r="AJ20">
        <v>7.08</v>
      </c>
      <c r="AK20">
        <v>2.2017961417554743</v>
      </c>
      <c r="AL20">
        <v>2.0906332974942958</v>
      </c>
    </row>
    <row r="21" spans="1:38" ht="15.75">
      <c r="A21" s="1" t="s">
        <v>169</v>
      </c>
      <c r="B21" s="26">
        <v>5</v>
      </c>
      <c r="C21" s="105" t="s">
        <v>398</v>
      </c>
      <c r="D21" s="22">
        <v>830392</v>
      </c>
      <c r="E21" s="114">
        <v>44886</v>
      </c>
      <c r="F21" s="117" t="s">
        <v>112</v>
      </c>
      <c r="G21" s="22" t="s">
        <v>216</v>
      </c>
      <c r="H21" s="13">
        <v>44910</v>
      </c>
      <c r="I21" s="26" t="s">
        <v>223</v>
      </c>
      <c r="J21" s="22" t="s">
        <v>13</v>
      </c>
      <c r="K21" s="22" t="s">
        <v>218</v>
      </c>
      <c r="L21" s="22" t="s">
        <v>13</v>
      </c>
      <c r="M21" s="28" t="s">
        <v>19</v>
      </c>
      <c r="N21" s="22" t="s">
        <v>111</v>
      </c>
      <c r="O21" s="204">
        <v>44910</v>
      </c>
      <c r="P21" s="119">
        <v>1.91</v>
      </c>
      <c r="Q21" s="119">
        <v>8.9</v>
      </c>
      <c r="R21" s="119">
        <v>0.12</v>
      </c>
      <c r="S21" s="119">
        <v>7.8</v>
      </c>
      <c r="T21" s="142">
        <v>11.45</v>
      </c>
      <c r="U21" s="35">
        <f t="shared" si="0"/>
        <v>16.681222707423583</v>
      </c>
      <c r="V21" s="149">
        <v>44943</v>
      </c>
      <c r="W21" s="119">
        <v>4.4400000000000004</v>
      </c>
      <c r="X21" s="119">
        <v>19.809999999999999</v>
      </c>
      <c r="Y21" s="119">
        <v>0.28000000000000003</v>
      </c>
      <c r="Z21" s="119">
        <v>16.89</v>
      </c>
      <c r="AA21" s="142">
        <v>24.73</v>
      </c>
      <c r="AB21" s="142">
        <v>25.96</v>
      </c>
      <c r="AC21" s="35">
        <f t="shared" si="1"/>
        <v>17.953902143145978</v>
      </c>
      <c r="AD21">
        <v>32.97</v>
      </c>
      <c r="AE21">
        <v>90.6</v>
      </c>
      <c r="AF21">
        <v>115.5</v>
      </c>
      <c r="AG21">
        <v>242.70000000000002</v>
      </c>
      <c r="AH21">
        <v>102.30000000000001</v>
      </c>
      <c r="AI21">
        <v>135</v>
      </c>
      <c r="AJ21">
        <v>5.91</v>
      </c>
      <c r="AK21">
        <v>2.1827379191241416</v>
      </c>
      <c r="AL21">
        <v>2.0018081688733664</v>
      </c>
    </row>
    <row r="22" spans="1:38" ht="16.5" thickBot="1">
      <c r="A22" s="1" t="s">
        <v>169</v>
      </c>
      <c r="B22" s="31">
        <v>5</v>
      </c>
      <c r="C22" s="106" t="s">
        <v>399</v>
      </c>
      <c r="D22" s="29">
        <v>830392</v>
      </c>
      <c r="E22" s="115">
        <v>44886</v>
      </c>
      <c r="F22" s="118" t="s">
        <v>112</v>
      </c>
      <c r="G22" s="29" t="s">
        <v>216</v>
      </c>
      <c r="H22" s="30">
        <v>44910</v>
      </c>
      <c r="I22" s="31" t="s">
        <v>223</v>
      </c>
      <c r="J22" s="29" t="s">
        <v>13</v>
      </c>
      <c r="K22" s="29" t="s">
        <v>218</v>
      </c>
      <c r="L22" s="29" t="s">
        <v>13</v>
      </c>
      <c r="M22" s="40" t="s">
        <v>19</v>
      </c>
      <c r="N22" s="22" t="s">
        <v>111</v>
      </c>
      <c r="O22" s="147">
        <v>44910</v>
      </c>
      <c r="P22" s="119">
        <v>1.6</v>
      </c>
      <c r="Q22" s="119">
        <v>9.0500000000000007</v>
      </c>
      <c r="R22" s="119">
        <v>0.1</v>
      </c>
      <c r="S22" s="119">
        <v>7.94</v>
      </c>
      <c r="T22" s="143">
        <v>10.47</v>
      </c>
      <c r="U22" s="35">
        <f t="shared" si="0"/>
        <v>15.281757402101242</v>
      </c>
      <c r="V22" s="149">
        <v>44943</v>
      </c>
      <c r="W22" s="119">
        <v>3.22</v>
      </c>
      <c r="X22" s="119">
        <v>20.28</v>
      </c>
      <c r="Y22" s="119">
        <v>0.12</v>
      </c>
      <c r="Z22" s="119">
        <v>16.829999999999998</v>
      </c>
      <c r="AA22" s="143">
        <v>23.97</v>
      </c>
      <c r="AB22" s="143">
        <v>25.5</v>
      </c>
      <c r="AC22" s="35">
        <f t="shared" si="1"/>
        <v>13.433458489778891</v>
      </c>
      <c r="AD22">
        <v>38.82</v>
      </c>
      <c r="AE22">
        <v>96.300000000000011</v>
      </c>
      <c r="AF22">
        <v>121.80000000000001</v>
      </c>
      <c r="AG22">
        <v>317.70000000000005</v>
      </c>
      <c r="AH22">
        <v>102.60000000000001</v>
      </c>
      <c r="AI22">
        <v>99</v>
      </c>
      <c r="AJ22">
        <v>8.7900000000000009</v>
      </c>
      <c r="AK22">
        <v>1.8772938809973874</v>
      </c>
      <c r="AL22">
        <v>1.5916802986383449</v>
      </c>
    </row>
    <row r="23" spans="1:38" ht="15.75">
      <c r="A23" s="1" t="s">
        <v>169</v>
      </c>
      <c r="B23" s="23">
        <v>13</v>
      </c>
      <c r="C23" s="112" t="s">
        <v>427</v>
      </c>
      <c r="D23" s="24">
        <v>830392</v>
      </c>
      <c r="E23" s="113">
        <v>45101</v>
      </c>
      <c r="F23" s="108" t="s">
        <v>107</v>
      </c>
      <c r="G23" s="24" t="s">
        <v>216</v>
      </c>
      <c r="H23" s="37">
        <v>45127</v>
      </c>
      <c r="I23" s="23" t="s">
        <v>328</v>
      </c>
      <c r="J23" s="24" t="s">
        <v>13</v>
      </c>
      <c r="K23" s="24" t="s">
        <v>428</v>
      </c>
      <c r="L23" s="24" t="s">
        <v>13</v>
      </c>
      <c r="M23" s="25" t="s">
        <v>14</v>
      </c>
      <c r="N23" s="22" t="s">
        <v>111</v>
      </c>
      <c r="O23" s="198">
        <v>45127</v>
      </c>
      <c r="P23" s="119">
        <v>1.01</v>
      </c>
      <c r="Q23" s="119">
        <v>7.28</v>
      </c>
      <c r="R23" s="119">
        <v>0</v>
      </c>
      <c r="S23" s="119">
        <v>6.38</v>
      </c>
      <c r="T23" s="1">
        <v>8.49</v>
      </c>
      <c r="U23" s="35">
        <f t="shared" si="0"/>
        <v>11.896348645465253</v>
      </c>
      <c r="V23" s="149">
        <v>45160</v>
      </c>
      <c r="W23" s="119">
        <v>5.62</v>
      </c>
      <c r="X23" s="119">
        <v>15.55</v>
      </c>
      <c r="Y23" s="119">
        <v>0.14000000000000001</v>
      </c>
      <c r="Z23" s="119">
        <v>13.09</v>
      </c>
      <c r="AA23" s="1">
        <v>21.42</v>
      </c>
      <c r="AB23" s="1">
        <v>22.02</v>
      </c>
      <c r="AC23" s="35">
        <f t="shared" si="1"/>
        <v>26.237161531279181</v>
      </c>
      <c r="AD23">
        <v>42.480000000000004</v>
      </c>
      <c r="AE23">
        <v>54.75</v>
      </c>
      <c r="AF23">
        <v>103.95000000000002</v>
      </c>
      <c r="AG23">
        <v>206.10000000000002</v>
      </c>
      <c r="AH23">
        <v>89.1</v>
      </c>
      <c r="AI23">
        <v>117</v>
      </c>
      <c r="AJ23">
        <v>6.8549999999999995</v>
      </c>
    </row>
    <row r="24" spans="1:38" ht="16.5" thickBot="1">
      <c r="A24" s="1" t="s">
        <v>169</v>
      </c>
      <c r="B24" s="26">
        <v>13</v>
      </c>
      <c r="C24" s="105" t="s">
        <v>429</v>
      </c>
      <c r="D24" s="22">
        <v>830392</v>
      </c>
      <c r="E24" s="114">
        <v>45101</v>
      </c>
      <c r="F24" s="109" t="s">
        <v>107</v>
      </c>
      <c r="G24" s="22" t="s">
        <v>216</v>
      </c>
      <c r="H24" s="39">
        <v>45127</v>
      </c>
      <c r="I24" s="26" t="s">
        <v>328</v>
      </c>
      <c r="J24" s="22" t="s">
        <v>13</v>
      </c>
      <c r="K24" s="22" t="s">
        <v>428</v>
      </c>
      <c r="L24" s="22" t="s">
        <v>13</v>
      </c>
      <c r="M24" s="27" t="s">
        <v>14</v>
      </c>
      <c r="N24" s="22" t="s">
        <v>111</v>
      </c>
      <c r="O24" s="10">
        <v>45127</v>
      </c>
      <c r="P24" s="119">
        <v>0.46</v>
      </c>
      <c r="Q24" s="119">
        <v>5.08</v>
      </c>
      <c r="R24" s="119">
        <v>0</v>
      </c>
      <c r="S24" s="119">
        <v>4.46</v>
      </c>
      <c r="T24" s="1">
        <v>5.42</v>
      </c>
      <c r="U24" s="35">
        <f t="shared" si="0"/>
        <v>8.4870848708487081</v>
      </c>
      <c r="V24" s="149">
        <v>45160</v>
      </c>
      <c r="W24" s="119">
        <v>5.24</v>
      </c>
      <c r="X24" s="119">
        <v>13.86</v>
      </c>
      <c r="Y24" s="119">
        <v>0</v>
      </c>
      <c r="Z24" s="119">
        <v>11.82</v>
      </c>
      <c r="AA24" s="5">
        <v>19.239999999999998</v>
      </c>
      <c r="AB24" s="1">
        <v>19.89</v>
      </c>
      <c r="AC24" s="35">
        <f t="shared" si="1"/>
        <v>27.234927234927238</v>
      </c>
      <c r="AD24">
        <v>44.519999999999996</v>
      </c>
      <c r="AE24">
        <v>98.100000000000009</v>
      </c>
      <c r="AF24">
        <v>116.39999999999999</v>
      </c>
      <c r="AG24">
        <v>193.5</v>
      </c>
      <c r="AH24">
        <v>93</v>
      </c>
      <c r="AI24">
        <v>222</v>
      </c>
      <c r="AJ24">
        <v>9.39</v>
      </c>
    </row>
    <row r="25" spans="1:38" ht="15.75">
      <c r="A25" s="1" t="s">
        <v>169</v>
      </c>
      <c r="B25" s="26">
        <v>13</v>
      </c>
      <c r="C25" s="105" t="s">
        <v>430</v>
      </c>
      <c r="D25" s="22">
        <v>830392</v>
      </c>
      <c r="E25" s="114">
        <v>45101</v>
      </c>
      <c r="F25" s="109" t="s">
        <v>107</v>
      </c>
      <c r="G25" s="22" t="s">
        <v>216</v>
      </c>
      <c r="H25" s="39">
        <v>45127</v>
      </c>
      <c r="I25" s="26" t="s">
        <v>328</v>
      </c>
      <c r="J25" s="22" t="s">
        <v>13</v>
      </c>
      <c r="K25" s="22" t="s">
        <v>428</v>
      </c>
      <c r="L25" s="22" t="s">
        <v>13</v>
      </c>
      <c r="M25" s="27" t="s">
        <v>14</v>
      </c>
      <c r="N25" s="22" t="s">
        <v>111</v>
      </c>
      <c r="O25" s="197">
        <v>45127</v>
      </c>
      <c r="P25" s="119">
        <v>1.23</v>
      </c>
      <c r="Q25" s="119">
        <v>8.32</v>
      </c>
      <c r="R25" s="119">
        <v>0.06</v>
      </c>
      <c r="S25" s="119">
        <v>7.37</v>
      </c>
      <c r="T25" s="1">
        <v>9.7200000000000006</v>
      </c>
      <c r="U25" s="35">
        <f t="shared" si="0"/>
        <v>12.654320987654319</v>
      </c>
      <c r="V25" s="149">
        <v>45160</v>
      </c>
      <c r="W25" s="119">
        <v>6.54</v>
      </c>
      <c r="X25" s="119">
        <v>16.86</v>
      </c>
      <c r="Y25" s="119">
        <v>0</v>
      </c>
      <c r="Z25" s="119">
        <v>14.34</v>
      </c>
      <c r="AA25" s="5">
        <v>23.72</v>
      </c>
      <c r="AB25" s="1">
        <v>23.97</v>
      </c>
      <c r="AC25" s="35">
        <f t="shared" si="1"/>
        <v>27.571669477234401</v>
      </c>
      <c r="AD25">
        <v>47.79</v>
      </c>
      <c r="AE25">
        <v>61.800000000000004</v>
      </c>
      <c r="AF25">
        <v>124.80000000000001</v>
      </c>
      <c r="AG25">
        <v>184.5</v>
      </c>
      <c r="AH25">
        <v>98.399999999999991</v>
      </c>
      <c r="AI25">
        <v>156</v>
      </c>
      <c r="AJ25">
        <v>6.36</v>
      </c>
    </row>
    <row r="26" spans="1:38" ht="15.75">
      <c r="A26" s="1" t="s">
        <v>169</v>
      </c>
      <c r="B26" s="26">
        <v>13</v>
      </c>
      <c r="C26" s="105" t="s">
        <v>431</v>
      </c>
      <c r="D26" s="22">
        <v>830392</v>
      </c>
      <c r="E26" s="114">
        <v>45101</v>
      </c>
      <c r="F26" s="117" t="s">
        <v>112</v>
      </c>
      <c r="G26" s="22" t="s">
        <v>216</v>
      </c>
      <c r="H26" s="39">
        <v>45127</v>
      </c>
      <c r="I26" s="26" t="s">
        <v>328</v>
      </c>
      <c r="J26" s="22" t="s">
        <v>13</v>
      </c>
      <c r="K26" s="22" t="s">
        <v>428</v>
      </c>
      <c r="L26" s="22" t="s">
        <v>13</v>
      </c>
      <c r="M26" s="27" t="s">
        <v>14</v>
      </c>
      <c r="N26" s="22" t="s">
        <v>111</v>
      </c>
      <c r="O26" s="197">
        <v>45127</v>
      </c>
      <c r="P26" s="119">
        <v>1.44</v>
      </c>
      <c r="Q26" s="119">
        <v>9.9</v>
      </c>
      <c r="R26" s="119">
        <v>0.05</v>
      </c>
      <c r="S26" s="119">
        <v>8.77</v>
      </c>
      <c r="T26" s="1">
        <v>12.22</v>
      </c>
      <c r="U26" s="35">
        <f t="shared" si="0"/>
        <v>11.783960720130931</v>
      </c>
      <c r="V26" s="149">
        <v>45160</v>
      </c>
      <c r="W26" s="119">
        <v>4.7699999999999996</v>
      </c>
      <c r="X26" s="119">
        <v>21.61</v>
      </c>
      <c r="Y26" s="119">
        <v>0.11</v>
      </c>
      <c r="Z26" s="119">
        <v>17.98</v>
      </c>
      <c r="AA26" s="5">
        <v>26.69</v>
      </c>
      <c r="AB26" s="1">
        <v>27.53</v>
      </c>
      <c r="AC26" s="35">
        <f t="shared" si="1"/>
        <v>17.871862120644433</v>
      </c>
      <c r="AD26">
        <v>40.380000000000003</v>
      </c>
      <c r="AE26">
        <v>63.900000000000006</v>
      </c>
      <c r="AF26">
        <v>126</v>
      </c>
      <c r="AG26">
        <v>251.39999999999998</v>
      </c>
      <c r="AH26">
        <v>112.80000000000001</v>
      </c>
      <c r="AI26">
        <v>168</v>
      </c>
      <c r="AJ26">
        <v>6.27</v>
      </c>
    </row>
    <row r="27" spans="1:38" ht="15.75">
      <c r="A27" s="1" t="s">
        <v>169</v>
      </c>
      <c r="B27" s="26">
        <v>13</v>
      </c>
      <c r="C27" s="105" t="s">
        <v>432</v>
      </c>
      <c r="D27" s="22">
        <v>830392</v>
      </c>
      <c r="E27" s="114">
        <v>45101</v>
      </c>
      <c r="F27" s="117" t="s">
        <v>112</v>
      </c>
      <c r="G27" s="22" t="s">
        <v>216</v>
      </c>
      <c r="H27" s="39">
        <v>45127</v>
      </c>
      <c r="I27" s="26" t="s">
        <v>328</v>
      </c>
      <c r="J27" s="22" t="s">
        <v>13</v>
      </c>
      <c r="K27" s="22" t="s">
        <v>428</v>
      </c>
      <c r="L27" s="22" t="s">
        <v>13</v>
      </c>
      <c r="M27" s="27" t="s">
        <v>14</v>
      </c>
      <c r="N27" s="22" t="s">
        <v>111</v>
      </c>
      <c r="O27" s="197">
        <v>45127</v>
      </c>
      <c r="P27" s="119">
        <v>1.06</v>
      </c>
      <c r="Q27" s="119">
        <v>7.75</v>
      </c>
      <c r="R27" s="119">
        <v>0.04</v>
      </c>
      <c r="S27" s="119">
        <v>6.83</v>
      </c>
      <c r="T27" s="1">
        <v>8.92</v>
      </c>
      <c r="U27" s="35">
        <f t="shared" si="0"/>
        <v>11.88340807174888</v>
      </c>
      <c r="V27" s="149">
        <v>45160</v>
      </c>
      <c r="W27" s="119">
        <v>5.16</v>
      </c>
      <c r="X27" s="119">
        <v>20.8</v>
      </c>
      <c r="Y27" s="119">
        <v>0.05</v>
      </c>
      <c r="Z27" s="119">
        <v>17.75</v>
      </c>
      <c r="AA27" s="5">
        <v>26.13</v>
      </c>
      <c r="AB27" s="1">
        <v>26.53</v>
      </c>
      <c r="AC27" s="35">
        <f t="shared" si="1"/>
        <v>19.747416762342137</v>
      </c>
      <c r="AD27">
        <v>42.75</v>
      </c>
      <c r="AE27">
        <v>110.39999999999999</v>
      </c>
      <c r="AF27">
        <v>97.199999999999989</v>
      </c>
      <c r="AG27">
        <v>216.60000000000002</v>
      </c>
      <c r="AH27">
        <v>79.5</v>
      </c>
      <c r="AI27">
        <v>129</v>
      </c>
      <c r="AJ27">
        <v>7.23</v>
      </c>
    </row>
    <row r="28" spans="1:38" ht="15.75">
      <c r="A28" s="1" t="s">
        <v>169</v>
      </c>
      <c r="B28" s="26">
        <v>13</v>
      </c>
      <c r="C28" s="105" t="s">
        <v>433</v>
      </c>
      <c r="D28" s="22">
        <v>830392</v>
      </c>
      <c r="E28" s="114">
        <v>45101</v>
      </c>
      <c r="F28" s="117" t="s">
        <v>112</v>
      </c>
      <c r="G28" s="22" t="s">
        <v>216</v>
      </c>
      <c r="H28" s="39">
        <v>45127</v>
      </c>
      <c r="I28" s="26" t="s">
        <v>328</v>
      </c>
      <c r="J28" s="22" t="s">
        <v>13</v>
      </c>
      <c r="K28" s="22" t="s">
        <v>428</v>
      </c>
      <c r="L28" s="22" t="s">
        <v>13</v>
      </c>
      <c r="M28" s="27" t="s">
        <v>14</v>
      </c>
      <c r="N28" s="22" t="s">
        <v>111</v>
      </c>
      <c r="O28" s="197">
        <v>45127</v>
      </c>
      <c r="P28" s="119">
        <v>1.1000000000000001</v>
      </c>
      <c r="Q28" s="119">
        <v>7.91</v>
      </c>
      <c r="R28" s="119">
        <v>0</v>
      </c>
      <c r="S28" s="119">
        <v>6.98</v>
      </c>
      <c r="T28" s="1">
        <v>9.26</v>
      </c>
      <c r="U28" s="35">
        <f t="shared" si="0"/>
        <v>11.87904967602592</v>
      </c>
      <c r="V28" s="149">
        <v>45160</v>
      </c>
      <c r="W28" s="119">
        <v>5.98</v>
      </c>
      <c r="X28" s="119">
        <v>19.78</v>
      </c>
      <c r="Y28" s="119">
        <v>0.14000000000000001</v>
      </c>
      <c r="Z28" s="119">
        <v>16.100000000000001</v>
      </c>
      <c r="AA28" s="5">
        <v>26.8</v>
      </c>
      <c r="AB28" s="1">
        <v>26.52</v>
      </c>
      <c r="AC28" s="35">
        <f t="shared" si="1"/>
        <v>22.313432835820894</v>
      </c>
      <c r="AD28">
        <v>45.33</v>
      </c>
      <c r="AE28">
        <v>54</v>
      </c>
      <c r="AF28">
        <v>125.10000000000001</v>
      </c>
      <c r="AG28">
        <v>190.5</v>
      </c>
      <c r="AH28">
        <v>108.30000000000001</v>
      </c>
      <c r="AI28">
        <v>231</v>
      </c>
      <c r="AJ28">
        <v>8.31</v>
      </c>
    </row>
    <row r="29" spans="1:38" ht="15.75">
      <c r="A29" s="1" t="s">
        <v>169</v>
      </c>
      <c r="B29" s="26">
        <v>13</v>
      </c>
      <c r="C29" s="105" t="s">
        <v>434</v>
      </c>
      <c r="D29" s="22">
        <v>830392</v>
      </c>
      <c r="E29" s="114">
        <v>45101</v>
      </c>
      <c r="F29" s="117" t="s">
        <v>112</v>
      </c>
      <c r="G29" s="22" t="s">
        <v>216</v>
      </c>
      <c r="H29" s="39">
        <v>45127</v>
      </c>
      <c r="I29" s="26" t="s">
        <v>328</v>
      </c>
      <c r="J29" s="22" t="s">
        <v>13</v>
      </c>
      <c r="K29" s="22" t="s">
        <v>428</v>
      </c>
      <c r="L29" s="22" t="s">
        <v>13</v>
      </c>
      <c r="M29" s="27" t="s">
        <v>14</v>
      </c>
      <c r="N29" s="22" t="s">
        <v>111</v>
      </c>
      <c r="O29" s="197">
        <v>45127</v>
      </c>
      <c r="P29" s="119">
        <v>1.37</v>
      </c>
      <c r="Q29" s="119">
        <v>8.66</v>
      </c>
      <c r="R29" s="119">
        <v>0.08</v>
      </c>
      <c r="S29" s="119">
        <v>7.49</v>
      </c>
      <c r="T29" s="1">
        <v>10.64</v>
      </c>
      <c r="U29" s="35">
        <f t="shared" si="0"/>
        <v>12.875939849624061</v>
      </c>
      <c r="V29" s="149">
        <v>45160</v>
      </c>
      <c r="W29" s="119">
        <v>5.43</v>
      </c>
      <c r="X29" s="119">
        <v>21.23</v>
      </c>
      <c r="Y29" s="119">
        <v>0.1</v>
      </c>
      <c r="Z29" s="119">
        <v>17.53</v>
      </c>
      <c r="AA29" s="5">
        <v>25.83</v>
      </c>
      <c r="AB29" s="1">
        <v>27.82</v>
      </c>
      <c r="AC29" s="35">
        <f t="shared" si="1"/>
        <v>21.022067363530777</v>
      </c>
      <c r="AD29">
        <v>42.81</v>
      </c>
      <c r="AE29">
        <v>78</v>
      </c>
      <c r="AF29">
        <v>116.10000000000001</v>
      </c>
      <c r="AG29">
        <v>223.79999999999998</v>
      </c>
      <c r="AH29">
        <v>101.39999999999999</v>
      </c>
      <c r="AI29">
        <v>204</v>
      </c>
      <c r="AJ29">
        <v>8.67</v>
      </c>
    </row>
    <row r="30" spans="1:38" ht="15.75">
      <c r="A30" s="1" t="s">
        <v>169</v>
      </c>
      <c r="B30" s="26">
        <v>13</v>
      </c>
      <c r="C30" s="105" t="s">
        <v>435</v>
      </c>
      <c r="D30" s="22">
        <v>830392</v>
      </c>
      <c r="E30" s="114">
        <v>45101</v>
      </c>
      <c r="F30" s="117" t="s">
        <v>112</v>
      </c>
      <c r="G30" s="22" t="s">
        <v>216</v>
      </c>
      <c r="H30" s="39">
        <v>45127</v>
      </c>
      <c r="I30" s="26" t="s">
        <v>328</v>
      </c>
      <c r="J30" s="22" t="s">
        <v>13</v>
      </c>
      <c r="K30" s="22" t="s">
        <v>428</v>
      </c>
      <c r="L30" s="22" t="s">
        <v>13</v>
      </c>
      <c r="M30" s="27" t="s">
        <v>14</v>
      </c>
      <c r="N30" s="22" t="s">
        <v>111</v>
      </c>
      <c r="O30" s="197">
        <v>45127</v>
      </c>
      <c r="P30" s="119">
        <v>1.1499999999999999</v>
      </c>
      <c r="Q30" s="119">
        <v>9.32</v>
      </c>
      <c r="R30" s="119">
        <v>0.16</v>
      </c>
      <c r="S30" s="119">
        <v>8.09</v>
      </c>
      <c r="T30" s="1">
        <v>10.11</v>
      </c>
      <c r="U30" s="35">
        <f t="shared" si="0"/>
        <v>11.374876360039563</v>
      </c>
      <c r="V30" s="149">
        <v>45160</v>
      </c>
      <c r="W30" s="119">
        <v>2.44</v>
      </c>
      <c r="X30" s="119">
        <v>21.87</v>
      </c>
      <c r="Y30" s="119">
        <v>0.15</v>
      </c>
      <c r="Z30" s="119">
        <v>18.510000000000002</v>
      </c>
      <c r="AA30" s="5">
        <v>24.86</v>
      </c>
      <c r="AB30" s="1">
        <v>25.83</v>
      </c>
      <c r="AC30" s="35">
        <f t="shared" si="1"/>
        <v>9.8149637972646815</v>
      </c>
      <c r="AD30">
        <v>42.72</v>
      </c>
      <c r="AE30">
        <v>93.300000000000011</v>
      </c>
      <c r="AF30">
        <v>117.89999999999999</v>
      </c>
      <c r="AG30">
        <v>259.5</v>
      </c>
      <c r="AH30">
        <v>96.300000000000011</v>
      </c>
      <c r="AI30">
        <v>159</v>
      </c>
      <c r="AJ30">
        <v>7.26</v>
      </c>
    </row>
    <row r="31" spans="1:38" ht="15.75">
      <c r="A31" s="1" t="s">
        <v>169</v>
      </c>
      <c r="B31" s="26">
        <v>13</v>
      </c>
      <c r="C31" s="105" t="s">
        <v>436</v>
      </c>
      <c r="D31" s="22">
        <v>830392</v>
      </c>
      <c r="E31" s="114">
        <v>45101</v>
      </c>
      <c r="F31" s="117" t="s">
        <v>112</v>
      </c>
      <c r="G31" s="22" t="s">
        <v>216</v>
      </c>
      <c r="H31" s="39">
        <v>45127</v>
      </c>
      <c r="I31" s="26" t="s">
        <v>328</v>
      </c>
      <c r="J31" s="22" t="s">
        <v>13</v>
      </c>
      <c r="K31" s="22" t="s">
        <v>428</v>
      </c>
      <c r="L31" s="22" t="s">
        <v>13</v>
      </c>
      <c r="M31" s="27" t="s">
        <v>14</v>
      </c>
      <c r="N31" s="22" t="s">
        <v>111</v>
      </c>
      <c r="O31" s="197">
        <v>45127</v>
      </c>
      <c r="P31" s="119">
        <v>1.3</v>
      </c>
      <c r="Q31" s="119">
        <v>10.02</v>
      </c>
      <c r="R31" s="119">
        <v>7.0000000000000007E-2</v>
      </c>
      <c r="S31" s="119">
        <v>8.6</v>
      </c>
      <c r="T31" s="1">
        <v>11.59</v>
      </c>
      <c r="U31" s="35">
        <f t="shared" si="0"/>
        <v>11.216566005176878</v>
      </c>
      <c r="V31" s="149">
        <v>45160</v>
      </c>
      <c r="W31" s="119">
        <v>2.3199999999999998</v>
      </c>
      <c r="X31" s="119">
        <v>22.91</v>
      </c>
      <c r="Y31" s="119">
        <v>0.16</v>
      </c>
      <c r="Z31" s="119">
        <v>19.07</v>
      </c>
      <c r="AA31" s="5">
        <v>25.73</v>
      </c>
      <c r="AB31" s="1">
        <v>26.55</v>
      </c>
      <c r="AC31" s="35">
        <f t="shared" si="1"/>
        <v>9.0167120093276321</v>
      </c>
      <c r="AD31">
        <v>42.63</v>
      </c>
      <c r="AE31">
        <v>51.900000000000006</v>
      </c>
      <c r="AF31">
        <v>119.69999999999999</v>
      </c>
      <c r="AG31">
        <v>270.60000000000002</v>
      </c>
      <c r="AH31">
        <v>101.39999999999999</v>
      </c>
      <c r="AI31">
        <v>201</v>
      </c>
      <c r="AJ31">
        <v>7.02</v>
      </c>
    </row>
    <row r="32" spans="1:38" ht="15.75">
      <c r="A32" s="1" t="s">
        <v>169</v>
      </c>
      <c r="B32" s="26">
        <v>13</v>
      </c>
      <c r="C32" s="105" t="s">
        <v>437</v>
      </c>
      <c r="D32" s="22">
        <v>830392</v>
      </c>
      <c r="E32" s="114">
        <v>45101</v>
      </c>
      <c r="F32" s="117" t="s">
        <v>112</v>
      </c>
      <c r="G32" s="22" t="s">
        <v>216</v>
      </c>
      <c r="H32" s="39">
        <v>45127</v>
      </c>
      <c r="I32" s="26" t="s">
        <v>328</v>
      </c>
      <c r="J32" s="22" t="s">
        <v>13</v>
      </c>
      <c r="K32" s="22" t="s">
        <v>428</v>
      </c>
      <c r="L32" s="22" t="s">
        <v>13</v>
      </c>
      <c r="M32" s="27" t="s">
        <v>14</v>
      </c>
      <c r="N32" s="22" t="s">
        <v>111</v>
      </c>
      <c r="O32" s="197">
        <v>45127</v>
      </c>
      <c r="P32" s="119">
        <v>1.1100000000000001</v>
      </c>
      <c r="Q32" s="119">
        <v>7.99</v>
      </c>
      <c r="R32" s="119">
        <v>0.02</v>
      </c>
      <c r="S32" s="119">
        <v>6.94</v>
      </c>
      <c r="T32" s="1">
        <v>9.15</v>
      </c>
      <c r="U32" s="35">
        <f t="shared" si="0"/>
        <v>12.131147540983607</v>
      </c>
      <c r="V32" s="149">
        <v>45160</v>
      </c>
      <c r="W32" s="119">
        <v>2.4300000000000002</v>
      </c>
      <c r="X32" s="119">
        <v>19.989999999999998</v>
      </c>
      <c r="Y32" s="119">
        <v>0.13</v>
      </c>
      <c r="Z32" s="119">
        <v>16.93</v>
      </c>
      <c r="AA32" s="5">
        <v>23.11</v>
      </c>
      <c r="AB32" s="1">
        <v>23.73</v>
      </c>
      <c r="AC32" s="35">
        <f t="shared" si="1"/>
        <v>10.514928602336651</v>
      </c>
      <c r="AD32">
        <v>41.94</v>
      </c>
      <c r="AE32">
        <v>70.800000000000011</v>
      </c>
      <c r="AF32">
        <v>109.5</v>
      </c>
      <c r="AG32">
        <v>165.60000000000002</v>
      </c>
      <c r="AH32">
        <v>94.5</v>
      </c>
      <c r="AI32">
        <v>171</v>
      </c>
      <c r="AJ32">
        <v>7.3500000000000005</v>
      </c>
    </row>
    <row r="33" spans="1:38" ht="15.75">
      <c r="A33" s="1" t="s">
        <v>169</v>
      </c>
      <c r="B33" s="26">
        <v>16</v>
      </c>
      <c r="C33" s="105" t="s">
        <v>454</v>
      </c>
      <c r="D33" s="22">
        <v>830392</v>
      </c>
      <c r="E33" s="114">
        <v>45244</v>
      </c>
      <c r="F33" s="109" t="s">
        <v>107</v>
      </c>
      <c r="G33" s="22" t="s">
        <v>216</v>
      </c>
      <c r="H33" s="39">
        <v>45267</v>
      </c>
      <c r="I33" s="26" t="s">
        <v>426</v>
      </c>
      <c r="J33" s="22" t="s">
        <v>13</v>
      </c>
      <c r="K33" s="22" t="s">
        <v>455</v>
      </c>
      <c r="L33" s="22" t="s">
        <v>13</v>
      </c>
      <c r="M33" s="27" t="s">
        <v>14</v>
      </c>
      <c r="N33" s="22" t="s">
        <v>111</v>
      </c>
      <c r="O33" s="283">
        <v>45267</v>
      </c>
      <c r="P33" s="119">
        <v>0.67</v>
      </c>
      <c r="Q33" s="119">
        <v>5.84</v>
      </c>
      <c r="R33" s="119">
        <v>0.02</v>
      </c>
      <c r="S33" s="119">
        <v>5.08</v>
      </c>
      <c r="T33" s="1">
        <v>6.38</v>
      </c>
      <c r="U33" s="35">
        <f t="shared" si="0"/>
        <v>10.501567398119123</v>
      </c>
      <c r="V33" s="289">
        <v>45300</v>
      </c>
      <c r="W33" s="119">
        <v>5.51</v>
      </c>
      <c r="X33" s="119">
        <v>14.21</v>
      </c>
      <c r="Y33" s="119">
        <v>0.02</v>
      </c>
      <c r="Z33" s="119">
        <v>11.8</v>
      </c>
      <c r="AA33" s="1">
        <v>19.940000000000001</v>
      </c>
      <c r="AB33" s="5">
        <v>20</v>
      </c>
      <c r="AC33" s="35">
        <f t="shared" si="1"/>
        <v>27.632898696088258</v>
      </c>
    </row>
    <row r="34" spans="1:38" ht="15.75">
      <c r="A34" s="1" t="s">
        <v>169</v>
      </c>
      <c r="B34" s="26">
        <v>16</v>
      </c>
      <c r="C34" s="105" t="s">
        <v>456</v>
      </c>
      <c r="D34" s="22">
        <v>830392</v>
      </c>
      <c r="E34" s="114">
        <v>45244</v>
      </c>
      <c r="F34" s="109" t="s">
        <v>107</v>
      </c>
      <c r="G34" s="22" t="s">
        <v>216</v>
      </c>
      <c r="H34" s="39">
        <v>45267</v>
      </c>
      <c r="I34" s="26" t="s">
        <v>426</v>
      </c>
      <c r="J34" s="22" t="s">
        <v>13</v>
      </c>
      <c r="K34" s="22" t="s">
        <v>455</v>
      </c>
      <c r="L34" s="22" t="s">
        <v>13</v>
      </c>
      <c r="M34" s="27" t="s">
        <v>14</v>
      </c>
      <c r="N34" s="22" t="s">
        <v>111</v>
      </c>
      <c r="O34" s="283">
        <v>45267</v>
      </c>
      <c r="P34" s="119">
        <v>0.59</v>
      </c>
      <c r="Q34" s="119">
        <v>5.77</v>
      </c>
      <c r="R34" s="119">
        <v>0</v>
      </c>
      <c r="S34" s="119">
        <v>5.12</v>
      </c>
      <c r="T34" s="1">
        <v>6.25</v>
      </c>
      <c r="U34" s="35">
        <f t="shared" ref="U34:U65" si="2">(P34/T34)*100</f>
        <v>9.44</v>
      </c>
      <c r="V34" s="289">
        <v>45300</v>
      </c>
      <c r="W34" s="119">
        <v>4.91</v>
      </c>
      <c r="X34" s="119">
        <v>14.4</v>
      </c>
      <c r="Y34" s="119">
        <v>0.01</v>
      </c>
      <c r="Z34" s="119">
        <v>12.07</v>
      </c>
      <c r="AA34" s="1">
        <v>19.559999999999999</v>
      </c>
      <c r="AB34" s="5">
        <v>19.88</v>
      </c>
      <c r="AC34" s="35">
        <f t="shared" si="1"/>
        <v>25.102249488752559</v>
      </c>
    </row>
    <row r="35" spans="1:38" ht="15.75">
      <c r="A35" s="1" t="s">
        <v>169</v>
      </c>
      <c r="B35" s="26">
        <v>16</v>
      </c>
      <c r="C35" s="105" t="s">
        <v>457</v>
      </c>
      <c r="D35" s="22">
        <v>830392</v>
      </c>
      <c r="E35" s="114">
        <v>45244</v>
      </c>
      <c r="F35" s="109" t="s">
        <v>107</v>
      </c>
      <c r="G35" s="22" t="s">
        <v>216</v>
      </c>
      <c r="H35" s="39">
        <v>45267</v>
      </c>
      <c r="I35" s="26" t="s">
        <v>426</v>
      </c>
      <c r="J35" s="22" t="s">
        <v>13</v>
      </c>
      <c r="K35" s="22" t="s">
        <v>455</v>
      </c>
      <c r="L35" s="22" t="s">
        <v>13</v>
      </c>
      <c r="M35" s="27" t="s">
        <v>14</v>
      </c>
      <c r="N35" s="22" t="s">
        <v>111</v>
      </c>
      <c r="O35" s="283">
        <v>45267</v>
      </c>
      <c r="P35" s="119">
        <v>0.47</v>
      </c>
      <c r="Q35" s="119">
        <v>5.5</v>
      </c>
      <c r="R35" s="119">
        <v>0.06</v>
      </c>
      <c r="S35" s="119">
        <v>4.99</v>
      </c>
      <c r="T35" s="1">
        <v>5.89</v>
      </c>
      <c r="U35" s="35">
        <f t="shared" si="2"/>
        <v>7.9796264855687609</v>
      </c>
      <c r="V35" s="289">
        <v>45300</v>
      </c>
      <c r="W35" s="119">
        <v>4.3600000000000003</v>
      </c>
      <c r="X35" s="119">
        <v>13.12</v>
      </c>
      <c r="Y35" s="119">
        <v>0.04</v>
      </c>
      <c r="Z35" s="119">
        <v>11.13</v>
      </c>
      <c r="AA35" s="1">
        <v>17.690000000000001</v>
      </c>
      <c r="AB35" s="5">
        <v>18.010000000000002</v>
      </c>
      <c r="AC35" s="35">
        <f t="shared" si="1"/>
        <v>24.646693046919165</v>
      </c>
    </row>
    <row r="36" spans="1:38" ht="15.75">
      <c r="A36" s="1" t="s">
        <v>169</v>
      </c>
      <c r="B36" s="26">
        <v>16</v>
      </c>
      <c r="C36" s="105" t="s">
        <v>458</v>
      </c>
      <c r="D36" s="22">
        <v>830392</v>
      </c>
      <c r="E36" s="114">
        <v>45244</v>
      </c>
      <c r="F36" s="109" t="s">
        <v>107</v>
      </c>
      <c r="G36" s="22" t="s">
        <v>216</v>
      </c>
      <c r="H36" s="39">
        <v>45267</v>
      </c>
      <c r="I36" s="26" t="s">
        <v>426</v>
      </c>
      <c r="J36" s="22" t="s">
        <v>13</v>
      </c>
      <c r="K36" s="22" t="s">
        <v>455</v>
      </c>
      <c r="L36" s="22" t="s">
        <v>13</v>
      </c>
      <c r="M36" s="27" t="s">
        <v>14</v>
      </c>
      <c r="N36" s="22" t="s">
        <v>111</v>
      </c>
      <c r="O36" s="283">
        <v>45267</v>
      </c>
      <c r="P36" s="119">
        <v>0.78</v>
      </c>
      <c r="Q36" s="119">
        <v>6.53</v>
      </c>
      <c r="R36" s="119">
        <v>0</v>
      </c>
      <c r="S36" s="119">
        <v>5.86</v>
      </c>
      <c r="T36" s="1">
        <v>7.28</v>
      </c>
      <c r="U36" s="35">
        <f t="shared" si="2"/>
        <v>10.714285714285714</v>
      </c>
      <c r="V36" s="289">
        <v>45300</v>
      </c>
      <c r="W36" s="119">
        <v>5.24</v>
      </c>
      <c r="X36" s="119">
        <v>14.93</v>
      </c>
      <c r="Y36" s="119">
        <v>0.16</v>
      </c>
      <c r="Z36" s="119">
        <v>12.43</v>
      </c>
      <c r="AA36" s="1">
        <v>20.239999999999998</v>
      </c>
      <c r="AB36" s="5">
        <v>20.79</v>
      </c>
      <c r="AC36" s="35">
        <f t="shared" si="1"/>
        <v>25.889328063241106</v>
      </c>
    </row>
    <row r="37" spans="1:38" ht="15.75">
      <c r="A37" s="1" t="s">
        <v>169</v>
      </c>
      <c r="B37" s="26">
        <v>16</v>
      </c>
      <c r="C37" s="105" t="s">
        <v>459</v>
      </c>
      <c r="D37" s="22">
        <v>830392</v>
      </c>
      <c r="E37" s="114">
        <v>45244</v>
      </c>
      <c r="F37" s="109" t="s">
        <v>107</v>
      </c>
      <c r="G37" s="22" t="s">
        <v>216</v>
      </c>
      <c r="H37" s="39">
        <v>45267</v>
      </c>
      <c r="I37" s="26" t="s">
        <v>426</v>
      </c>
      <c r="J37" s="22" t="s">
        <v>13</v>
      </c>
      <c r="K37" s="22" t="s">
        <v>455</v>
      </c>
      <c r="L37" s="22" t="s">
        <v>13</v>
      </c>
      <c r="M37" s="27" t="s">
        <v>14</v>
      </c>
      <c r="N37" s="22" t="s">
        <v>111</v>
      </c>
      <c r="O37" s="283">
        <v>45267</v>
      </c>
      <c r="P37" s="119">
        <v>0.51</v>
      </c>
      <c r="Q37" s="119">
        <v>6.08</v>
      </c>
      <c r="R37" s="119">
        <v>0.01</v>
      </c>
      <c r="S37" s="119">
        <v>5.5</v>
      </c>
      <c r="T37" s="1">
        <v>6.64</v>
      </c>
      <c r="U37" s="35">
        <f t="shared" si="2"/>
        <v>7.6807228915662664</v>
      </c>
      <c r="V37" s="289">
        <v>45300</v>
      </c>
      <c r="W37" s="119">
        <v>3.98</v>
      </c>
      <c r="X37" s="119">
        <v>15.9</v>
      </c>
      <c r="Y37" s="119">
        <v>0.03</v>
      </c>
      <c r="Z37" s="119">
        <v>13.29</v>
      </c>
      <c r="AA37" s="1">
        <v>20.05</v>
      </c>
      <c r="AB37" s="5">
        <v>19.850000000000001</v>
      </c>
      <c r="AC37" s="35">
        <f t="shared" si="1"/>
        <v>19.850374064837904</v>
      </c>
    </row>
    <row r="38" spans="1:38" ht="15.75">
      <c r="A38" s="1" t="s">
        <v>169</v>
      </c>
      <c r="B38" s="26">
        <v>16</v>
      </c>
      <c r="C38" s="105" t="s">
        <v>460</v>
      </c>
      <c r="D38" s="22">
        <v>830392</v>
      </c>
      <c r="E38" s="114">
        <v>45244</v>
      </c>
      <c r="F38" s="109" t="s">
        <v>107</v>
      </c>
      <c r="G38" s="22" t="s">
        <v>216</v>
      </c>
      <c r="H38" s="39">
        <v>45267</v>
      </c>
      <c r="I38" s="26" t="s">
        <v>426</v>
      </c>
      <c r="J38" s="22" t="s">
        <v>13</v>
      </c>
      <c r="K38" s="22" t="s">
        <v>455</v>
      </c>
      <c r="L38" s="22" t="s">
        <v>13</v>
      </c>
      <c r="M38" s="27" t="s">
        <v>14</v>
      </c>
      <c r="N38" s="22" t="s">
        <v>111</v>
      </c>
      <c r="O38" s="283">
        <v>45267</v>
      </c>
      <c r="P38" s="119">
        <v>0.8</v>
      </c>
      <c r="Q38" s="119">
        <v>6.62</v>
      </c>
      <c r="R38" s="119">
        <v>0.04</v>
      </c>
      <c r="S38" s="119">
        <v>5.86</v>
      </c>
      <c r="T38" s="1">
        <v>7.13</v>
      </c>
      <c r="U38" s="35">
        <f t="shared" si="2"/>
        <v>11.220196353436187</v>
      </c>
      <c r="V38" s="289">
        <v>45300</v>
      </c>
      <c r="W38" s="119">
        <v>4.4000000000000004</v>
      </c>
      <c r="X38" s="119">
        <v>14.98</v>
      </c>
      <c r="Y38" s="119">
        <v>0.02</v>
      </c>
      <c r="Z38" s="119">
        <v>2.74</v>
      </c>
      <c r="AA38" s="1">
        <v>19.68</v>
      </c>
      <c r="AB38" s="5">
        <v>19.440000000000001</v>
      </c>
      <c r="AC38" s="35">
        <f t="shared" si="1"/>
        <v>22.357723577235774</v>
      </c>
    </row>
    <row r="39" spans="1:38" ht="15.75">
      <c r="A39" s="1" t="s">
        <v>169</v>
      </c>
      <c r="B39" s="26">
        <v>16</v>
      </c>
      <c r="C39" s="105" t="s">
        <v>461</v>
      </c>
      <c r="D39" s="22">
        <v>830392</v>
      </c>
      <c r="E39" s="114">
        <v>45244</v>
      </c>
      <c r="F39" s="109" t="s">
        <v>107</v>
      </c>
      <c r="G39" s="22" t="s">
        <v>216</v>
      </c>
      <c r="H39" s="39">
        <v>45267</v>
      </c>
      <c r="I39" s="26" t="s">
        <v>426</v>
      </c>
      <c r="J39" s="22" t="s">
        <v>13</v>
      </c>
      <c r="K39" s="22" t="s">
        <v>455</v>
      </c>
      <c r="L39" s="22" t="s">
        <v>13</v>
      </c>
      <c r="M39" s="27" t="s">
        <v>14</v>
      </c>
      <c r="N39" s="22" t="s">
        <v>111</v>
      </c>
      <c r="O39" s="283">
        <v>45267</v>
      </c>
      <c r="P39" s="119">
        <v>0.26</v>
      </c>
      <c r="Q39" s="119">
        <v>4.6900000000000004</v>
      </c>
      <c r="R39" s="119">
        <v>0.08</v>
      </c>
      <c r="S39" s="119">
        <v>4.33</v>
      </c>
      <c r="T39" s="1">
        <v>5.18</v>
      </c>
      <c r="U39" s="35">
        <f t="shared" si="2"/>
        <v>5.0193050193050199</v>
      </c>
      <c r="V39" s="289">
        <v>45300</v>
      </c>
      <c r="W39" s="119">
        <v>3.71</v>
      </c>
      <c r="X39" s="119">
        <v>12.89</v>
      </c>
      <c r="Y39" s="119">
        <v>0.08</v>
      </c>
      <c r="Z39" s="119">
        <v>10.71</v>
      </c>
      <c r="AA39" s="1">
        <v>16.79</v>
      </c>
      <c r="AB39" s="5">
        <v>16.86</v>
      </c>
      <c r="AC39" s="35">
        <f t="shared" si="1"/>
        <v>22.096486003573556</v>
      </c>
    </row>
    <row r="40" spans="1:38" ht="15.75">
      <c r="A40" s="1" t="s">
        <v>169</v>
      </c>
      <c r="B40" s="26">
        <v>16</v>
      </c>
      <c r="C40" s="105" t="s">
        <v>462</v>
      </c>
      <c r="D40" s="22">
        <v>830392</v>
      </c>
      <c r="E40" s="114">
        <v>45244</v>
      </c>
      <c r="F40" s="117" t="s">
        <v>112</v>
      </c>
      <c r="G40" s="22" t="s">
        <v>216</v>
      </c>
      <c r="H40" s="39">
        <v>45267</v>
      </c>
      <c r="I40" s="26" t="s">
        <v>426</v>
      </c>
      <c r="J40" s="22" t="s">
        <v>13</v>
      </c>
      <c r="K40" s="22" t="s">
        <v>455</v>
      </c>
      <c r="L40" s="22" t="s">
        <v>13</v>
      </c>
      <c r="M40" s="27" t="s">
        <v>14</v>
      </c>
      <c r="N40" s="22" t="s">
        <v>111</v>
      </c>
      <c r="O40" s="283">
        <v>45267</v>
      </c>
      <c r="P40" s="119">
        <v>0.66</v>
      </c>
      <c r="Q40" s="119">
        <v>6.48</v>
      </c>
      <c r="R40" s="119">
        <v>0.01</v>
      </c>
      <c r="S40" s="119">
        <v>5.59</v>
      </c>
      <c r="T40" s="1">
        <v>7.07</v>
      </c>
      <c r="U40" s="35">
        <f t="shared" si="2"/>
        <v>9.3352192362093351</v>
      </c>
      <c r="V40" s="289">
        <v>45300</v>
      </c>
      <c r="W40" s="119">
        <v>3.76</v>
      </c>
      <c r="X40" s="119">
        <v>19.63</v>
      </c>
      <c r="Y40" s="119">
        <v>0.05</v>
      </c>
      <c r="Z40" s="119">
        <v>16.02</v>
      </c>
      <c r="AA40" s="1">
        <v>23.44</v>
      </c>
      <c r="AB40" s="5">
        <v>23.15</v>
      </c>
      <c r="AC40" s="35">
        <f t="shared" si="1"/>
        <v>16.040955631399314</v>
      </c>
    </row>
    <row r="41" spans="1:38" ht="15.75">
      <c r="A41" s="1" t="s">
        <v>169</v>
      </c>
      <c r="B41" s="26">
        <v>3</v>
      </c>
      <c r="C41" s="105" t="s">
        <v>362</v>
      </c>
      <c r="D41" s="22">
        <v>830393</v>
      </c>
      <c r="E41" s="114">
        <v>44726</v>
      </c>
      <c r="F41" s="109" t="s">
        <v>107</v>
      </c>
      <c r="G41" s="22" t="s">
        <v>212</v>
      </c>
      <c r="H41" s="39">
        <v>44749</v>
      </c>
      <c r="I41" s="26" t="s">
        <v>175</v>
      </c>
      <c r="J41" s="22" t="s">
        <v>12</v>
      </c>
      <c r="K41" s="22" t="s">
        <v>180</v>
      </c>
      <c r="L41" s="22" t="s">
        <v>12</v>
      </c>
      <c r="M41" s="27" t="s">
        <v>14</v>
      </c>
      <c r="N41" s="22" t="s">
        <v>111</v>
      </c>
      <c r="O41" s="283">
        <v>44749</v>
      </c>
      <c r="P41" s="119">
        <v>1.34</v>
      </c>
      <c r="Q41" s="119">
        <v>7.26</v>
      </c>
      <c r="R41" s="119">
        <v>0.06</v>
      </c>
      <c r="S41" s="119">
        <v>6.41</v>
      </c>
      <c r="T41" s="119">
        <v>9.33</v>
      </c>
      <c r="U41" s="35">
        <f t="shared" si="2"/>
        <v>14.362272240085746</v>
      </c>
      <c r="V41" s="149">
        <v>44782</v>
      </c>
      <c r="W41" s="119">
        <v>1.86</v>
      </c>
      <c r="X41" s="119">
        <v>11.61</v>
      </c>
      <c r="Y41" s="119">
        <v>0.18</v>
      </c>
      <c r="Z41" s="119">
        <v>10</v>
      </c>
      <c r="AA41" s="140">
        <v>13.89</v>
      </c>
      <c r="AB41" s="140">
        <v>14.67</v>
      </c>
      <c r="AC41" s="35">
        <f t="shared" si="1"/>
        <v>13.390928725701945</v>
      </c>
      <c r="AD41">
        <v>34.349999999999994</v>
      </c>
      <c r="AE41">
        <v>28.200000000000003</v>
      </c>
      <c r="AF41">
        <v>87.300000000000011</v>
      </c>
      <c r="AG41">
        <v>205.5</v>
      </c>
      <c r="AH41">
        <v>89.4</v>
      </c>
      <c r="AI41">
        <v>102</v>
      </c>
      <c r="AJ41">
        <v>9.0299999999999994</v>
      </c>
    </row>
    <row r="42" spans="1:38" ht="15.75">
      <c r="A42" s="1" t="s">
        <v>169</v>
      </c>
      <c r="B42" s="26">
        <v>3</v>
      </c>
      <c r="C42" s="105" t="s">
        <v>363</v>
      </c>
      <c r="D42" s="22">
        <v>830393</v>
      </c>
      <c r="E42" s="114">
        <v>44726</v>
      </c>
      <c r="F42" s="109" t="s">
        <v>107</v>
      </c>
      <c r="G42" s="22" t="s">
        <v>212</v>
      </c>
      <c r="H42" s="39">
        <v>44749</v>
      </c>
      <c r="I42" s="26" t="s">
        <v>175</v>
      </c>
      <c r="J42" s="22" t="s">
        <v>12</v>
      </c>
      <c r="K42" s="22" t="s">
        <v>180</v>
      </c>
      <c r="L42" s="22" t="s">
        <v>12</v>
      </c>
      <c r="M42" s="27" t="s">
        <v>14</v>
      </c>
      <c r="N42" s="22" t="s">
        <v>111</v>
      </c>
      <c r="O42" s="283">
        <v>44749</v>
      </c>
      <c r="P42" s="119">
        <v>1.18</v>
      </c>
      <c r="Q42" s="119">
        <v>7.75</v>
      </c>
      <c r="R42" s="119">
        <v>0.03</v>
      </c>
      <c r="S42" s="119">
        <v>6.94</v>
      </c>
      <c r="T42" s="119">
        <v>9.89</v>
      </c>
      <c r="U42" s="35">
        <f t="shared" si="2"/>
        <v>11.931243680485338</v>
      </c>
      <c r="V42" s="149">
        <v>44782</v>
      </c>
      <c r="W42" s="119">
        <v>1.74</v>
      </c>
      <c r="X42" s="119">
        <v>11.98</v>
      </c>
      <c r="Y42" s="119">
        <v>0.13</v>
      </c>
      <c r="Z42" s="119">
        <v>10.19</v>
      </c>
      <c r="AA42" s="140">
        <v>14.17</v>
      </c>
      <c r="AB42" s="140">
        <v>13.98</v>
      </c>
      <c r="AC42" s="35">
        <f t="shared" si="1"/>
        <v>12.279463655610446</v>
      </c>
      <c r="AD42">
        <v>30.78</v>
      </c>
      <c r="AE42">
        <v>33</v>
      </c>
      <c r="AF42">
        <v>79.800000000000011</v>
      </c>
      <c r="AG42">
        <v>158.39999999999998</v>
      </c>
      <c r="AH42">
        <v>87</v>
      </c>
      <c r="AI42">
        <v>75</v>
      </c>
      <c r="AJ42">
        <v>7.5</v>
      </c>
    </row>
    <row r="43" spans="1:38" ht="16.5" thickBot="1">
      <c r="A43" s="1" t="s">
        <v>169</v>
      </c>
      <c r="B43" s="31">
        <v>3</v>
      </c>
      <c r="C43" s="106" t="s">
        <v>364</v>
      </c>
      <c r="D43" s="29">
        <v>830393</v>
      </c>
      <c r="E43" s="115">
        <v>44727</v>
      </c>
      <c r="F43" s="116" t="s">
        <v>107</v>
      </c>
      <c r="G43" s="29" t="s">
        <v>212</v>
      </c>
      <c r="H43" s="48">
        <v>44749</v>
      </c>
      <c r="I43" s="31" t="s">
        <v>177</v>
      </c>
      <c r="J43" s="29" t="s">
        <v>12</v>
      </c>
      <c r="K43" s="29" t="s">
        <v>181</v>
      </c>
      <c r="L43" s="29" t="s">
        <v>12</v>
      </c>
      <c r="M43" s="40" t="s">
        <v>19</v>
      </c>
      <c r="N43" s="22" t="s">
        <v>111</v>
      </c>
      <c r="O43" s="285">
        <v>44749</v>
      </c>
      <c r="P43" s="119">
        <v>0.94</v>
      </c>
      <c r="Q43" s="119">
        <v>7.93</v>
      </c>
      <c r="R43" s="119">
        <v>0.16</v>
      </c>
      <c r="S43" s="119">
        <v>7.04</v>
      </c>
      <c r="T43" s="160">
        <v>8.5500000000000007</v>
      </c>
      <c r="U43" s="35">
        <f t="shared" si="2"/>
        <v>10.994152046783624</v>
      </c>
      <c r="V43" s="149">
        <v>44782</v>
      </c>
      <c r="W43" s="119">
        <v>1.3</v>
      </c>
      <c r="X43" s="119">
        <v>11.76</v>
      </c>
      <c r="Y43" s="119">
        <v>0.09</v>
      </c>
      <c r="Z43" s="119">
        <v>10.039999999999999</v>
      </c>
      <c r="AA43" s="141">
        <v>13.33</v>
      </c>
      <c r="AB43" s="141">
        <v>13.28</v>
      </c>
      <c r="AC43" s="35">
        <f t="shared" si="1"/>
        <v>9.7524381095273824</v>
      </c>
      <c r="AD43">
        <v>30.839999999999996</v>
      </c>
      <c r="AE43">
        <v>23.4</v>
      </c>
      <c r="AF43">
        <v>74.099999999999994</v>
      </c>
      <c r="AG43">
        <v>165.89999999999998</v>
      </c>
      <c r="AH43">
        <v>71.099999999999994</v>
      </c>
      <c r="AI43">
        <v>57</v>
      </c>
      <c r="AJ43">
        <v>7.32</v>
      </c>
    </row>
    <row r="44" spans="1:38" ht="15.75">
      <c r="A44" s="1" t="s">
        <v>169</v>
      </c>
      <c r="B44" s="23">
        <v>3</v>
      </c>
      <c r="C44" s="112" t="s">
        <v>365</v>
      </c>
      <c r="D44" s="24">
        <v>830393</v>
      </c>
      <c r="E44" s="113">
        <v>44727</v>
      </c>
      <c r="F44" s="108" t="s">
        <v>107</v>
      </c>
      <c r="G44" s="24" t="s">
        <v>212</v>
      </c>
      <c r="H44" s="37">
        <v>44749</v>
      </c>
      <c r="I44" s="23" t="s">
        <v>177</v>
      </c>
      <c r="J44" s="22" t="s">
        <v>12</v>
      </c>
      <c r="K44" s="24" t="s">
        <v>181</v>
      </c>
      <c r="L44" s="22" t="s">
        <v>12</v>
      </c>
      <c r="M44" s="6" t="s">
        <v>19</v>
      </c>
      <c r="N44" s="22" t="s">
        <v>111</v>
      </c>
      <c r="O44" s="280">
        <v>44749</v>
      </c>
      <c r="P44" s="119">
        <v>0.76</v>
      </c>
      <c r="Q44" s="119">
        <v>6.21</v>
      </c>
      <c r="R44" s="119">
        <v>7.0000000000000007E-2</v>
      </c>
      <c r="S44" s="119">
        <v>5.46</v>
      </c>
      <c r="T44" s="119">
        <v>9.11</v>
      </c>
      <c r="U44" s="35">
        <f t="shared" si="2"/>
        <v>8.3424807903402858</v>
      </c>
      <c r="V44" s="149">
        <v>44782</v>
      </c>
      <c r="W44" s="119">
        <v>0.93</v>
      </c>
      <c r="X44" s="119">
        <v>9.43</v>
      </c>
      <c r="Y44" s="119">
        <v>0.13</v>
      </c>
      <c r="Z44" s="119">
        <v>8.11</v>
      </c>
      <c r="AA44" s="140">
        <v>10.81</v>
      </c>
      <c r="AB44" s="140">
        <v>10.981999999999999</v>
      </c>
      <c r="AC44" s="35">
        <f t="shared" si="1"/>
        <v>8.6031452358926916</v>
      </c>
      <c r="AD44">
        <v>30.75</v>
      </c>
      <c r="AE44">
        <v>19.5</v>
      </c>
      <c r="AF44">
        <v>66.900000000000006</v>
      </c>
      <c r="AG44">
        <v>138.30000000000001</v>
      </c>
      <c r="AH44">
        <v>68.699999999999989</v>
      </c>
      <c r="AI44">
        <v>69</v>
      </c>
      <c r="AJ44">
        <v>7.38</v>
      </c>
      <c r="AK44">
        <v>2.0233166018410014</v>
      </c>
      <c r="AL44">
        <v>2.8250839960470424</v>
      </c>
    </row>
    <row r="45" spans="1:38" s="234" customFormat="1" ht="15.75">
      <c r="A45" s="1" t="s">
        <v>169</v>
      </c>
      <c r="B45" s="26">
        <v>3</v>
      </c>
      <c r="C45" s="105" t="s">
        <v>366</v>
      </c>
      <c r="D45" s="22">
        <v>830393</v>
      </c>
      <c r="E45" s="114">
        <v>44727</v>
      </c>
      <c r="F45" s="117" t="s">
        <v>112</v>
      </c>
      <c r="G45" s="22" t="s">
        <v>212</v>
      </c>
      <c r="H45" s="39">
        <v>44749</v>
      </c>
      <c r="I45" s="26" t="s">
        <v>177</v>
      </c>
      <c r="J45" s="22" t="s">
        <v>12</v>
      </c>
      <c r="K45" s="22" t="s">
        <v>181</v>
      </c>
      <c r="L45" s="22" t="s">
        <v>12</v>
      </c>
      <c r="M45" s="6" t="s">
        <v>19</v>
      </c>
      <c r="N45" s="22" t="s">
        <v>111</v>
      </c>
      <c r="O45" s="280">
        <v>44749</v>
      </c>
      <c r="P45" s="119">
        <v>0.77</v>
      </c>
      <c r="Q45" s="119">
        <v>7.94</v>
      </c>
      <c r="R45" s="119">
        <v>0.09</v>
      </c>
      <c r="S45" s="119">
        <v>7.16</v>
      </c>
      <c r="T45" s="119">
        <v>8.23</v>
      </c>
      <c r="U45" s="35">
        <f t="shared" si="2"/>
        <v>9.3560145808019435</v>
      </c>
      <c r="V45" s="149">
        <v>44782</v>
      </c>
      <c r="W45" s="119">
        <v>1.03</v>
      </c>
      <c r="X45" s="119">
        <v>14.39</v>
      </c>
      <c r="Y45" s="119">
        <v>0.16</v>
      </c>
      <c r="Z45" s="119">
        <v>12.19</v>
      </c>
      <c r="AA45" s="140">
        <v>15.73</v>
      </c>
      <c r="AB45" s="140">
        <v>15.42</v>
      </c>
      <c r="AC45" s="35">
        <f t="shared" si="1"/>
        <v>6.5479974570883659</v>
      </c>
      <c r="AD45">
        <v>33.33</v>
      </c>
      <c r="AE45">
        <v>16.799999999999997</v>
      </c>
      <c r="AF45">
        <v>99.899999999999991</v>
      </c>
      <c r="AG45">
        <v>170.39999999999998</v>
      </c>
      <c r="AH45">
        <v>98.399999999999991</v>
      </c>
      <c r="AI45">
        <v>93</v>
      </c>
      <c r="AJ45">
        <v>8.34</v>
      </c>
      <c r="AK45">
        <v>1.5971752313511751</v>
      </c>
      <c r="AL45">
        <v>1.4402332485980116</v>
      </c>
    </row>
    <row r="46" spans="1:38" ht="15.75">
      <c r="A46" s="1" t="s">
        <v>169</v>
      </c>
      <c r="B46" s="26">
        <v>3</v>
      </c>
      <c r="C46" s="105" t="s">
        <v>367</v>
      </c>
      <c r="D46" s="22">
        <v>830393</v>
      </c>
      <c r="E46" s="114">
        <v>44727</v>
      </c>
      <c r="F46" s="117" t="s">
        <v>112</v>
      </c>
      <c r="G46" s="22" t="s">
        <v>212</v>
      </c>
      <c r="H46" s="39">
        <v>44749</v>
      </c>
      <c r="I46" s="26" t="s">
        <v>177</v>
      </c>
      <c r="J46" s="22" t="s">
        <v>12</v>
      </c>
      <c r="K46" s="22" t="s">
        <v>181</v>
      </c>
      <c r="L46" s="22" t="s">
        <v>12</v>
      </c>
      <c r="M46" s="6" t="s">
        <v>19</v>
      </c>
      <c r="N46" s="22" t="s">
        <v>111</v>
      </c>
      <c r="O46" s="280">
        <v>44749</v>
      </c>
      <c r="P46" s="119">
        <v>0.7</v>
      </c>
      <c r="Q46" s="119">
        <v>7.47</v>
      </c>
      <c r="R46" s="119">
        <v>0.12</v>
      </c>
      <c r="S46" s="119">
        <v>6.5</v>
      </c>
      <c r="T46" s="119">
        <v>8.32</v>
      </c>
      <c r="U46" s="35">
        <f t="shared" si="2"/>
        <v>8.4134615384615383</v>
      </c>
      <c r="V46" s="149">
        <v>44782</v>
      </c>
      <c r="W46" s="119">
        <v>1.63</v>
      </c>
      <c r="X46" s="119">
        <v>14.66</v>
      </c>
      <c r="Y46" s="119">
        <v>0.11</v>
      </c>
      <c r="Z46" s="119">
        <v>12.28</v>
      </c>
      <c r="AA46" s="140">
        <v>16.670000000000002</v>
      </c>
      <c r="AB46" s="140">
        <v>16.190000000000001</v>
      </c>
      <c r="AC46" s="35">
        <f t="shared" si="1"/>
        <v>9.7780443911217727</v>
      </c>
      <c r="AD46">
        <v>30.54</v>
      </c>
      <c r="AE46">
        <v>20.399999999999999</v>
      </c>
      <c r="AF46">
        <v>96</v>
      </c>
      <c r="AG46">
        <v>185.39999999999998</v>
      </c>
      <c r="AH46">
        <v>102.89999999999999</v>
      </c>
      <c r="AI46">
        <v>75</v>
      </c>
      <c r="AJ46">
        <v>8.7900000000000009</v>
      </c>
      <c r="AK46">
        <v>1.7093595316516079</v>
      </c>
      <c r="AL46">
        <v>2.1332312164138445</v>
      </c>
    </row>
    <row r="47" spans="1:38" s="234" customFormat="1" ht="15.75">
      <c r="A47" s="1" t="s">
        <v>169</v>
      </c>
      <c r="B47" s="26">
        <v>3</v>
      </c>
      <c r="C47" s="105" t="s">
        <v>368</v>
      </c>
      <c r="D47" s="22">
        <v>830393</v>
      </c>
      <c r="E47" s="114">
        <v>44727</v>
      </c>
      <c r="F47" s="117" t="s">
        <v>112</v>
      </c>
      <c r="G47" s="22" t="s">
        <v>212</v>
      </c>
      <c r="H47" s="39">
        <v>44749</v>
      </c>
      <c r="I47" s="26" t="s">
        <v>177</v>
      </c>
      <c r="J47" s="22" t="s">
        <v>12</v>
      </c>
      <c r="K47" s="22" t="s">
        <v>181</v>
      </c>
      <c r="L47" s="22" t="s">
        <v>12</v>
      </c>
      <c r="M47" s="6" t="s">
        <v>19</v>
      </c>
      <c r="N47" s="22" t="s">
        <v>111</v>
      </c>
      <c r="O47" s="280">
        <v>44749</v>
      </c>
      <c r="P47" s="119">
        <v>0.53</v>
      </c>
      <c r="Q47" s="119">
        <v>6.86</v>
      </c>
      <c r="R47" s="119">
        <v>0.03</v>
      </c>
      <c r="S47" s="119">
        <v>6.08</v>
      </c>
      <c r="T47" s="119">
        <v>7.94</v>
      </c>
      <c r="U47" s="35">
        <f t="shared" si="2"/>
        <v>6.6750629722921913</v>
      </c>
      <c r="V47" s="149">
        <v>44782</v>
      </c>
      <c r="W47" s="119">
        <v>1.05</v>
      </c>
      <c r="X47" s="119">
        <v>12.54</v>
      </c>
      <c r="Y47" s="119">
        <v>0.04</v>
      </c>
      <c r="Z47" s="119">
        <v>10.58</v>
      </c>
      <c r="AA47" s="140">
        <v>13.94</v>
      </c>
      <c r="AB47" s="140">
        <v>14.17</v>
      </c>
      <c r="AC47" s="35">
        <f t="shared" si="1"/>
        <v>7.5322812051649937</v>
      </c>
      <c r="AD47">
        <v>30.54</v>
      </c>
      <c r="AE47">
        <v>31.799999999999997</v>
      </c>
      <c r="AF47">
        <v>87.9</v>
      </c>
      <c r="AG47">
        <v>137.39999999999998</v>
      </c>
      <c r="AH47">
        <v>89.1</v>
      </c>
      <c r="AI47">
        <v>87</v>
      </c>
      <c r="AJ47">
        <v>7.98</v>
      </c>
      <c r="AK47">
        <v>1.6525845805384711</v>
      </c>
      <c r="AL47">
        <v>1.6837485947716495</v>
      </c>
    </row>
    <row r="48" spans="1:38" ht="15.75">
      <c r="A48" s="7" t="s">
        <v>169</v>
      </c>
      <c r="B48" s="75">
        <v>3</v>
      </c>
      <c r="C48" s="191" t="s">
        <v>369</v>
      </c>
      <c r="D48" s="43">
        <v>830393</v>
      </c>
      <c r="E48" s="192">
        <v>44730</v>
      </c>
      <c r="F48" s="45" t="s">
        <v>107</v>
      </c>
      <c r="G48" s="43" t="s">
        <v>212</v>
      </c>
      <c r="H48" s="46">
        <v>44756</v>
      </c>
      <c r="I48" s="75" t="s">
        <v>174</v>
      </c>
      <c r="J48" s="43" t="s">
        <v>12</v>
      </c>
      <c r="K48" s="43" t="s">
        <v>180</v>
      </c>
      <c r="L48" s="43" t="s">
        <v>12</v>
      </c>
      <c r="M48" s="263" t="s">
        <v>14</v>
      </c>
      <c r="N48" s="43" t="s">
        <v>111</v>
      </c>
      <c r="O48" s="282">
        <v>44756</v>
      </c>
      <c r="P48" s="244">
        <v>1.17</v>
      </c>
      <c r="Q48" s="244">
        <v>8.76</v>
      </c>
      <c r="R48" s="244">
        <v>0.46</v>
      </c>
      <c r="S48" s="244">
        <v>7.98</v>
      </c>
      <c r="T48" s="266">
        <v>8.8000000000000007</v>
      </c>
      <c r="U48" s="241">
        <f t="shared" si="2"/>
        <v>13.295454545454543</v>
      </c>
      <c r="V48" s="246">
        <v>44789</v>
      </c>
      <c r="W48" s="234"/>
      <c r="X48" s="234"/>
      <c r="Y48" s="234"/>
      <c r="Z48" s="234"/>
      <c r="AA48" s="244"/>
      <c r="AB48" s="244"/>
      <c r="AC48" s="241"/>
      <c r="AD48" s="234"/>
      <c r="AE48" s="234"/>
      <c r="AF48" s="234"/>
      <c r="AG48" s="234"/>
      <c r="AH48" s="234"/>
      <c r="AI48" s="234"/>
      <c r="AJ48" s="234"/>
      <c r="AK48" s="234"/>
      <c r="AL48" s="234"/>
    </row>
    <row r="49" spans="1:38" ht="15.75">
      <c r="A49" s="7" t="s">
        <v>169</v>
      </c>
      <c r="B49" s="75">
        <v>3</v>
      </c>
      <c r="C49" s="191" t="s">
        <v>370</v>
      </c>
      <c r="D49" s="43">
        <v>830393</v>
      </c>
      <c r="E49" s="192">
        <v>44730</v>
      </c>
      <c r="F49" s="45" t="s">
        <v>107</v>
      </c>
      <c r="G49" s="43" t="s">
        <v>212</v>
      </c>
      <c r="H49" s="46">
        <v>44756</v>
      </c>
      <c r="I49" s="75" t="s">
        <v>174</v>
      </c>
      <c r="J49" s="43" t="s">
        <v>12</v>
      </c>
      <c r="K49" s="43" t="s">
        <v>180</v>
      </c>
      <c r="L49" s="43" t="s">
        <v>12</v>
      </c>
      <c r="M49" s="263" t="s">
        <v>14</v>
      </c>
      <c r="N49" s="43" t="s">
        <v>111</v>
      </c>
      <c r="O49" s="282">
        <v>44756</v>
      </c>
      <c r="P49" s="244">
        <v>1.1599999999999999</v>
      </c>
      <c r="Q49" s="244">
        <v>10.07</v>
      </c>
      <c r="R49" s="244">
        <v>0.17</v>
      </c>
      <c r="S49" s="244">
        <v>8.7899999999999991</v>
      </c>
      <c r="T49" s="266">
        <v>11.43</v>
      </c>
      <c r="U49" s="241">
        <f t="shared" si="2"/>
        <v>10.148731408573926</v>
      </c>
      <c r="V49" s="246">
        <v>44789</v>
      </c>
      <c r="W49" s="234"/>
      <c r="X49" s="234"/>
      <c r="Y49" s="234"/>
      <c r="Z49" s="234"/>
      <c r="AA49" s="244"/>
      <c r="AB49" s="244"/>
      <c r="AC49" s="241"/>
      <c r="AD49" s="234"/>
      <c r="AE49" s="234"/>
      <c r="AF49" s="234"/>
      <c r="AG49" s="234"/>
      <c r="AH49" s="234"/>
      <c r="AI49" s="234"/>
      <c r="AJ49" s="234"/>
      <c r="AK49" s="234"/>
      <c r="AL49" s="234"/>
    </row>
    <row r="50" spans="1:38" ht="15.75">
      <c r="A50" s="7" t="s">
        <v>169</v>
      </c>
      <c r="B50" s="75">
        <v>3</v>
      </c>
      <c r="C50" s="191" t="s">
        <v>371</v>
      </c>
      <c r="D50" s="43">
        <v>830393</v>
      </c>
      <c r="E50" s="192">
        <v>44730</v>
      </c>
      <c r="F50" s="45" t="s">
        <v>107</v>
      </c>
      <c r="G50" s="43" t="s">
        <v>212</v>
      </c>
      <c r="H50" s="46">
        <v>44756</v>
      </c>
      <c r="I50" s="75" t="s">
        <v>174</v>
      </c>
      <c r="J50" s="43" t="s">
        <v>12</v>
      </c>
      <c r="K50" s="43" t="s">
        <v>180</v>
      </c>
      <c r="L50" s="43" t="s">
        <v>12</v>
      </c>
      <c r="M50" s="263" t="s">
        <v>14</v>
      </c>
      <c r="N50" s="43" t="s">
        <v>111</v>
      </c>
      <c r="O50" s="282">
        <v>44756</v>
      </c>
      <c r="P50" s="244">
        <v>1.35</v>
      </c>
      <c r="Q50" s="244">
        <v>9.8699999999999992</v>
      </c>
      <c r="R50" s="244">
        <v>7.0000000000000007E-2</v>
      </c>
      <c r="S50" s="244">
        <v>8.41</v>
      </c>
      <c r="T50" s="266">
        <v>11.32</v>
      </c>
      <c r="U50" s="241">
        <f t="shared" si="2"/>
        <v>11.925795053003533</v>
      </c>
      <c r="V50" s="246">
        <v>44789</v>
      </c>
      <c r="W50" s="234"/>
      <c r="X50" s="234"/>
      <c r="Y50" s="234"/>
      <c r="Z50" s="234"/>
      <c r="AA50" s="244"/>
      <c r="AB50" s="244"/>
      <c r="AC50" s="241"/>
      <c r="AD50" s="234"/>
      <c r="AE50" s="234"/>
      <c r="AF50" s="234"/>
      <c r="AG50" s="234"/>
      <c r="AH50" s="234"/>
      <c r="AI50" s="234"/>
      <c r="AJ50" s="234"/>
      <c r="AK50" s="234"/>
      <c r="AL50" s="234"/>
    </row>
    <row r="51" spans="1:38" ht="15.75">
      <c r="A51" s="7" t="s">
        <v>169</v>
      </c>
      <c r="B51" s="75">
        <v>3</v>
      </c>
      <c r="C51" s="191" t="s">
        <v>372</v>
      </c>
      <c r="D51" s="43">
        <v>830393</v>
      </c>
      <c r="E51" s="192">
        <v>44730</v>
      </c>
      <c r="F51" s="45" t="s">
        <v>107</v>
      </c>
      <c r="G51" s="43" t="s">
        <v>212</v>
      </c>
      <c r="H51" s="46">
        <v>44756</v>
      </c>
      <c r="I51" s="75" t="s">
        <v>174</v>
      </c>
      <c r="J51" s="43" t="s">
        <v>12</v>
      </c>
      <c r="K51" s="43" t="s">
        <v>180</v>
      </c>
      <c r="L51" s="43" t="s">
        <v>12</v>
      </c>
      <c r="M51" s="263" t="s">
        <v>14</v>
      </c>
      <c r="N51" s="43" t="s">
        <v>111</v>
      </c>
      <c r="O51" s="282">
        <v>44756</v>
      </c>
      <c r="P51" s="244">
        <v>1.46</v>
      </c>
      <c r="Q51" s="244">
        <v>10.33</v>
      </c>
      <c r="R51" s="244">
        <v>0.09</v>
      </c>
      <c r="S51" s="244">
        <v>8.9499999999999993</v>
      </c>
      <c r="T51" s="266">
        <v>12.02</v>
      </c>
      <c r="U51" s="241">
        <f t="shared" si="2"/>
        <v>12.146422628951747</v>
      </c>
      <c r="V51" s="246">
        <v>44789</v>
      </c>
      <c r="W51" s="234"/>
      <c r="X51" s="234"/>
      <c r="Y51" s="234"/>
      <c r="Z51" s="234"/>
      <c r="AA51" s="244"/>
      <c r="AB51" s="244"/>
      <c r="AC51" s="241"/>
      <c r="AD51" s="234"/>
      <c r="AE51" s="234"/>
      <c r="AF51" s="234"/>
      <c r="AG51" s="234"/>
      <c r="AH51" s="234"/>
      <c r="AI51" s="234"/>
      <c r="AJ51" s="234"/>
      <c r="AK51" s="234"/>
      <c r="AL51" s="234"/>
    </row>
    <row r="52" spans="1:38" ht="15.75">
      <c r="A52" s="7" t="s">
        <v>169</v>
      </c>
      <c r="B52" s="75">
        <v>3</v>
      </c>
      <c r="C52" s="191" t="s">
        <v>373</v>
      </c>
      <c r="D52" s="43">
        <v>830393</v>
      </c>
      <c r="E52" s="192">
        <v>44730</v>
      </c>
      <c r="F52" s="270" t="s">
        <v>112</v>
      </c>
      <c r="G52" s="43" t="s">
        <v>212</v>
      </c>
      <c r="H52" s="46">
        <v>44756</v>
      </c>
      <c r="I52" s="75" t="s">
        <v>174</v>
      </c>
      <c r="J52" s="43" t="s">
        <v>12</v>
      </c>
      <c r="K52" s="43" t="s">
        <v>180</v>
      </c>
      <c r="L52" s="43" t="s">
        <v>12</v>
      </c>
      <c r="M52" s="263" t="s">
        <v>14</v>
      </c>
      <c r="N52" s="43" t="s">
        <v>111</v>
      </c>
      <c r="O52" s="282">
        <v>44756</v>
      </c>
      <c r="P52" s="244">
        <v>1.38</v>
      </c>
      <c r="Q52" s="244">
        <v>11.39</v>
      </c>
      <c r="R52" s="244">
        <v>0.23</v>
      </c>
      <c r="S52" s="244">
        <v>9.86</v>
      </c>
      <c r="T52" s="266">
        <v>12.92</v>
      </c>
      <c r="U52" s="241">
        <f t="shared" si="2"/>
        <v>10.68111455108359</v>
      </c>
      <c r="V52" s="246">
        <v>44789</v>
      </c>
      <c r="W52" s="234"/>
      <c r="X52" s="234"/>
      <c r="Y52" s="234"/>
      <c r="Z52" s="234"/>
      <c r="AA52" s="244"/>
      <c r="AB52" s="244"/>
      <c r="AC52" s="241"/>
      <c r="AD52" s="234"/>
      <c r="AE52" s="234"/>
      <c r="AF52" s="234"/>
      <c r="AG52" s="234"/>
      <c r="AH52" s="234"/>
      <c r="AI52" s="234"/>
      <c r="AJ52" s="234"/>
      <c r="AK52" s="234"/>
      <c r="AL52" s="234"/>
    </row>
    <row r="53" spans="1:38" ht="15.75">
      <c r="A53" s="1" t="s">
        <v>169</v>
      </c>
      <c r="B53" s="26">
        <v>6</v>
      </c>
      <c r="C53" s="105" t="s">
        <v>249</v>
      </c>
      <c r="D53" s="22">
        <v>830393</v>
      </c>
      <c r="E53" s="114">
        <v>44936</v>
      </c>
      <c r="F53" s="109" t="s">
        <v>107</v>
      </c>
      <c r="G53" s="22" t="s">
        <v>212</v>
      </c>
      <c r="H53" s="39">
        <v>44959</v>
      </c>
      <c r="I53" s="26" t="s">
        <v>190</v>
      </c>
      <c r="J53" s="22" t="s">
        <v>12</v>
      </c>
      <c r="K53" s="22" t="s">
        <v>238</v>
      </c>
      <c r="L53" s="22" t="s">
        <v>12</v>
      </c>
      <c r="M53" s="4" t="s">
        <v>14</v>
      </c>
      <c r="N53" s="22" t="s">
        <v>111</v>
      </c>
      <c r="O53" s="149">
        <v>44594</v>
      </c>
      <c r="P53" s="119">
        <v>0.88</v>
      </c>
      <c r="Q53" s="119">
        <v>7.75</v>
      </c>
      <c r="R53" s="119">
        <v>0.13</v>
      </c>
      <c r="S53" s="119">
        <v>6.72</v>
      </c>
      <c r="T53" s="102">
        <v>9.35</v>
      </c>
      <c r="U53" s="35">
        <f t="shared" si="2"/>
        <v>9.4117647058823533</v>
      </c>
      <c r="V53" s="149">
        <v>44992</v>
      </c>
      <c r="W53" s="119">
        <v>2.06</v>
      </c>
      <c r="X53" s="119">
        <v>10.6</v>
      </c>
      <c r="Y53" s="119">
        <v>0.06</v>
      </c>
      <c r="Z53" s="119">
        <v>8.86</v>
      </c>
      <c r="AA53" s="140">
        <v>12.81</v>
      </c>
      <c r="AB53" s="140">
        <v>13.57</v>
      </c>
      <c r="AC53" s="35">
        <f>(W53/AA53)*100</f>
        <v>16.08118657298985</v>
      </c>
      <c r="AD53">
        <v>29.759999999999998</v>
      </c>
      <c r="AE53">
        <v>22.200000000000003</v>
      </c>
      <c r="AF53">
        <v>85.5</v>
      </c>
      <c r="AG53">
        <v>204.29999999999998</v>
      </c>
      <c r="AH53">
        <v>91.800000000000011</v>
      </c>
      <c r="AI53">
        <v>66</v>
      </c>
      <c r="AJ53">
        <v>6.09</v>
      </c>
      <c r="AK53">
        <v>3.3831393433106078</v>
      </c>
      <c r="AL53">
        <v>2.8123483917989711</v>
      </c>
    </row>
    <row r="54" spans="1:38" ht="15.75">
      <c r="A54" s="7" t="s">
        <v>169</v>
      </c>
      <c r="B54" s="75">
        <v>6</v>
      </c>
      <c r="C54" s="191" t="s">
        <v>250</v>
      </c>
      <c r="D54" s="43">
        <v>830393</v>
      </c>
      <c r="E54" s="192">
        <v>44936</v>
      </c>
      <c r="F54" s="45" t="s">
        <v>107</v>
      </c>
      <c r="G54" s="43" t="s">
        <v>212</v>
      </c>
      <c r="H54" s="46">
        <v>44959</v>
      </c>
      <c r="I54" s="75" t="s">
        <v>190</v>
      </c>
      <c r="J54" s="43" t="s">
        <v>12</v>
      </c>
      <c r="K54" s="43" t="s">
        <v>238</v>
      </c>
      <c r="L54" s="43" t="s">
        <v>12</v>
      </c>
      <c r="M54" s="263" t="s">
        <v>14</v>
      </c>
      <c r="N54" s="43" t="s">
        <v>111</v>
      </c>
      <c r="O54" s="246">
        <v>44594</v>
      </c>
      <c r="P54" s="244">
        <v>0.5</v>
      </c>
      <c r="Q54" s="244">
        <v>6.67</v>
      </c>
      <c r="R54" s="244">
        <v>0.3</v>
      </c>
      <c r="S54" s="244">
        <v>6.3</v>
      </c>
      <c r="T54" s="269">
        <v>7.54</v>
      </c>
      <c r="U54" s="241">
        <f t="shared" si="2"/>
        <v>6.6312997347480112</v>
      </c>
      <c r="V54" s="246">
        <v>44992</v>
      </c>
      <c r="W54" s="234"/>
      <c r="X54" s="234"/>
      <c r="Y54" s="234"/>
      <c r="Z54" s="234"/>
      <c r="AA54" s="266"/>
      <c r="AB54" s="266"/>
      <c r="AC54" s="241"/>
      <c r="AD54" s="234"/>
      <c r="AE54" s="234"/>
      <c r="AF54" s="234"/>
      <c r="AG54" s="234"/>
      <c r="AH54" s="234"/>
      <c r="AI54" s="234"/>
      <c r="AJ54" s="234"/>
      <c r="AK54" s="234"/>
      <c r="AL54" s="234"/>
    </row>
    <row r="55" spans="1:38" ht="15.75">
      <c r="A55" s="1" t="s">
        <v>169</v>
      </c>
      <c r="B55" s="26">
        <v>6</v>
      </c>
      <c r="C55" s="105" t="s">
        <v>251</v>
      </c>
      <c r="D55" s="22">
        <v>830393</v>
      </c>
      <c r="E55" s="114">
        <v>44936</v>
      </c>
      <c r="F55" s="109" t="s">
        <v>107</v>
      </c>
      <c r="G55" s="22" t="s">
        <v>212</v>
      </c>
      <c r="H55" s="39">
        <v>44959</v>
      </c>
      <c r="I55" s="26" t="s">
        <v>190</v>
      </c>
      <c r="J55" s="22" t="s">
        <v>12</v>
      </c>
      <c r="K55" s="22" t="s">
        <v>238</v>
      </c>
      <c r="L55" s="22" t="s">
        <v>12</v>
      </c>
      <c r="M55" s="4" t="s">
        <v>14</v>
      </c>
      <c r="N55" s="22" t="s">
        <v>111</v>
      </c>
      <c r="O55" s="149">
        <v>44594</v>
      </c>
      <c r="P55" s="119">
        <v>0.99</v>
      </c>
      <c r="Q55" s="119">
        <v>8.2899999999999991</v>
      </c>
      <c r="R55" s="119">
        <v>0.08</v>
      </c>
      <c r="S55" s="119">
        <v>7.31</v>
      </c>
      <c r="T55" s="102">
        <v>9.34</v>
      </c>
      <c r="U55" s="35">
        <f t="shared" si="2"/>
        <v>10.599571734475374</v>
      </c>
      <c r="V55" s="149">
        <v>44992</v>
      </c>
      <c r="W55" s="119">
        <v>2.4900000000000002</v>
      </c>
      <c r="X55" s="119">
        <v>10.44</v>
      </c>
      <c r="Y55" s="119">
        <v>0.18</v>
      </c>
      <c r="Z55" s="119">
        <v>8.81</v>
      </c>
      <c r="AA55" s="140">
        <v>13.78</v>
      </c>
      <c r="AB55" s="140">
        <v>14.98</v>
      </c>
      <c r="AC55" s="35">
        <f>(W55/AA55)*100</f>
        <v>18.069666182873732</v>
      </c>
      <c r="AD55">
        <v>32.61</v>
      </c>
      <c r="AE55">
        <v>26.099999999999998</v>
      </c>
      <c r="AF55">
        <v>88.199999999999989</v>
      </c>
      <c r="AG55">
        <v>208.5</v>
      </c>
      <c r="AH55">
        <v>90</v>
      </c>
      <c r="AI55">
        <v>81</v>
      </c>
      <c r="AJ55">
        <v>8.43</v>
      </c>
      <c r="AK55">
        <v>0.72669798534579122</v>
      </c>
      <c r="AL55">
        <v>0.65481045697297025</v>
      </c>
    </row>
    <row r="56" spans="1:38" ht="15.75">
      <c r="A56" s="7" t="s">
        <v>169</v>
      </c>
      <c r="B56" s="75">
        <v>6</v>
      </c>
      <c r="C56" s="191" t="s">
        <v>252</v>
      </c>
      <c r="D56" s="43">
        <v>830393</v>
      </c>
      <c r="E56" s="192">
        <v>44936</v>
      </c>
      <c r="F56" s="270" t="s">
        <v>112</v>
      </c>
      <c r="G56" s="43" t="s">
        <v>212</v>
      </c>
      <c r="H56" s="46">
        <v>44959</v>
      </c>
      <c r="I56" s="75" t="s">
        <v>190</v>
      </c>
      <c r="J56" s="43" t="s">
        <v>12</v>
      </c>
      <c r="K56" s="43" t="s">
        <v>238</v>
      </c>
      <c r="L56" s="43" t="s">
        <v>12</v>
      </c>
      <c r="M56" s="263" t="s">
        <v>14</v>
      </c>
      <c r="N56" s="43" t="s">
        <v>111</v>
      </c>
      <c r="O56" s="246">
        <v>44594</v>
      </c>
      <c r="P56" s="244">
        <v>0.99</v>
      </c>
      <c r="Q56" s="244">
        <v>8.7200000000000006</v>
      </c>
      <c r="R56" s="244">
        <v>0.08</v>
      </c>
      <c r="S56" s="244">
        <v>7.42</v>
      </c>
      <c r="T56" s="269">
        <v>10.18</v>
      </c>
      <c r="U56" s="241">
        <f t="shared" si="2"/>
        <v>9.7249508840864447</v>
      </c>
      <c r="V56" s="246">
        <v>44992</v>
      </c>
      <c r="W56" s="234"/>
      <c r="X56" s="234"/>
      <c r="Y56" s="234"/>
      <c r="Z56" s="234"/>
      <c r="AA56" s="266"/>
      <c r="AB56" s="266"/>
      <c r="AC56" s="241"/>
      <c r="AD56" s="234"/>
      <c r="AE56" s="234"/>
      <c r="AF56" s="234"/>
      <c r="AG56" s="234"/>
      <c r="AH56" s="234"/>
      <c r="AI56" s="234"/>
      <c r="AJ56" s="234"/>
      <c r="AK56" s="234"/>
      <c r="AL56" s="234"/>
    </row>
    <row r="57" spans="1:38" ht="15.75">
      <c r="A57" s="1" t="s">
        <v>169</v>
      </c>
      <c r="B57" s="26">
        <v>6</v>
      </c>
      <c r="C57" s="105" t="s">
        <v>253</v>
      </c>
      <c r="D57" s="22">
        <v>830393</v>
      </c>
      <c r="E57" s="114">
        <v>44936</v>
      </c>
      <c r="F57" s="117" t="s">
        <v>112</v>
      </c>
      <c r="G57" s="22" t="s">
        <v>212</v>
      </c>
      <c r="H57" s="39">
        <v>44959</v>
      </c>
      <c r="I57" s="26" t="s">
        <v>190</v>
      </c>
      <c r="J57" s="22" t="s">
        <v>12</v>
      </c>
      <c r="K57" s="22" t="s">
        <v>238</v>
      </c>
      <c r="L57" s="22" t="s">
        <v>12</v>
      </c>
      <c r="M57" s="4" t="s">
        <v>14</v>
      </c>
      <c r="N57" s="22" t="s">
        <v>111</v>
      </c>
      <c r="O57" s="149">
        <v>44594</v>
      </c>
      <c r="P57" s="119">
        <v>1.02</v>
      </c>
      <c r="Q57" s="119">
        <v>8.27</v>
      </c>
      <c r="R57" s="119">
        <v>0.09</v>
      </c>
      <c r="S57" s="119">
        <v>7.09</v>
      </c>
      <c r="T57" s="102">
        <v>10.06</v>
      </c>
      <c r="U57" s="35">
        <f t="shared" si="2"/>
        <v>10.139165009940356</v>
      </c>
      <c r="V57" s="149">
        <v>44992</v>
      </c>
      <c r="W57" s="119">
        <v>1.0900000000000001</v>
      </c>
      <c r="X57" s="119">
        <v>16.940000000000001</v>
      </c>
      <c r="Y57" s="119">
        <v>0.28000000000000003</v>
      </c>
      <c r="Z57" s="119">
        <v>14.33</v>
      </c>
      <c r="AA57" s="140">
        <v>18.260000000000002</v>
      </c>
      <c r="AB57" s="140">
        <v>18.21</v>
      </c>
      <c r="AC57" s="35">
        <f t="shared" ref="AC57:AC66" si="3">(W57/AA57)*100</f>
        <v>5.9693318729463307</v>
      </c>
      <c r="AD57">
        <v>36.75</v>
      </c>
      <c r="AE57">
        <v>35.700000000000003</v>
      </c>
      <c r="AF57">
        <v>85.800000000000011</v>
      </c>
      <c r="AG57">
        <v>228.29999999999998</v>
      </c>
      <c r="AH57">
        <v>84.6</v>
      </c>
      <c r="AI57">
        <v>57</v>
      </c>
      <c r="AJ57">
        <v>8.49</v>
      </c>
      <c r="AK57">
        <v>1.5015444099086439</v>
      </c>
      <c r="AL57">
        <v>1.2409840371466561</v>
      </c>
    </row>
    <row r="58" spans="1:38" s="234" customFormat="1" ht="15.75">
      <c r="A58" s="1" t="s">
        <v>169</v>
      </c>
      <c r="B58" s="26">
        <v>6</v>
      </c>
      <c r="C58" s="105" t="s">
        <v>254</v>
      </c>
      <c r="D58" s="22">
        <v>830393</v>
      </c>
      <c r="E58" s="114">
        <v>44936</v>
      </c>
      <c r="F58" s="117" t="s">
        <v>112</v>
      </c>
      <c r="G58" s="22" t="s">
        <v>212</v>
      </c>
      <c r="H58" s="39">
        <v>44959</v>
      </c>
      <c r="I58" s="26" t="s">
        <v>190</v>
      </c>
      <c r="J58" s="22" t="s">
        <v>12</v>
      </c>
      <c r="K58" s="22" t="s">
        <v>238</v>
      </c>
      <c r="L58" s="22" t="s">
        <v>12</v>
      </c>
      <c r="M58" s="4" t="s">
        <v>14</v>
      </c>
      <c r="N58" s="22" t="s">
        <v>111</v>
      </c>
      <c r="O58" s="149">
        <v>44594</v>
      </c>
      <c r="P58" s="119">
        <v>0.67</v>
      </c>
      <c r="Q58" s="119">
        <v>7.02</v>
      </c>
      <c r="R58" s="119">
        <v>0.11</v>
      </c>
      <c r="S58" s="119">
        <v>6.14</v>
      </c>
      <c r="T58" s="102">
        <v>8.17</v>
      </c>
      <c r="U58" s="35">
        <f t="shared" si="2"/>
        <v>8.2007343941248472</v>
      </c>
      <c r="V58" s="149">
        <v>44992</v>
      </c>
      <c r="W58" s="119">
        <v>1.2</v>
      </c>
      <c r="X58" s="119">
        <v>13.5</v>
      </c>
      <c r="Y58" s="119">
        <v>0.17</v>
      </c>
      <c r="Z58" s="119">
        <v>11.36</v>
      </c>
      <c r="AA58" s="140">
        <v>15.01</v>
      </c>
      <c r="AB58" s="140">
        <v>16.309999999999999</v>
      </c>
      <c r="AC58" s="35">
        <f t="shared" si="3"/>
        <v>7.9946702198534307</v>
      </c>
      <c r="AD58">
        <v>38.58</v>
      </c>
      <c r="AE58">
        <v>17.399999999999999</v>
      </c>
      <c r="AF58">
        <v>88.5</v>
      </c>
      <c r="AG58">
        <v>188.7</v>
      </c>
      <c r="AH58">
        <v>87.300000000000011</v>
      </c>
      <c r="AI58">
        <v>75</v>
      </c>
      <c r="AJ58">
        <v>8.67</v>
      </c>
      <c r="AK58">
        <v>0.38941118383178613</v>
      </c>
      <c r="AL58">
        <v>0.40712280468449552</v>
      </c>
    </row>
    <row r="59" spans="1:38" ht="15.75">
      <c r="A59" s="1" t="s">
        <v>169</v>
      </c>
      <c r="B59" s="26">
        <v>6</v>
      </c>
      <c r="C59" s="105" t="s">
        <v>255</v>
      </c>
      <c r="D59" s="22">
        <v>830393</v>
      </c>
      <c r="E59" s="114">
        <v>44936</v>
      </c>
      <c r="F59" s="109" t="s">
        <v>107</v>
      </c>
      <c r="G59" s="22" t="s">
        <v>212</v>
      </c>
      <c r="H59" s="39">
        <v>44959</v>
      </c>
      <c r="I59" s="26" t="s">
        <v>193</v>
      </c>
      <c r="J59" s="22" t="s">
        <v>12</v>
      </c>
      <c r="K59" s="22" t="s">
        <v>239</v>
      </c>
      <c r="L59" s="22" t="s">
        <v>12</v>
      </c>
      <c r="M59" s="6" t="s">
        <v>19</v>
      </c>
      <c r="N59" s="22" t="s">
        <v>111</v>
      </c>
      <c r="O59" s="149">
        <v>44594</v>
      </c>
      <c r="P59" s="119">
        <v>0.46</v>
      </c>
      <c r="Q59" s="119">
        <v>6.05</v>
      </c>
      <c r="R59" s="119">
        <v>0.1</v>
      </c>
      <c r="S59" s="119">
        <v>5.38</v>
      </c>
      <c r="T59" s="102">
        <v>6.69</v>
      </c>
      <c r="U59" s="35">
        <f t="shared" si="2"/>
        <v>6.8759342301943196</v>
      </c>
      <c r="V59" s="149">
        <v>44992</v>
      </c>
      <c r="W59" s="119">
        <v>0.85</v>
      </c>
      <c r="X59" s="119">
        <v>11.01</v>
      </c>
      <c r="Y59" s="119">
        <v>0.03</v>
      </c>
      <c r="Z59" s="119">
        <v>9.4</v>
      </c>
      <c r="AA59" s="140">
        <v>12.77</v>
      </c>
      <c r="AB59" s="140">
        <v>13.12</v>
      </c>
      <c r="AC59" s="35">
        <f t="shared" si="3"/>
        <v>6.6562255285826151</v>
      </c>
      <c r="AD59">
        <v>37.019999999999996</v>
      </c>
      <c r="AE59">
        <v>25.5</v>
      </c>
      <c r="AF59">
        <v>76.800000000000011</v>
      </c>
      <c r="AG59">
        <v>235.5</v>
      </c>
      <c r="AH59">
        <v>78</v>
      </c>
      <c r="AI59">
        <v>69</v>
      </c>
      <c r="AJ59">
        <v>7.4399999999999995</v>
      </c>
      <c r="AK59">
        <v>2.2490264595942602</v>
      </c>
      <c r="AL59">
        <v>2.3412110075461512</v>
      </c>
    </row>
    <row r="60" spans="1:38" s="234" customFormat="1" ht="15.75">
      <c r="A60" s="1" t="s">
        <v>169</v>
      </c>
      <c r="B60" s="26">
        <v>6</v>
      </c>
      <c r="C60" s="105" t="s">
        <v>256</v>
      </c>
      <c r="D60" s="22">
        <v>830393</v>
      </c>
      <c r="E60" s="114">
        <v>44936</v>
      </c>
      <c r="F60" s="109" t="s">
        <v>107</v>
      </c>
      <c r="G60" s="22" t="s">
        <v>212</v>
      </c>
      <c r="H60" s="39">
        <v>44959</v>
      </c>
      <c r="I60" s="26" t="s">
        <v>193</v>
      </c>
      <c r="J60" s="22" t="s">
        <v>12</v>
      </c>
      <c r="K60" s="22" t="s">
        <v>239</v>
      </c>
      <c r="L60" s="22" t="s">
        <v>12</v>
      </c>
      <c r="M60" s="6" t="s">
        <v>19</v>
      </c>
      <c r="N60" s="22" t="s">
        <v>111</v>
      </c>
      <c r="O60" s="149">
        <v>44594</v>
      </c>
      <c r="P60" s="119">
        <v>0.67</v>
      </c>
      <c r="Q60" s="119">
        <v>6.39</v>
      </c>
      <c r="R60" s="119">
        <v>0</v>
      </c>
      <c r="S60" s="119">
        <v>5.5</v>
      </c>
      <c r="T60" s="102">
        <v>8.02</v>
      </c>
      <c r="U60" s="35">
        <f t="shared" si="2"/>
        <v>8.3541147132169584</v>
      </c>
      <c r="V60" s="149">
        <v>44992</v>
      </c>
      <c r="W60" s="119">
        <v>1.08</v>
      </c>
      <c r="X60" s="119">
        <v>10.48</v>
      </c>
      <c r="Y60" s="119">
        <v>0.11</v>
      </c>
      <c r="Z60" s="119">
        <v>8.9700000000000006</v>
      </c>
      <c r="AA60" s="140">
        <v>12.04</v>
      </c>
      <c r="AB60" s="140">
        <v>12.3</v>
      </c>
      <c r="AC60" s="35">
        <f t="shared" si="3"/>
        <v>8.9700996677740878</v>
      </c>
      <c r="AD60">
        <v>28.259999999999998</v>
      </c>
      <c r="AE60">
        <v>17.700000000000003</v>
      </c>
      <c r="AF60">
        <v>64.5</v>
      </c>
      <c r="AG60">
        <v>183.3</v>
      </c>
      <c r="AH60">
        <v>63</v>
      </c>
      <c r="AI60">
        <v>48</v>
      </c>
      <c r="AJ60">
        <v>6.51</v>
      </c>
      <c r="AK60"/>
      <c r="AL60"/>
    </row>
    <row r="61" spans="1:38" s="234" customFormat="1" ht="15.75">
      <c r="A61" s="1" t="s">
        <v>169</v>
      </c>
      <c r="B61" s="26">
        <v>6</v>
      </c>
      <c r="C61" s="105" t="s">
        <v>257</v>
      </c>
      <c r="D61" s="22">
        <v>830393</v>
      </c>
      <c r="E61" s="114">
        <v>44936</v>
      </c>
      <c r="F61" s="117" t="s">
        <v>112</v>
      </c>
      <c r="G61" s="22" t="s">
        <v>212</v>
      </c>
      <c r="H61" s="39">
        <v>44959</v>
      </c>
      <c r="I61" s="26" t="s">
        <v>193</v>
      </c>
      <c r="J61" s="22" t="s">
        <v>12</v>
      </c>
      <c r="K61" s="22" t="s">
        <v>239</v>
      </c>
      <c r="L61" s="22" t="s">
        <v>12</v>
      </c>
      <c r="M61" s="6" t="s">
        <v>19</v>
      </c>
      <c r="N61" s="22" t="s">
        <v>111</v>
      </c>
      <c r="O61" s="149">
        <v>44594</v>
      </c>
      <c r="P61" s="119">
        <v>0.87</v>
      </c>
      <c r="Q61" s="119">
        <v>7.78</v>
      </c>
      <c r="R61" s="119">
        <v>0.13</v>
      </c>
      <c r="S61" s="119">
        <v>6.82</v>
      </c>
      <c r="T61" s="102">
        <v>9.3000000000000007</v>
      </c>
      <c r="U61" s="35">
        <f t="shared" si="2"/>
        <v>9.3548387096774182</v>
      </c>
      <c r="V61" s="149">
        <v>44992</v>
      </c>
      <c r="W61" s="119">
        <v>0.92</v>
      </c>
      <c r="X61" s="119">
        <v>14.43</v>
      </c>
      <c r="Y61" s="119">
        <v>0.16</v>
      </c>
      <c r="Z61" s="119">
        <v>12.27</v>
      </c>
      <c r="AA61" s="140">
        <v>16.03</v>
      </c>
      <c r="AB61" s="140">
        <v>16.34</v>
      </c>
      <c r="AC61" s="35">
        <f t="shared" si="3"/>
        <v>5.7392389270118525</v>
      </c>
      <c r="AD61">
        <v>32.67</v>
      </c>
      <c r="AE61">
        <v>20.399999999999999</v>
      </c>
      <c r="AF61">
        <v>95.4</v>
      </c>
      <c r="AG61">
        <v>226.79999999999998</v>
      </c>
      <c r="AH61">
        <v>90.9</v>
      </c>
      <c r="AI61">
        <v>102</v>
      </c>
      <c r="AJ61">
        <v>12.96</v>
      </c>
      <c r="AK61">
        <v>2.9569009938309008</v>
      </c>
      <c r="AL61">
        <v>2.3321179321351382</v>
      </c>
    </row>
    <row r="62" spans="1:38" ht="15.75">
      <c r="A62" s="1" t="s">
        <v>169</v>
      </c>
      <c r="B62" s="26">
        <v>6</v>
      </c>
      <c r="C62" s="105" t="s">
        <v>258</v>
      </c>
      <c r="D62" s="22">
        <v>830393</v>
      </c>
      <c r="E62" s="114">
        <v>44936</v>
      </c>
      <c r="F62" s="117" t="s">
        <v>112</v>
      </c>
      <c r="G62" s="22" t="s">
        <v>212</v>
      </c>
      <c r="H62" s="39">
        <v>44959</v>
      </c>
      <c r="I62" s="26" t="s">
        <v>193</v>
      </c>
      <c r="J62" s="22" t="s">
        <v>12</v>
      </c>
      <c r="K62" s="22" t="s">
        <v>239</v>
      </c>
      <c r="L62" s="22" t="s">
        <v>12</v>
      </c>
      <c r="M62" s="6" t="s">
        <v>19</v>
      </c>
      <c r="N62" s="22" t="s">
        <v>111</v>
      </c>
      <c r="O62" s="149">
        <v>44594</v>
      </c>
      <c r="P62" s="119">
        <v>0.46</v>
      </c>
      <c r="Q62" s="119">
        <v>5.67</v>
      </c>
      <c r="R62" s="119">
        <v>0.12</v>
      </c>
      <c r="S62" s="119">
        <v>5.04</v>
      </c>
      <c r="T62" s="102">
        <v>5.59</v>
      </c>
      <c r="U62" s="35">
        <f t="shared" si="2"/>
        <v>8.2289803220035793</v>
      </c>
      <c r="V62" s="149">
        <v>44992</v>
      </c>
      <c r="W62" s="119">
        <v>0.77</v>
      </c>
      <c r="X62" s="119">
        <v>13.31</v>
      </c>
      <c r="Y62" s="119">
        <v>0.11</v>
      </c>
      <c r="Z62" s="119">
        <v>11.17</v>
      </c>
      <c r="AA62" s="140">
        <v>14.27</v>
      </c>
      <c r="AB62" s="140">
        <v>14.02</v>
      </c>
      <c r="AC62" s="35">
        <f t="shared" si="3"/>
        <v>5.3959355290819904</v>
      </c>
      <c r="AD62">
        <v>33.660000000000004</v>
      </c>
      <c r="AE62">
        <v>30</v>
      </c>
      <c r="AF62">
        <v>96.899999999999991</v>
      </c>
      <c r="AG62">
        <v>214.20000000000002</v>
      </c>
      <c r="AH62">
        <v>97.800000000000011</v>
      </c>
      <c r="AI62">
        <v>114</v>
      </c>
      <c r="AJ62">
        <v>9.9599999999999991</v>
      </c>
      <c r="AK62">
        <v>0.6424926223016203</v>
      </c>
      <c r="AL62">
        <v>0.55451133479318027</v>
      </c>
    </row>
    <row r="63" spans="1:38" ht="15.75">
      <c r="A63" s="1" t="s">
        <v>169</v>
      </c>
      <c r="B63" s="26">
        <v>6</v>
      </c>
      <c r="C63" s="105" t="s">
        <v>259</v>
      </c>
      <c r="D63" s="22">
        <v>830393</v>
      </c>
      <c r="E63" s="114">
        <v>44936</v>
      </c>
      <c r="F63" s="117" t="s">
        <v>112</v>
      </c>
      <c r="G63" s="22" t="s">
        <v>212</v>
      </c>
      <c r="H63" s="39">
        <v>44959</v>
      </c>
      <c r="I63" s="26" t="s">
        <v>193</v>
      </c>
      <c r="J63" s="22" t="s">
        <v>12</v>
      </c>
      <c r="K63" s="22" t="s">
        <v>239</v>
      </c>
      <c r="L63" s="22" t="s">
        <v>12</v>
      </c>
      <c r="M63" s="6" t="s">
        <v>19</v>
      </c>
      <c r="N63" s="22" t="s">
        <v>111</v>
      </c>
      <c r="O63" s="149">
        <v>44594</v>
      </c>
      <c r="P63" s="119">
        <v>0.78</v>
      </c>
      <c r="Q63" s="119">
        <v>6.96</v>
      </c>
      <c r="R63" s="119">
        <v>0.14000000000000001</v>
      </c>
      <c r="S63" s="119">
        <v>6.1</v>
      </c>
      <c r="T63" s="102">
        <v>7.76</v>
      </c>
      <c r="U63" s="35">
        <f t="shared" si="2"/>
        <v>10.051546391752577</v>
      </c>
      <c r="V63" s="149">
        <v>44992</v>
      </c>
      <c r="W63" s="119">
        <v>1.02</v>
      </c>
      <c r="X63" s="119">
        <v>15.37</v>
      </c>
      <c r="Y63" s="119">
        <v>0.21</v>
      </c>
      <c r="Z63" s="119">
        <v>13.03</v>
      </c>
      <c r="AA63" s="140">
        <v>16.68</v>
      </c>
      <c r="AB63" s="140">
        <v>17.239999999999998</v>
      </c>
      <c r="AC63" s="35">
        <f t="shared" si="3"/>
        <v>6.1151079136690649</v>
      </c>
      <c r="AD63">
        <v>29.130000000000003</v>
      </c>
      <c r="AE63">
        <v>20.100000000000001</v>
      </c>
      <c r="AF63">
        <v>88.800000000000011</v>
      </c>
      <c r="AG63">
        <v>210.29999999999998</v>
      </c>
      <c r="AH63">
        <v>91.199999999999989</v>
      </c>
      <c r="AI63">
        <v>99</v>
      </c>
      <c r="AJ63">
        <v>7.5299999999999994</v>
      </c>
      <c r="AK63">
        <v>3.0916947329307405</v>
      </c>
      <c r="AL63">
        <v>2.6454708025145051</v>
      </c>
    </row>
    <row r="64" spans="1:38" ht="15.75">
      <c r="A64" s="1" t="s">
        <v>169</v>
      </c>
      <c r="B64" s="26">
        <v>6</v>
      </c>
      <c r="C64" s="105" t="s">
        <v>260</v>
      </c>
      <c r="D64" s="22">
        <v>830393</v>
      </c>
      <c r="E64" s="114">
        <v>44936</v>
      </c>
      <c r="F64" s="117" t="s">
        <v>112</v>
      </c>
      <c r="G64" s="22" t="s">
        <v>212</v>
      </c>
      <c r="H64" s="39">
        <v>44959</v>
      </c>
      <c r="I64" s="26" t="s">
        <v>193</v>
      </c>
      <c r="J64" s="22" t="s">
        <v>12</v>
      </c>
      <c r="K64" s="22" t="s">
        <v>239</v>
      </c>
      <c r="L64" s="22" t="s">
        <v>12</v>
      </c>
      <c r="M64" s="6" t="s">
        <v>19</v>
      </c>
      <c r="N64" s="22" t="s">
        <v>111</v>
      </c>
      <c r="O64" s="149">
        <v>44594</v>
      </c>
      <c r="P64" s="119">
        <v>0.73</v>
      </c>
      <c r="Q64" s="119">
        <v>6.93</v>
      </c>
      <c r="R64" s="119">
        <v>0.1</v>
      </c>
      <c r="S64" s="119">
        <v>5.94</v>
      </c>
      <c r="T64" s="102">
        <v>7.72</v>
      </c>
      <c r="U64" s="35">
        <f t="shared" si="2"/>
        <v>9.4559585492227978</v>
      </c>
      <c r="V64" s="149">
        <v>44992</v>
      </c>
      <c r="W64" s="119">
        <v>0.89</v>
      </c>
      <c r="X64" s="119">
        <v>14.42</v>
      </c>
      <c r="Y64" s="119">
        <v>0.17</v>
      </c>
      <c r="Z64" s="119">
        <v>12.2</v>
      </c>
      <c r="AA64" s="140">
        <v>15.55</v>
      </c>
      <c r="AB64" s="140">
        <v>16.579999999999998</v>
      </c>
      <c r="AC64" s="35">
        <f t="shared" si="3"/>
        <v>5.723472668810289</v>
      </c>
      <c r="AD64">
        <v>26.400000000000002</v>
      </c>
      <c r="AE64">
        <v>23.700000000000003</v>
      </c>
      <c r="AF64">
        <v>90.9</v>
      </c>
      <c r="AG64">
        <v>181.2</v>
      </c>
      <c r="AH64">
        <v>95.4</v>
      </c>
      <c r="AI64">
        <v>93</v>
      </c>
      <c r="AJ64">
        <v>6.6899999999999995</v>
      </c>
      <c r="AK64">
        <v>1.6798364522750653</v>
      </c>
      <c r="AL64">
        <v>1.7917799334791933</v>
      </c>
    </row>
    <row r="65" spans="1:38" s="234" customFormat="1" ht="15.75">
      <c r="A65" s="1" t="s">
        <v>169</v>
      </c>
      <c r="B65" s="26">
        <v>6</v>
      </c>
      <c r="C65" s="105" t="s">
        <v>261</v>
      </c>
      <c r="D65" s="22">
        <v>830393</v>
      </c>
      <c r="E65" s="114">
        <v>44936</v>
      </c>
      <c r="F65" s="117" t="s">
        <v>112</v>
      </c>
      <c r="G65" s="22" t="s">
        <v>212</v>
      </c>
      <c r="H65" s="39">
        <v>44959</v>
      </c>
      <c r="I65" s="26" t="s">
        <v>193</v>
      </c>
      <c r="J65" s="22" t="s">
        <v>12</v>
      </c>
      <c r="K65" s="22" t="s">
        <v>239</v>
      </c>
      <c r="L65" s="22" t="s">
        <v>12</v>
      </c>
      <c r="M65" s="6" t="s">
        <v>19</v>
      </c>
      <c r="N65" s="22" t="s">
        <v>111</v>
      </c>
      <c r="O65" s="149">
        <v>44594</v>
      </c>
      <c r="P65" s="119">
        <v>0.62</v>
      </c>
      <c r="Q65" s="119">
        <v>6.64</v>
      </c>
      <c r="R65" s="119">
        <v>0.12</v>
      </c>
      <c r="S65" s="119">
        <v>5.87</v>
      </c>
      <c r="T65" s="102">
        <v>8.6199999999999992</v>
      </c>
      <c r="U65" s="35">
        <f t="shared" si="2"/>
        <v>7.1925754060324838</v>
      </c>
      <c r="V65" s="149">
        <v>44992</v>
      </c>
      <c r="W65" s="119">
        <v>1.05</v>
      </c>
      <c r="X65" s="119">
        <v>14.6</v>
      </c>
      <c r="Y65" s="119">
        <v>0.09</v>
      </c>
      <c r="Z65" s="119">
        <v>12.06</v>
      </c>
      <c r="AA65" s="140">
        <v>15.97</v>
      </c>
      <c r="AB65" s="140">
        <v>16.399999999999999</v>
      </c>
      <c r="AC65" s="35">
        <f t="shared" si="3"/>
        <v>6.5748278021289925</v>
      </c>
      <c r="AD65">
        <v>29.58</v>
      </c>
      <c r="AE65">
        <v>20.100000000000001</v>
      </c>
      <c r="AF65">
        <v>76.800000000000011</v>
      </c>
      <c r="AG65">
        <v>225.89999999999998</v>
      </c>
      <c r="AH65">
        <v>78</v>
      </c>
      <c r="AI65">
        <v>84</v>
      </c>
      <c r="AJ65">
        <v>6.36</v>
      </c>
      <c r="AK65">
        <v>3.1518838063063459</v>
      </c>
      <c r="AL65">
        <v>3.1078392074994725</v>
      </c>
    </row>
    <row r="66" spans="1:38" s="234" customFormat="1" ht="15.75">
      <c r="A66" s="1" t="s">
        <v>169</v>
      </c>
      <c r="B66" s="26">
        <v>6</v>
      </c>
      <c r="C66" s="105" t="s">
        <v>262</v>
      </c>
      <c r="D66" s="22">
        <v>830393</v>
      </c>
      <c r="E66" s="114">
        <v>44936</v>
      </c>
      <c r="F66" s="109" t="s">
        <v>107</v>
      </c>
      <c r="G66" s="22" t="s">
        <v>212</v>
      </c>
      <c r="H66" s="39">
        <v>44959</v>
      </c>
      <c r="I66" s="26" t="s">
        <v>196</v>
      </c>
      <c r="J66" s="22" t="s">
        <v>12</v>
      </c>
      <c r="K66" s="22" t="s">
        <v>240</v>
      </c>
      <c r="L66" s="22" t="s">
        <v>12</v>
      </c>
      <c r="M66" s="6" t="s">
        <v>19</v>
      </c>
      <c r="N66" s="22" t="s">
        <v>111</v>
      </c>
      <c r="O66" s="149">
        <v>44594</v>
      </c>
      <c r="P66" s="119">
        <v>0.86</v>
      </c>
      <c r="Q66" s="119">
        <v>7.71</v>
      </c>
      <c r="R66" s="119">
        <v>0.13</v>
      </c>
      <c r="S66" s="119">
        <v>6.82</v>
      </c>
      <c r="T66" s="102">
        <v>8.33</v>
      </c>
      <c r="U66" s="35">
        <f t="shared" ref="U66:U97" si="4">(P66/T66)*100</f>
        <v>10.324129651860744</v>
      </c>
      <c r="V66" s="149">
        <v>44992</v>
      </c>
      <c r="W66" s="119">
        <v>1.48</v>
      </c>
      <c r="X66" s="119">
        <v>13.36</v>
      </c>
      <c r="Y66" s="119">
        <v>0.18</v>
      </c>
      <c r="Z66" s="119">
        <v>11.64</v>
      </c>
      <c r="AA66" s="140">
        <v>15.64</v>
      </c>
      <c r="AB66" s="140">
        <v>15.23</v>
      </c>
      <c r="AC66" s="35">
        <f t="shared" si="3"/>
        <v>9.4629156010230169</v>
      </c>
      <c r="AD66">
        <v>28.56</v>
      </c>
      <c r="AE66">
        <v>13.799999999999999</v>
      </c>
      <c r="AF66">
        <v>69.300000000000011</v>
      </c>
      <c r="AG66">
        <v>169.5</v>
      </c>
      <c r="AH66">
        <v>69.300000000000011</v>
      </c>
      <c r="AI66">
        <v>54</v>
      </c>
      <c r="AJ66">
        <v>4.9499999999999993</v>
      </c>
      <c r="AK66">
        <v>1.8058383645412139</v>
      </c>
      <c r="AL66">
        <v>1.7742132196986158</v>
      </c>
    </row>
    <row r="67" spans="1:38" s="234" customFormat="1" ht="16.5" thickBot="1">
      <c r="A67" s="7" t="s">
        <v>169</v>
      </c>
      <c r="B67" s="247">
        <v>6</v>
      </c>
      <c r="C67" s="248" t="s">
        <v>263</v>
      </c>
      <c r="D67" s="63">
        <v>830393</v>
      </c>
      <c r="E67" s="267">
        <v>44936</v>
      </c>
      <c r="F67" s="268" t="s">
        <v>112</v>
      </c>
      <c r="G67" s="63" t="s">
        <v>212</v>
      </c>
      <c r="H67" s="250">
        <v>44959</v>
      </c>
      <c r="I67" s="247" t="s">
        <v>196</v>
      </c>
      <c r="J67" s="63" t="s">
        <v>12</v>
      </c>
      <c r="K67" s="63" t="s">
        <v>240</v>
      </c>
      <c r="L67" s="63" t="s">
        <v>12</v>
      </c>
      <c r="M67" s="271" t="s">
        <v>19</v>
      </c>
      <c r="N67" s="43" t="s">
        <v>111</v>
      </c>
      <c r="O67" s="246">
        <v>44594</v>
      </c>
      <c r="P67" s="244">
        <v>0.83</v>
      </c>
      <c r="Q67" s="244">
        <v>7.09</v>
      </c>
      <c r="R67" s="244">
        <v>0.16</v>
      </c>
      <c r="S67" s="244">
        <v>6.26</v>
      </c>
      <c r="T67" s="272">
        <v>8.9600000000000009</v>
      </c>
      <c r="U67" s="241">
        <f t="shared" si="4"/>
        <v>9.2633928571428559</v>
      </c>
      <c r="V67" s="246">
        <v>44992</v>
      </c>
      <c r="AA67" s="266"/>
      <c r="AB67" s="266"/>
      <c r="AC67" s="241"/>
    </row>
    <row r="68" spans="1:38" ht="15.75">
      <c r="A68" s="1" t="s">
        <v>169</v>
      </c>
      <c r="B68" s="23">
        <v>6</v>
      </c>
      <c r="C68" s="112" t="s">
        <v>264</v>
      </c>
      <c r="D68" s="24">
        <v>830393</v>
      </c>
      <c r="E68" s="113">
        <v>44936</v>
      </c>
      <c r="F68" s="277" t="s">
        <v>112</v>
      </c>
      <c r="G68" s="24" t="s">
        <v>212</v>
      </c>
      <c r="H68" s="37">
        <v>44959</v>
      </c>
      <c r="I68" s="23" t="s">
        <v>196</v>
      </c>
      <c r="J68" s="24" t="s">
        <v>12</v>
      </c>
      <c r="K68" s="24" t="s">
        <v>240</v>
      </c>
      <c r="L68" s="24" t="s">
        <v>12</v>
      </c>
      <c r="M68" s="38" t="s">
        <v>19</v>
      </c>
      <c r="N68" s="22" t="s">
        <v>111</v>
      </c>
      <c r="O68" s="149">
        <v>44594</v>
      </c>
      <c r="P68" s="119">
        <v>1.08</v>
      </c>
      <c r="Q68" s="119">
        <v>7.99</v>
      </c>
      <c r="R68" s="119">
        <v>0.15</v>
      </c>
      <c r="S68" s="119">
        <v>7.1</v>
      </c>
      <c r="T68" s="102">
        <v>9.56</v>
      </c>
      <c r="U68" s="35">
        <f t="shared" si="4"/>
        <v>11.297071129707113</v>
      </c>
      <c r="V68" s="149">
        <v>44992</v>
      </c>
      <c r="W68" s="119">
        <v>1.72</v>
      </c>
      <c r="X68" s="119">
        <v>15.22</v>
      </c>
      <c r="Y68" s="119">
        <v>0.18</v>
      </c>
      <c r="Z68" s="119">
        <v>12.97</v>
      </c>
      <c r="AA68" s="140">
        <v>17.170000000000002</v>
      </c>
      <c r="AB68" s="140">
        <v>17.77</v>
      </c>
      <c r="AC68" s="35">
        <f>(W68/AA68)*100</f>
        <v>10.01747233546884</v>
      </c>
      <c r="AD68">
        <v>34.44</v>
      </c>
      <c r="AE68">
        <v>24.900000000000002</v>
      </c>
      <c r="AF68">
        <v>111.30000000000001</v>
      </c>
      <c r="AG68">
        <v>229.5</v>
      </c>
      <c r="AH68">
        <v>114</v>
      </c>
      <c r="AI68">
        <v>105</v>
      </c>
      <c r="AJ68">
        <v>6.5400000000000009</v>
      </c>
      <c r="AK68">
        <v>1.6672673743488733</v>
      </c>
      <c r="AL68">
        <v>1.5289967690178421</v>
      </c>
    </row>
    <row r="69" spans="1:38" ht="15.75">
      <c r="A69" s="7" t="s">
        <v>169</v>
      </c>
      <c r="B69" s="75">
        <v>6</v>
      </c>
      <c r="C69" s="191" t="s">
        <v>265</v>
      </c>
      <c r="D69" s="43">
        <v>830393</v>
      </c>
      <c r="E69" s="192">
        <v>44936</v>
      </c>
      <c r="F69" s="45" t="s">
        <v>107</v>
      </c>
      <c r="G69" s="43" t="s">
        <v>212</v>
      </c>
      <c r="H69" s="46">
        <v>44959</v>
      </c>
      <c r="I69" s="75" t="s">
        <v>195</v>
      </c>
      <c r="J69" s="43" t="s">
        <v>12</v>
      </c>
      <c r="K69" s="43" t="s">
        <v>240</v>
      </c>
      <c r="L69" s="43" t="s">
        <v>12</v>
      </c>
      <c r="M69" s="236" t="s">
        <v>19</v>
      </c>
      <c r="N69" s="43" t="s">
        <v>111</v>
      </c>
      <c r="O69" s="246">
        <v>44594</v>
      </c>
      <c r="P69" s="244">
        <v>0.91</v>
      </c>
      <c r="Q69" s="244">
        <v>7.94</v>
      </c>
      <c r="R69" s="244">
        <v>7.0000000000000007E-2</v>
      </c>
      <c r="S69" s="244">
        <v>6.84</v>
      </c>
      <c r="T69" s="269">
        <v>8.74</v>
      </c>
      <c r="U69" s="241">
        <f t="shared" si="4"/>
        <v>10.411899313501143</v>
      </c>
      <c r="V69" s="246">
        <v>44992</v>
      </c>
      <c r="W69" s="244">
        <v>0.93</v>
      </c>
      <c r="X69" s="244">
        <v>10.1</v>
      </c>
      <c r="Y69" s="244">
        <v>0.55000000000000004</v>
      </c>
      <c r="Z69" s="244">
        <v>8.9600000000000009</v>
      </c>
      <c r="AA69" s="266">
        <v>12.13</v>
      </c>
      <c r="AB69" s="266"/>
      <c r="AC69" s="241">
        <f>(W69/AA69)*100</f>
        <v>7.6669414674361089</v>
      </c>
      <c r="AD69" s="234"/>
      <c r="AE69" s="234"/>
      <c r="AF69" s="234"/>
      <c r="AG69" s="234"/>
      <c r="AH69" s="234"/>
      <c r="AI69" s="234"/>
      <c r="AJ69" s="234"/>
      <c r="AK69" s="234"/>
      <c r="AL69" s="234"/>
    </row>
    <row r="70" spans="1:38" ht="15.75">
      <c r="A70" s="7" t="s">
        <v>169</v>
      </c>
      <c r="B70" s="75">
        <v>6</v>
      </c>
      <c r="C70" s="191" t="s">
        <v>266</v>
      </c>
      <c r="D70" s="43">
        <v>830393</v>
      </c>
      <c r="E70" s="192">
        <v>44936</v>
      </c>
      <c r="F70" s="45" t="s">
        <v>107</v>
      </c>
      <c r="G70" s="43" t="s">
        <v>212</v>
      </c>
      <c r="H70" s="46">
        <v>44959</v>
      </c>
      <c r="I70" s="75" t="s">
        <v>195</v>
      </c>
      <c r="J70" s="43" t="s">
        <v>12</v>
      </c>
      <c r="K70" s="43" t="s">
        <v>240</v>
      </c>
      <c r="L70" s="43" t="s">
        <v>12</v>
      </c>
      <c r="M70" s="236" t="s">
        <v>19</v>
      </c>
      <c r="N70" s="43" t="s">
        <v>111</v>
      </c>
      <c r="O70" s="246">
        <v>44594</v>
      </c>
      <c r="P70" s="244">
        <v>0.73</v>
      </c>
      <c r="Q70" s="244">
        <v>7.29</v>
      </c>
      <c r="R70" s="244">
        <v>0.2</v>
      </c>
      <c r="S70" s="244">
        <v>6.59</v>
      </c>
      <c r="T70" s="269">
        <v>8.1199999999999992</v>
      </c>
      <c r="U70" s="241">
        <f t="shared" si="4"/>
        <v>8.9901477832512313</v>
      </c>
      <c r="V70" s="246">
        <v>44992</v>
      </c>
      <c r="W70" s="234"/>
      <c r="X70" s="234"/>
      <c r="Y70" s="234"/>
      <c r="Z70" s="234"/>
      <c r="AA70" s="266"/>
      <c r="AB70" s="266"/>
      <c r="AC70" s="241"/>
      <c r="AD70" s="234"/>
      <c r="AE70" s="234"/>
      <c r="AF70" s="234"/>
      <c r="AG70" s="234"/>
      <c r="AH70" s="234"/>
      <c r="AI70" s="234"/>
      <c r="AJ70" s="234"/>
      <c r="AK70" s="234"/>
      <c r="AL70" s="234"/>
    </row>
    <row r="71" spans="1:38" ht="15.75">
      <c r="A71" s="1" t="s">
        <v>169</v>
      </c>
      <c r="B71" s="26">
        <v>6</v>
      </c>
      <c r="C71" s="105" t="s">
        <v>267</v>
      </c>
      <c r="D71" s="22">
        <v>830393</v>
      </c>
      <c r="E71" s="114">
        <v>44936</v>
      </c>
      <c r="F71" s="109" t="s">
        <v>107</v>
      </c>
      <c r="G71" s="22" t="s">
        <v>212</v>
      </c>
      <c r="H71" s="39">
        <v>44959</v>
      </c>
      <c r="I71" s="26" t="s">
        <v>195</v>
      </c>
      <c r="J71" s="22" t="s">
        <v>12</v>
      </c>
      <c r="K71" s="22" t="s">
        <v>240</v>
      </c>
      <c r="L71" s="22" t="s">
        <v>12</v>
      </c>
      <c r="M71" s="28" t="s">
        <v>19</v>
      </c>
      <c r="N71" s="22" t="s">
        <v>111</v>
      </c>
      <c r="O71" s="149">
        <v>44594</v>
      </c>
      <c r="P71" s="119">
        <v>0.57999999999999996</v>
      </c>
      <c r="Q71" s="119">
        <v>6.17</v>
      </c>
      <c r="R71" s="119">
        <v>0.15</v>
      </c>
      <c r="S71" s="119">
        <v>5.45</v>
      </c>
      <c r="T71" s="102">
        <v>7.02</v>
      </c>
      <c r="U71" s="35">
        <f t="shared" si="4"/>
        <v>8.2621082621082618</v>
      </c>
      <c r="V71" s="149">
        <v>44992</v>
      </c>
      <c r="W71" s="119">
        <v>1.46</v>
      </c>
      <c r="X71" s="119">
        <v>8.9499999999999993</v>
      </c>
      <c r="Y71" s="119">
        <v>0.04</v>
      </c>
      <c r="Z71" s="119">
        <v>7.58</v>
      </c>
      <c r="AA71" s="140">
        <v>11.29</v>
      </c>
      <c r="AB71" s="140">
        <v>12.48</v>
      </c>
      <c r="AC71" s="35">
        <f>(W71/AA71)*100</f>
        <v>12.931798051372898</v>
      </c>
      <c r="AD71">
        <v>33.269999999999996</v>
      </c>
      <c r="AE71">
        <v>50.099999999999994</v>
      </c>
      <c r="AF71">
        <v>77.699999999999989</v>
      </c>
      <c r="AG71">
        <v>190.2</v>
      </c>
      <c r="AH71">
        <v>74.099999999999994</v>
      </c>
      <c r="AI71">
        <v>120</v>
      </c>
      <c r="AJ71">
        <v>6.57</v>
      </c>
      <c r="AK71">
        <v>2.2373028952413887</v>
      </c>
      <c r="AL71">
        <v>2.2127729592018128</v>
      </c>
    </row>
    <row r="72" spans="1:38" ht="15.75">
      <c r="A72" s="1" t="s">
        <v>169</v>
      </c>
      <c r="B72" s="26">
        <v>6</v>
      </c>
      <c r="C72" s="105" t="s">
        <v>268</v>
      </c>
      <c r="D72" s="22">
        <v>830393</v>
      </c>
      <c r="E72" s="114">
        <v>44936</v>
      </c>
      <c r="F72" s="109" t="s">
        <v>107</v>
      </c>
      <c r="G72" s="22" t="s">
        <v>212</v>
      </c>
      <c r="H72" s="39">
        <v>44959</v>
      </c>
      <c r="I72" s="26" t="s">
        <v>195</v>
      </c>
      <c r="J72" s="22" t="s">
        <v>12</v>
      </c>
      <c r="K72" s="22" t="s">
        <v>240</v>
      </c>
      <c r="L72" s="22" t="s">
        <v>12</v>
      </c>
      <c r="M72" s="28" t="s">
        <v>19</v>
      </c>
      <c r="N72" s="22" t="s">
        <v>111</v>
      </c>
      <c r="O72" s="149">
        <v>44594</v>
      </c>
      <c r="P72" s="119">
        <v>0.82</v>
      </c>
      <c r="Q72" s="119">
        <v>7.3</v>
      </c>
      <c r="R72" s="119">
        <v>0.1</v>
      </c>
      <c r="S72" s="119">
        <v>6.64</v>
      </c>
      <c r="T72" s="102">
        <v>9.06</v>
      </c>
      <c r="U72" s="35">
        <f t="shared" si="4"/>
        <v>9.0507726269315665</v>
      </c>
      <c r="V72" s="149">
        <v>44992</v>
      </c>
      <c r="W72" s="119">
        <v>1.89</v>
      </c>
      <c r="X72" s="119">
        <v>10.38</v>
      </c>
      <c r="Y72" s="119">
        <v>0.08</v>
      </c>
      <c r="Z72" s="119">
        <v>9.1199999999999992</v>
      </c>
      <c r="AA72" s="140">
        <v>12.89</v>
      </c>
      <c r="AB72" s="140">
        <v>13.33</v>
      </c>
      <c r="AC72" s="35">
        <f>(W72/AA72)*100</f>
        <v>14.662529092319627</v>
      </c>
      <c r="AD72">
        <v>30.630000000000003</v>
      </c>
      <c r="AE72">
        <v>27.599999999999998</v>
      </c>
      <c r="AF72">
        <v>79.199999999999989</v>
      </c>
      <c r="AG72">
        <v>165.89999999999998</v>
      </c>
      <c r="AH72">
        <v>80.099999999999994</v>
      </c>
      <c r="AI72">
        <v>63</v>
      </c>
      <c r="AJ72">
        <v>7.11</v>
      </c>
      <c r="AK72">
        <v>2.2045435714583492</v>
      </c>
      <c r="AL72">
        <v>2.248751389768151</v>
      </c>
    </row>
    <row r="73" spans="1:38" ht="15.75">
      <c r="A73" s="1" t="s">
        <v>169</v>
      </c>
      <c r="B73" s="26">
        <v>6</v>
      </c>
      <c r="C73" s="105" t="s">
        <v>269</v>
      </c>
      <c r="D73" s="22">
        <v>830393</v>
      </c>
      <c r="E73" s="114">
        <v>44936</v>
      </c>
      <c r="F73" s="109" t="s">
        <v>107</v>
      </c>
      <c r="G73" s="22" t="s">
        <v>212</v>
      </c>
      <c r="H73" s="39">
        <v>44959</v>
      </c>
      <c r="I73" s="26" t="s">
        <v>195</v>
      </c>
      <c r="J73" s="22" t="s">
        <v>12</v>
      </c>
      <c r="K73" s="22" t="s">
        <v>240</v>
      </c>
      <c r="L73" s="22" t="s">
        <v>12</v>
      </c>
      <c r="M73" s="28" t="s">
        <v>19</v>
      </c>
      <c r="N73" s="22" t="s">
        <v>111</v>
      </c>
      <c r="O73" s="149">
        <v>44594</v>
      </c>
      <c r="P73" s="119">
        <v>0.8</v>
      </c>
      <c r="Q73" s="119">
        <v>7.86</v>
      </c>
      <c r="R73" s="119">
        <v>0.11</v>
      </c>
      <c r="S73" s="119">
        <v>6.95</v>
      </c>
      <c r="T73" s="102">
        <v>8.58</v>
      </c>
      <c r="U73" s="35">
        <f t="shared" si="4"/>
        <v>9.3240093240093245</v>
      </c>
      <c r="V73" s="149">
        <v>44992</v>
      </c>
      <c r="W73" s="119">
        <v>1.18</v>
      </c>
      <c r="X73" s="119">
        <v>12.5</v>
      </c>
      <c r="Y73" s="119">
        <v>0.3</v>
      </c>
      <c r="Z73" s="119">
        <v>10.83</v>
      </c>
      <c r="AA73" s="140">
        <v>13.36</v>
      </c>
      <c r="AB73" s="140">
        <v>13.52</v>
      </c>
      <c r="AC73" s="35">
        <f>(W73/AA73)*100</f>
        <v>8.8323353293413174</v>
      </c>
      <c r="AD73">
        <v>25.275000000000002</v>
      </c>
      <c r="AE73">
        <v>21</v>
      </c>
      <c r="AF73">
        <v>68.849999999999994</v>
      </c>
      <c r="AG73">
        <v>176.1</v>
      </c>
      <c r="AH73">
        <v>85.350000000000009</v>
      </c>
      <c r="AI73">
        <v>42</v>
      </c>
      <c r="AJ73">
        <v>6.585</v>
      </c>
      <c r="AK73">
        <v>2.7858793350024826</v>
      </c>
      <c r="AL73">
        <v>2.4650364900565767</v>
      </c>
    </row>
    <row r="74" spans="1:38" ht="15.75">
      <c r="A74" s="7" t="s">
        <v>169</v>
      </c>
      <c r="B74" s="75">
        <v>6</v>
      </c>
      <c r="C74" s="191" t="s">
        <v>270</v>
      </c>
      <c r="D74" s="43">
        <v>830393</v>
      </c>
      <c r="E74" s="192">
        <v>44937</v>
      </c>
      <c r="F74" s="45" t="s">
        <v>107</v>
      </c>
      <c r="G74" s="43" t="s">
        <v>212</v>
      </c>
      <c r="H74" s="46">
        <v>44959</v>
      </c>
      <c r="I74" s="75" t="s">
        <v>191</v>
      </c>
      <c r="J74" s="43" t="s">
        <v>12</v>
      </c>
      <c r="K74" s="43" t="s">
        <v>241</v>
      </c>
      <c r="L74" s="43" t="s">
        <v>12</v>
      </c>
      <c r="M74" s="236" t="s">
        <v>19</v>
      </c>
      <c r="N74" s="43" t="s">
        <v>111</v>
      </c>
      <c r="O74" s="246">
        <v>44594</v>
      </c>
      <c r="P74" s="244">
        <v>0.83</v>
      </c>
      <c r="Q74" s="244">
        <v>7.45</v>
      </c>
      <c r="R74" s="244">
        <v>0.21</v>
      </c>
      <c r="S74" s="244">
        <v>6.58</v>
      </c>
      <c r="T74" s="269">
        <v>9.26</v>
      </c>
      <c r="U74" s="241">
        <f t="shared" si="4"/>
        <v>8.96328293736501</v>
      </c>
      <c r="V74" s="246">
        <v>44992</v>
      </c>
      <c r="W74" s="234"/>
      <c r="X74" s="234"/>
      <c r="Y74" s="234"/>
      <c r="Z74" s="234"/>
      <c r="AA74" s="244"/>
      <c r="AB74" s="244"/>
      <c r="AC74" s="241"/>
      <c r="AD74" s="234"/>
      <c r="AE74" s="234"/>
      <c r="AF74" s="234"/>
      <c r="AG74" s="234"/>
      <c r="AH74" s="234"/>
      <c r="AI74" s="234"/>
      <c r="AJ74" s="234"/>
      <c r="AK74" s="234"/>
      <c r="AL74" s="234"/>
    </row>
    <row r="75" spans="1:38" ht="15.75">
      <c r="A75" s="7" t="s">
        <v>169</v>
      </c>
      <c r="B75" s="75">
        <v>6</v>
      </c>
      <c r="C75" s="191" t="s">
        <v>271</v>
      </c>
      <c r="D75" s="43">
        <v>830393</v>
      </c>
      <c r="E75" s="192">
        <v>44937</v>
      </c>
      <c r="F75" s="270" t="s">
        <v>112</v>
      </c>
      <c r="G75" s="43" t="s">
        <v>212</v>
      </c>
      <c r="H75" s="46">
        <v>44959</v>
      </c>
      <c r="I75" s="75" t="s">
        <v>191</v>
      </c>
      <c r="J75" s="43" t="s">
        <v>12</v>
      </c>
      <c r="K75" s="43" t="s">
        <v>241</v>
      </c>
      <c r="L75" s="43" t="s">
        <v>12</v>
      </c>
      <c r="M75" s="236" t="s">
        <v>19</v>
      </c>
      <c r="N75" s="43" t="s">
        <v>111</v>
      </c>
      <c r="O75" s="246">
        <v>44594</v>
      </c>
      <c r="P75" s="244">
        <v>0.67</v>
      </c>
      <c r="Q75" s="244">
        <v>6.6</v>
      </c>
      <c r="R75" s="244">
        <v>0.11</v>
      </c>
      <c r="S75" s="244">
        <v>5.88</v>
      </c>
      <c r="T75" s="269">
        <v>7.84</v>
      </c>
      <c r="U75" s="241">
        <f t="shared" si="4"/>
        <v>8.5459183673469408</v>
      </c>
      <c r="V75" s="246">
        <v>44992</v>
      </c>
      <c r="W75" s="234"/>
      <c r="X75" s="234"/>
      <c r="Y75" s="234"/>
      <c r="Z75" s="234"/>
      <c r="AA75" s="244"/>
      <c r="AB75" s="244"/>
      <c r="AC75" s="241"/>
      <c r="AD75" s="234"/>
      <c r="AE75" s="234"/>
      <c r="AF75" s="234"/>
      <c r="AG75" s="234"/>
      <c r="AH75" s="234"/>
      <c r="AI75" s="234"/>
      <c r="AJ75" s="234"/>
      <c r="AK75" s="234"/>
      <c r="AL75" s="234"/>
    </row>
    <row r="76" spans="1:38" ht="15.75">
      <c r="A76" s="7" t="s">
        <v>169</v>
      </c>
      <c r="B76" s="75">
        <v>6</v>
      </c>
      <c r="C76" s="191" t="s">
        <v>272</v>
      </c>
      <c r="D76" s="43">
        <v>830393</v>
      </c>
      <c r="E76" s="192">
        <v>44937</v>
      </c>
      <c r="F76" s="270" t="s">
        <v>112</v>
      </c>
      <c r="G76" s="43" t="s">
        <v>212</v>
      </c>
      <c r="H76" s="46">
        <v>44959</v>
      </c>
      <c r="I76" s="75" t="s">
        <v>191</v>
      </c>
      <c r="J76" s="43" t="s">
        <v>12</v>
      </c>
      <c r="K76" s="43" t="s">
        <v>241</v>
      </c>
      <c r="L76" s="43" t="s">
        <v>12</v>
      </c>
      <c r="M76" s="236" t="s">
        <v>19</v>
      </c>
      <c r="N76" s="43" t="s">
        <v>111</v>
      </c>
      <c r="O76" s="246">
        <v>44594</v>
      </c>
      <c r="P76" s="244">
        <v>0.88</v>
      </c>
      <c r="Q76" s="244">
        <v>7.7</v>
      </c>
      <c r="R76" s="244">
        <v>0.06</v>
      </c>
      <c r="S76" s="244">
        <v>6.71</v>
      </c>
      <c r="T76" s="269">
        <v>8.7899999999999991</v>
      </c>
      <c r="U76" s="241">
        <f t="shared" si="4"/>
        <v>10.01137656427759</v>
      </c>
      <c r="V76" s="246">
        <v>44992</v>
      </c>
      <c r="W76" s="234"/>
      <c r="X76" s="234"/>
      <c r="Y76" s="234"/>
      <c r="Z76" s="234"/>
      <c r="AA76" s="244"/>
      <c r="AB76" s="244"/>
      <c r="AC76" s="241"/>
      <c r="AD76" s="234"/>
      <c r="AE76" s="234"/>
      <c r="AF76" s="234"/>
      <c r="AG76" s="234"/>
      <c r="AH76" s="234"/>
      <c r="AI76" s="234"/>
      <c r="AJ76" s="234"/>
      <c r="AK76" s="234"/>
      <c r="AL76" s="234"/>
    </row>
    <row r="77" spans="1:38" ht="15.75">
      <c r="A77" s="1" t="s">
        <v>169</v>
      </c>
      <c r="B77" s="26">
        <v>7</v>
      </c>
      <c r="C77" s="105" t="s">
        <v>273</v>
      </c>
      <c r="D77" s="22">
        <v>830393</v>
      </c>
      <c r="E77" s="114">
        <v>44949</v>
      </c>
      <c r="F77" s="109" t="s">
        <v>107</v>
      </c>
      <c r="G77" s="22" t="s">
        <v>212</v>
      </c>
      <c r="H77" s="39">
        <v>44973</v>
      </c>
      <c r="I77" s="26" t="s">
        <v>200</v>
      </c>
      <c r="J77" s="22" t="s">
        <v>12</v>
      </c>
      <c r="K77" s="22" t="s">
        <v>242</v>
      </c>
      <c r="L77" s="22" t="s">
        <v>12</v>
      </c>
      <c r="M77" s="28" t="s">
        <v>19</v>
      </c>
      <c r="N77" s="22" t="s">
        <v>111</v>
      </c>
      <c r="O77" s="149">
        <v>44608</v>
      </c>
      <c r="P77" s="119">
        <v>1.03</v>
      </c>
      <c r="Q77" s="119">
        <v>9.15</v>
      </c>
      <c r="R77" s="119">
        <v>0.16</v>
      </c>
      <c r="S77" s="119">
        <v>7.92</v>
      </c>
      <c r="T77" s="102">
        <v>10.52</v>
      </c>
      <c r="U77" s="35">
        <f t="shared" si="4"/>
        <v>9.7908745247148286</v>
      </c>
      <c r="V77" s="149">
        <v>45006</v>
      </c>
      <c r="W77" s="119">
        <v>2.19</v>
      </c>
      <c r="X77" s="119">
        <v>11.99</v>
      </c>
      <c r="Y77" s="119">
        <v>0.19</v>
      </c>
      <c r="Z77" s="119">
        <v>9.99</v>
      </c>
      <c r="AA77" s="140">
        <v>14.61</v>
      </c>
      <c r="AB77" s="140">
        <v>14.34</v>
      </c>
      <c r="AC77" s="35">
        <f t="shared" ref="AC77:AC91" si="5">(W77/AA77)*100</f>
        <v>14.989733059548255</v>
      </c>
      <c r="AD77">
        <v>31.380000000000003</v>
      </c>
      <c r="AE77">
        <v>15.899999999999999</v>
      </c>
      <c r="AF77">
        <v>76.800000000000011</v>
      </c>
      <c r="AG77">
        <v>141</v>
      </c>
      <c r="AH77">
        <v>72.599999999999994</v>
      </c>
      <c r="AI77">
        <v>51</v>
      </c>
      <c r="AJ77">
        <v>5.3100000000000005</v>
      </c>
      <c r="AK77">
        <v>2.8088325738589384</v>
      </c>
      <c r="AL77">
        <v>3.3680406501665452</v>
      </c>
    </row>
    <row r="78" spans="1:38" ht="15.75">
      <c r="A78" s="1" t="s">
        <v>169</v>
      </c>
      <c r="B78" s="26">
        <v>7</v>
      </c>
      <c r="C78" s="105" t="s">
        <v>274</v>
      </c>
      <c r="D78" s="22">
        <v>830393</v>
      </c>
      <c r="E78" s="114">
        <v>44949</v>
      </c>
      <c r="F78" s="109" t="s">
        <v>107</v>
      </c>
      <c r="G78" s="22" t="s">
        <v>212</v>
      </c>
      <c r="H78" s="39">
        <v>44973</v>
      </c>
      <c r="I78" s="26" t="s">
        <v>200</v>
      </c>
      <c r="J78" s="22" t="s">
        <v>12</v>
      </c>
      <c r="K78" s="22" t="s">
        <v>242</v>
      </c>
      <c r="L78" s="22" t="s">
        <v>12</v>
      </c>
      <c r="M78" s="28" t="s">
        <v>19</v>
      </c>
      <c r="N78" s="22" t="s">
        <v>111</v>
      </c>
      <c r="O78" s="149">
        <v>44608</v>
      </c>
      <c r="P78" s="119">
        <v>0.72</v>
      </c>
      <c r="Q78" s="119">
        <v>7.74</v>
      </c>
      <c r="R78" s="119">
        <v>0.04</v>
      </c>
      <c r="S78" s="119">
        <v>6.69</v>
      </c>
      <c r="T78" s="102">
        <v>8.68</v>
      </c>
      <c r="U78" s="35">
        <f t="shared" si="4"/>
        <v>8.2949308755760374</v>
      </c>
      <c r="V78" s="149">
        <v>45006</v>
      </c>
      <c r="W78" s="119">
        <v>1.5</v>
      </c>
      <c r="X78" s="119">
        <v>13.18</v>
      </c>
      <c r="Y78" s="119">
        <v>0.09</v>
      </c>
      <c r="Z78" s="119">
        <v>11.23</v>
      </c>
      <c r="AA78" s="140">
        <v>14.98</v>
      </c>
      <c r="AB78" s="140">
        <v>14.45</v>
      </c>
      <c r="AC78" s="35">
        <f t="shared" si="5"/>
        <v>10.013351134846461</v>
      </c>
      <c r="AD78">
        <v>29.759999999999998</v>
      </c>
      <c r="AE78">
        <v>16.799999999999997</v>
      </c>
      <c r="AF78">
        <v>70.800000000000011</v>
      </c>
      <c r="AG78">
        <v>167.39999999999998</v>
      </c>
      <c r="AH78">
        <v>63.300000000000004</v>
      </c>
      <c r="AI78">
        <v>42</v>
      </c>
      <c r="AJ78">
        <v>6.75</v>
      </c>
    </row>
    <row r="79" spans="1:38" ht="15.75">
      <c r="A79" s="1" t="s">
        <v>169</v>
      </c>
      <c r="B79" s="26">
        <v>7</v>
      </c>
      <c r="C79" s="105" t="s">
        <v>275</v>
      </c>
      <c r="D79" s="22">
        <v>830393</v>
      </c>
      <c r="E79" s="114">
        <v>44949</v>
      </c>
      <c r="F79" s="117" t="s">
        <v>112</v>
      </c>
      <c r="G79" s="22" t="s">
        <v>212</v>
      </c>
      <c r="H79" s="39">
        <v>44973</v>
      </c>
      <c r="I79" s="26" t="s">
        <v>200</v>
      </c>
      <c r="J79" s="22" t="s">
        <v>12</v>
      </c>
      <c r="K79" s="22" t="s">
        <v>242</v>
      </c>
      <c r="L79" s="22" t="s">
        <v>12</v>
      </c>
      <c r="M79" s="28" t="s">
        <v>19</v>
      </c>
      <c r="N79" s="22" t="s">
        <v>111</v>
      </c>
      <c r="O79" s="149">
        <v>44608</v>
      </c>
      <c r="P79" s="119">
        <v>1.1000000000000001</v>
      </c>
      <c r="Q79" s="119">
        <v>10.55</v>
      </c>
      <c r="R79" s="119">
        <v>0.08</v>
      </c>
      <c r="S79" s="119">
        <v>9.27</v>
      </c>
      <c r="T79" s="102">
        <v>11.6</v>
      </c>
      <c r="U79" s="35">
        <f t="shared" si="4"/>
        <v>9.4827586206896566</v>
      </c>
      <c r="V79" s="149">
        <v>45006</v>
      </c>
      <c r="W79" s="119">
        <v>1.24</v>
      </c>
      <c r="X79" s="119">
        <v>16.850000000000001</v>
      </c>
      <c r="Y79" s="119">
        <v>0.16</v>
      </c>
      <c r="Z79" s="119">
        <v>13.97</v>
      </c>
      <c r="AA79" s="140">
        <v>18.21</v>
      </c>
      <c r="AB79" s="140">
        <v>18.059999999999999</v>
      </c>
      <c r="AC79" s="35">
        <f t="shared" si="5"/>
        <v>6.809445359692476</v>
      </c>
      <c r="AD79">
        <v>30.240000000000002</v>
      </c>
      <c r="AE79">
        <v>24.599999999999998</v>
      </c>
      <c r="AF79">
        <v>101.10000000000001</v>
      </c>
      <c r="AG79">
        <v>185.39999999999998</v>
      </c>
      <c r="AH79">
        <v>109.19999999999999</v>
      </c>
      <c r="AI79">
        <v>84</v>
      </c>
      <c r="AJ79">
        <v>9.09</v>
      </c>
      <c r="AK79">
        <v>1.8953081370901905</v>
      </c>
      <c r="AL79">
        <v>1.8201292408298584</v>
      </c>
    </row>
    <row r="80" spans="1:38" ht="15.75">
      <c r="A80" s="1" t="s">
        <v>169</v>
      </c>
      <c r="B80" s="26">
        <v>7</v>
      </c>
      <c r="C80" s="105" t="s">
        <v>276</v>
      </c>
      <c r="D80" s="22">
        <v>830393</v>
      </c>
      <c r="E80" s="114">
        <v>44949</v>
      </c>
      <c r="F80" s="117" t="s">
        <v>112</v>
      </c>
      <c r="G80" s="22" t="s">
        <v>212</v>
      </c>
      <c r="H80" s="39">
        <v>44973</v>
      </c>
      <c r="I80" s="26" t="s">
        <v>200</v>
      </c>
      <c r="J80" s="22" t="s">
        <v>12</v>
      </c>
      <c r="K80" s="22" t="s">
        <v>242</v>
      </c>
      <c r="L80" s="22" t="s">
        <v>12</v>
      </c>
      <c r="M80" s="28" t="s">
        <v>19</v>
      </c>
      <c r="N80" s="22" t="s">
        <v>111</v>
      </c>
      <c r="O80" s="149">
        <v>44608</v>
      </c>
      <c r="P80" s="119">
        <v>0.8</v>
      </c>
      <c r="Q80" s="119">
        <v>6.45</v>
      </c>
      <c r="R80" s="119">
        <v>0.13</v>
      </c>
      <c r="S80" s="119">
        <v>5.6</v>
      </c>
      <c r="T80" s="102">
        <v>7.61</v>
      </c>
      <c r="U80" s="35">
        <f t="shared" si="4"/>
        <v>10.512483574244415</v>
      </c>
      <c r="V80" s="149">
        <v>45006</v>
      </c>
      <c r="W80" s="119">
        <v>1.44</v>
      </c>
      <c r="X80" s="119">
        <v>17.72</v>
      </c>
      <c r="Y80" s="119">
        <v>0.1</v>
      </c>
      <c r="Z80" s="119">
        <v>14.67</v>
      </c>
      <c r="AA80" s="140">
        <v>19.37</v>
      </c>
      <c r="AB80" s="140">
        <v>19.420000000000002</v>
      </c>
      <c r="AC80" s="35">
        <f t="shared" si="5"/>
        <v>7.4341765616933397</v>
      </c>
      <c r="AD80">
        <v>26.160000000000004</v>
      </c>
      <c r="AE80">
        <v>30.599999999999998</v>
      </c>
      <c r="AF80">
        <v>107.10000000000001</v>
      </c>
      <c r="AG80">
        <v>280.5</v>
      </c>
      <c r="AH80">
        <v>103.80000000000001</v>
      </c>
      <c r="AI80">
        <v>99</v>
      </c>
      <c r="AJ80">
        <v>9.84</v>
      </c>
      <c r="AK80">
        <v>2.5035321330562521</v>
      </c>
      <c r="AL80">
        <v>1.6942042187471265</v>
      </c>
    </row>
    <row r="81" spans="1:38" ht="15.75">
      <c r="A81" s="1" t="s">
        <v>169</v>
      </c>
      <c r="B81" s="26">
        <v>7</v>
      </c>
      <c r="C81" s="105" t="s">
        <v>277</v>
      </c>
      <c r="D81" s="22">
        <v>830393</v>
      </c>
      <c r="E81" s="114">
        <v>44950</v>
      </c>
      <c r="F81" s="109" t="s">
        <v>107</v>
      </c>
      <c r="G81" s="22" t="s">
        <v>212</v>
      </c>
      <c r="H81" s="39">
        <v>44973</v>
      </c>
      <c r="I81" s="26" t="s">
        <v>198</v>
      </c>
      <c r="J81" s="22" t="s">
        <v>12</v>
      </c>
      <c r="K81" s="22" t="s">
        <v>243</v>
      </c>
      <c r="L81" s="22" t="s">
        <v>12</v>
      </c>
      <c r="M81" s="27" t="s">
        <v>14</v>
      </c>
      <c r="N81" s="22" t="s">
        <v>111</v>
      </c>
      <c r="O81" s="149">
        <v>44608</v>
      </c>
      <c r="P81" s="119">
        <v>0.95</v>
      </c>
      <c r="Q81" s="119">
        <v>7.38</v>
      </c>
      <c r="R81" s="119">
        <v>0.02</v>
      </c>
      <c r="S81" s="119">
        <v>6.63</v>
      </c>
      <c r="T81" s="102">
        <v>8.6300000000000008</v>
      </c>
      <c r="U81" s="35">
        <f t="shared" si="4"/>
        <v>11.008111239860948</v>
      </c>
      <c r="V81" s="149">
        <v>45006</v>
      </c>
      <c r="W81" s="119">
        <v>0.92</v>
      </c>
      <c r="X81" s="119">
        <v>12.07</v>
      </c>
      <c r="Y81" s="119">
        <v>0.16</v>
      </c>
      <c r="Z81" s="119">
        <v>10.56</v>
      </c>
      <c r="AA81" s="140">
        <v>13.24</v>
      </c>
      <c r="AB81" s="140">
        <v>13.59</v>
      </c>
      <c r="AC81" s="35">
        <f t="shared" si="5"/>
        <v>6.9486404833836861</v>
      </c>
      <c r="AD81">
        <v>32.49</v>
      </c>
      <c r="AE81">
        <v>16.5</v>
      </c>
      <c r="AF81">
        <v>79.5</v>
      </c>
      <c r="AG81">
        <v>218.39999999999998</v>
      </c>
      <c r="AH81">
        <v>79.199999999999989</v>
      </c>
      <c r="AI81">
        <v>45</v>
      </c>
      <c r="AJ81">
        <v>6.84</v>
      </c>
      <c r="AK81">
        <v>1.8522514820381135</v>
      </c>
      <c r="AL81">
        <v>1.9607849265679798</v>
      </c>
    </row>
    <row r="82" spans="1:38" ht="15.75">
      <c r="A82" s="1" t="s">
        <v>169</v>
      </c>
      <c r="B82" s="26">
        <v>7</v>
      </c>
      <c r="C82" s="105" t="s">
        <v>278</v>
      </c>
      <c r="D82" s="22">
        <v>830393</v>
      </c>
      <c r="E82" s="114">
        <v>44950</v>
      </c>
      <c r="F82" s="109" t="s">
        <v>107</v>
      </c>
      <c r="G82" s="22" t="s">
        <v>212</v>
      </c>
      <c r="H82" s="39">
        <v>44973</v>
      </c>
      <c r="I82" s="26" t="s">
        <v>198</v>
      </c>
      <c r="J82" s="22" t="s">
        <v>12</v>
      </c>
      <c r="K82" s="22" t="s">
        <v>243</v>
      </c>
      <c r="L82" s="22" t="s">
        <v>12</v>
      </c>
      <c r="M82" s="27" t="s">
        <v>14</v>
      </c>
      <c r="N82" s="22" t="s">
        <v>111</v>
      </c>
      <c r="O82" s="149">
        <v>44608</v>
      </c>
      <c r="P82" s="119">
        <v>0.89</v>
      </c>
      <c r="Q82" s="119">
        <v>8.35</v>
      </c>
      <c r="R82" s="119">
        <v>0.04</v>
      </c>
      <c r="S82" s="119">
        <v>7.22</v>
      </c>
      <c r="T82" s="102">
        <v>9.19</v>
      </c>
      <c r="U82" s="35">
        <f t="shared" si="4"/>
        <v>9.6844396082698605</v>
      </c>
      <c r="V82" s="149">
        <v>45006</v>
      </c>
      <c r="W82" s="119">
        <v>0.93</v>
      </c>
      <c r="X82" s="119">
        <v>13.14</v>
      </c>
      <c r="Y82" s="119">
        <v>0.02</v>
      </c>
      <c r="Z82" s="119">
        <v>11.29</v>
      </c>
      <c r="AA82" s="140">
        <v>14.52</v>
      </c>
      <c r="AB82" s="140">
        <v>14.86</v>
      </c>
      <c r="AC82" s="35">
        <f t="shared" si="5"/>
        <v>6.4049586776859515</v>
      </c>
      <c r="AD82">
        <v>29.400000000000002</v>
      </c>
      <c r="AE82">
        <v>21.6</v>
      </c>
      <c r="AF82">
        <v>77.699999999999989</v>
      </c>
      <c r="AG82">
        <v>193.20000000000002</v>
      </c>
      <c r="AH82">
        <v>65.699999999999989</v>
      </c>
      <c r="AI82">
        <v>42</v>
      </c>
      <c r="AJ82">
        <v>5.49</v>
      </c>
      <c r="AK82">
        <v>1.3695047092859851</v>
      </c>
      <c r="AL82">
        <v>1.8263565772260584</v>
      </c>
    </row>
    <row r="83" spans="1:38" s="234" customFormat="1" ht="15.75">
      <c r="A83" s="1" t="s">
        <v>169</v>
      </c>
      <c r="B83" s="26">
        <v>7</v>
      </c>
      <c r="C83" s="105" t="s">
        <v>279</v>
      </c>
      <c r="D83" s="22">
        <v>830393</v>
      </c>
      <c r="E83" s="114">
        <v>44950</v>
      </c>
      <c r="F83" s="109" t="s">
        <v>107</v>
      </c>
      <c r="G83" s="22" t="s">
        <v>212</v>
      </c>
      <c r="H83" s="39">
        <v>44973</v>
      </c>
      <c r="I83" s="26" t="s">
        <v>198</v>
      </c>
      <c r="J83" s="22" t="s">
        <v>12</v>
      </c>
      <c r="K83" s="22" t="s">
        <v>243</v>
      </c>
      <c r="L83" s="22" t="s">
        <v>12</v>
      </c>
      <c r="M83" s="27" t="s">
        <v>14</v>
      </c>
      <c r="N83" s="22" t="s">
        <v>111</v>
      </c>
      <c r="O83" s="149">
        <v>44608</v>
      </c>
      <c r="P83" s="119">
        <v>0.66</v>
      </c>
      <c r="Q83" s="119">
        <v>7.07</v>
      </c>
      <c r="R83" s="119">
        <v>0.1</v>
      </c>
      <c r="S83" s="119">
        <v>6.17</v>
      </c>
      <c r="T83" s="102">
        <v>8.41</v>
      </c>
      <c r="U83" s="35">
        <f t="shared" si="4"/>
        <v>7.8478002378121285</v>
      </c>
      <c r="V83" s="149">
        <v>45006</v>
      </c>
      <c r="W83" s="119">
        <v>1.07</v>
      </c>
      <c r="X83" s="119">
        <v>14.09</v>
      </c>
      <c r="Y83" s="119">
        <v>0.09</v>
      </c>
      <c r="Z83" s="119">
        <v>12.12</v>
      </c>
      <c r="AA83" s="140">
        <v>15.53</v>
      </c>
      <c r="AB83" s="140">
        <v>15.39</v>
      </c>
      <c r="AC83" s="35">
        <f t="shared" si="5"/>
        <v>6.8898905344494539</v>
      </c>
      <c r="AD83">
        <v>30.855</v>
      </c>
      <c r="AE83">
        <v>15.75</v>
      </c>
      <c r="AF83">
        <v>82.8</v>
      </c>
      <c r="AG83">
        <v>190.8</v>
      </c>
      <c r="AH83">
        <v>75.150000000000006</v>
      </c>
      <c r="AI83">
        <v>61.5</v>
      </c>
      <c r="AJ83">
        <v>7.9049999999999994</v>
      </c>
      <c r="AK83">
        <v>1.667371199066402</v>
      </c>
      <c r="AL83">
        <v>1.8898752738590974</v>
      </c>
    </row>
    <row r="84" spans="1:38" ht="15.75">
      <c r="A84" s="1" t="s">
        <v>169</v>
      </c>
      <c r="B84" s="26">
        <v>7</v>
      </c>
      <c r="C84" s="105" t="s">
        <v>280</v>
      </c>
      <c r="D84" s="22">
        <v>830393</v>
      </c>
      <c r="E84" s="114">
        <v>44950</v>
      </c>
      <c r="F84" s="109" t="s">
        <v>107</v>
      </c>
      <c r="G84" s="22" t="s">
        <v>212</v>
      </c>
      <c r="H84" s="39">
        <v>44973</v>
      </c>
      <c r="I84" s="26" t="s">
        <v>198</v>
      </c>
      <c r="J84" s="22" t="s">
        <v>12</v>
      </c>
      <c r="K84" s="22" t="s">
        <v>243</v>
      </c>
      <c r="L84" s="22" t="s">
        <v>12</v>
      </c>
      <c r="M84" s="27" t="s">
        <v>14</v>
      </c>
      <c r="N84" s="22" t="s">
        <v>111</v>
      </c>
      <c r="O84" s="149">
        <v>44608</v>
      </c>
      <c r="P84" s="119">
        <v>0.63</v>
      </c>
      <c r="Q84" s="119">
        <v>6.02</v>
      </c>
      <c r="R84" s="119">
        <v>0</v>
      </c>
      <c r="S84" s="119">
        <v>5.17</v>
      </c>
      <c r="T84" s="102">
        <v>6.97</v>
      </c>
      <c r="U84" s="35">
        <f t="shared" si="4"/>
        <v>9.0387374461979917</v>
      </c>
      <c r="V84" s="149">
        <v>45006</v>
      </c>
      <c r="W84" s="119">
        <v>0.89</v>
      </c>
      <c r="X84" s="119">
        <v>9.7799999999999994</v>
      </c>
      <c r="Y84" s="119">
        <v>0.06</v>
      </c>
      <c r="Z84" s="119">
        <v>8.11</v>
      </c>
      <c r="AA84" s="140">
        <v>11.28</v>
      </c>
      <c r="AB84" s="140">
        <v>11.13</v>
      </c>
      <c r="AC84" s="35">
        <f t="shared" si="5"/>
        <v>7.8900709219858163</v>
      </c>
      <c r="AD84">
        <v>32.25</v>
      </c>
      <c r="AE84">
        <v>17.700000000000003</v>
      </c>
      <c r="AF84">
        <v>64.199999999999989</v>
      </c>
      <c r="AG84">
        <v>80.099999999999994</v>
      </c>
      <c r="AH84">
        <v>65.699999999999989</v>
      </c>
      <c r="AI84">
        <v>69</v>
      </c>
      <c r="AJ84">
        <v>9.33</v>
      </c>
      <c r="AK84">
        <v>1.010225314834964</v>
      </c>
      <c r="AL84">
        <v>1.1809052552043704</v>
      </c>
    </row>
    <row r="85" spans="1:38" s="234" customFormat="1" ht="16.5" thickBot="1">
      <c r="A85" s="1" t="s">
        <v>169</v>
      </c>
      <c r="B85" s="31">
        <v>7</v>
      </c>
      <c r="C85" s="106" t="s">
        <v>281</v>
      </c>
      <c r="D85" s="29">
        <v>830393</v>
      </c>
      <c r="E85" s="115">
        <v>44950</v>
      </c>
      <c r="F85" s="116" t="s">
        <v>107</v>
      </c>
      <c r="G85" s="29" t="s">
        <v>212</v>
      </c>
      <c r="H85" s="48">
        <v>44973</v>
      </c>
      <c r="I85" s="31" t="s">
        <v>198</v>
      </c>
      <c r="J85" s="29" t="s">
        <v>12</v>
      </c>
      <c r="K85" s="29" t="s">
        <v>243</v>
      </c>
      <c r="L85" s="29" t="s">
        <v>12</v>
      </c>
      <c r="M85" s="32" t="s">
        <v>14</v>
      </c>
      <c r="N85" s="22" t="s">
        <v>111</v>
      </c>
      <c r="O85" s="149">
        <v>44608</v>
      </c>
      <c r="P85" s="119">
        <v>0.84</v>
      </c>
      <c r="Q85" s="119">
        <v>7.97</v>
      </c>
      <c r="R85" s="119">
        <v>0.12</v>
      </c>
      <c r="S85" s="119">
        <v>6.93</v>
      </c>
      <c r="T85" s="138">
        <v>9.3000000000000007</v>
      </c>
      <c r="U85" s="35">
        <f t="shared" si="4"/>
        <v>9.0322580645161281</v>
      </c>
      <c r="V85" s="149">
        <v>45006</v>
      </c>
      <c r="W85" s="119">
        <v>1.21</v>
      </c>
      <c r="X85" s="119">
        <v>12.37</v>
      </c>
      <c r="Y85" s="119">
        <v>0.12</v>
      </c>
      <c r="Z85" s="119">
        <v>10.33</v>
      </c>
      <c r="AA85" s="140">
        <v>13.72</v>
      </c>
      <c r="AB85" s="140">
        <v>14.38</v>
      </c>
      <c r="AC85" s="35">
        <f t="shared" si="5"/>
        <v>8.8192419825072879</v>
      </c>
      <c r="AD85">
        <v>30.509999999999998</v>
      </c>
      <c r="AE85">
        <v>19.200000000000003</v>
      </c>
      <c r="AF85">
        <v>76.5</v>
      </c>
      <c r="AG85">
        <v>145.80000000000001</v>
      </c>
      <c r="AH85">
        <v>78</v>
      </c>
      <c r="AI85">
        <v>63</v>
      </c>
      <c r="AJ85">
        <v>7.7099999999999991</v>
      </c>
      <c r="AK85"/>
      <c r="AL85"/>
    </row>
    <row r="86" spans="1:38" ht="15.75">
      <c r="A86" s="1" t="s">
        <v>169</v>
      </c>
      <c r="B86" s="23">
        <v>7</v>
      </c>
      <c r="C86" s="112" t="s">
        <v>282</v>
      </c>
      <c r="D86" s="24">
        <v>830393</v>
      </c>
      <c r="E86" s="113">
        <v>44950</v>
      </c>
      <c r="F86" s="277" t="s">
        <v>112</v>
      </c>
      <c r="G86" s="24" t="s">
        <v>212</v>
      </c>
      <c r="H86" s="37">
        <v>44973</v>
      </c>
      <c r="I86" s="23" t="s">
        <v>198</v>
      </c>
      <c r="J86" s="24" t="s">
        <v>12</v>
      </c>
      <c r="K86" s="24" t="s">
        <v>243</v>
      </c>
      <c r="L86" s="24" t="s">
        <v>12</v>
      </c>
      <c r="M86" s="25" t="s">
        <v>14</v>
      </c>
      <c r="N86" s="22" t="s">
        <v>111</v>
      </c>
      <c r="O86" s="149">
        <v>44608</v>
      </c>
      <c r="P86" s="119">
        <v>0.77</v>
      </c>
      <c r="Q86" s="119">
        <v>6.86</v>
      </c>
      <c r="R86" s="119">
        <v>0.15</v>
      </c>
      <c r="S86" s="119">
        <v>6.09</v>
      </c>
      <c r="T86" s="102">
        <v>7.9</v>
      </c>
      <c r="U86" s="35">
        <f t="shared" si="4"/>
        <v>9.7468354430379733</v>
      </c>
      <c r="V86" s="149">
        <v>45006</v>
      </c>
      <c r="W86" s="119">
        <v>1.46</v>
      </c>
      <c r="X86" s="119">
        <v>16.079999999999998</v>
      </c>
      <c r="Y86" s="119">
        <v>0.09</v>
      </c>
      <c r="Z86" s="119">
        <v>13.54</v>
      </c>
      <c r="AA86" s="140">
        <v>17.899999999999999</v>
      </c>
      <c r="AB86" s="140">
        <v>18.559999999999999</v>
      </c>
      <c r="AC86" s="35">
        <f t="shared" si="5"/>
        <v>8.156424581005588</v>
      </c>
      <c r="AD86">
        <v>29.04</v>
      </c>
      <c r="AE86">
        <v>18.899999999999999</v>
      </c>
      <c r="AF86">
        <v>105.60000000000001</v>
      </c>
      <c r="AG86">
        <v>251.70000000000002</v>
      </c>
      <c r="AH86">
        <v>120.30000000000001</v>
      </c>
      <c r="AI86">
        <v>75</v>
      </c>
      <c r="AJ86">
        <v>9.27</v>
      </c>
      <c r="AK86">
        <v>1.983351471086318</v>
      </c>
      <c r="AL86">
        <v>1.6725067148373469</v>
      </c>
    </row>
    <row r="87" spans="1:38" ht="15.75">
      <c r="A87" s="1" t="s">
        <v>169</v>
      </c>
      <c r="B87" s="26">
        <v>7</v>
      </c>
      <c r="C87" s="105" t="s">
        <v>283</v>
      </c>
      <c r="D87" s="22">
        <v>830393</v>
      </c>
      <c r="E87" s="114">
        <v>44950</v>
      </c>
      <c r="F87" s="109" t="s">
        <v>107</v>
      </c>
      <c r="G87" s="22" t="s">
        <v>212</v>
      </c>
      <c r="H87" s="39">
        <v>44973</v>
      </c>
      <c r="I87" s="26" t="s">
        <v>197</v>
      </c>
      <c r="J87" s="22" t="s">
        <v>12</v>
      </c>
      <c r="K87" s="22" t="s">
        <v>243</v>
      </c>
      <c r="L87" s="22" t="s">
        <v>12</v>
      </c>
      <c r="M87" s="27" t="s">
        <v>14</v>
      </c>
      <c r="N87" s="22" t="s">
        <v>111</v>
      </c>
      <c r="O87" s="149">
        <v>44608</v>
      </c>
      <c r="P87" s="119">
        <v>0.84</v>
      </c>
      <c r="Q87" s="119">
        <v>7.6</v>
      </c>
      <c r="R87" s="119">
        <v>0.01</v>
      </c>
      <c r="S87" s="119">
        <v>6.66</v>
      </c>
      <c r="T87" s="102">
        <v>8.65</v>
      </c>
      <c r="U87" s="35">
        <f t="shared" si="4"/>
        <v>9.7109826589595372</v>
      </c>
      <c r="V87" s="149">
        <v>45006</v>
      </c>
      <c r="W87" s="119">
        <v>1.01</v>
      </c>
      <c r="X87" s="119">
        <v>13.02</v>
      </c>
      <c r="Y87" s="119">
        <v>0.13</v>
      </c>
      <c r="Z87" s="119">
        <v>11.41</v>
      </c>
      <c r="AA87" s="140">
        <v>14.44</v>
      </c>
      <c r="AB87" s="140">
        <v>13.85</v>
      </c>
      <c r="AC87" s="35">
        <f t="shared" si="5"/>
        <v>6.9944598337950135</v>
      </c>
      <c r="AD87">
        <v>32.94</v>
      </c>
      <c r="AE87">
        <v>15.299999999999999</v>
      </c>
      <c r="AF87">
        <v>71.400000000000006</v>
      </c>
      <c r="AG87">
        <v>162.89999999999998</v>
      </c>
      <c r="AH87">
        <v>69</v>
      </c>
      <c r="AI87">
        <v>45</v>
      </c>
      <c r="AJ87">
        <v>7.23</v>
      </c>
      <c r="AK87">
        <v>1.3935315494773952</v>
      </c>
      <c r="AL87">
        <v>1.6951129943473011</v>
      </c>
    </row>
    <row r="88" spans="1:38" ht="15.75">
      <c r="A88" s="1" t="s">
        <v>169</v>
      </c>
      <c r="B88" s="26">
        <v>7</v>
      </c>
      <c r="C88" s="105" t="s">
        <v>284</v>
      </c>
      <c r="D88" s="22">
        <v>830393</v>
      </c>
      <c r="E88" s="114">
        <v>44950</v>
      </c>
      <c r="F88" s="109" t="s">
        <v>107</v>
      </c>
      <c r="G88" s="22" t="s">
        <v>212</v>
      </c>
      <c r="H88" s="39">
        <v>44973</v>
      </c>
      <c r="I88" s="26" t="s">
        <v>197</v>
      </c>
      <c r="J88" s="22" t="s">
        <v>12</v>
      </c>
      <c r="K88" s="22" t="s">
        <v>243</v>
      </c>
      <c r="L88" s="22" t="s">
        <v>12</v>
      </c>
      <c r="M88" s="27" t="s">
        <v>14</v>
      </c>
      <c r="N88" s="22" t="s">
        <v>111</v>
      </c>
      <c r="O88" s="149">
        <v>44608</v>
      </c>
      <c r="P88" s="119">
        <v>1.1399999999999999</v>
      </c>
      <c r="Q88" s="119">
        <v>7.9</v>
      </c>
      <c r="R88" s="119">
        <v>0.06</v>
      </c>
      <c r="S88" s="119">
        <v>6.78</v>
      </c>
      <c r="T88" s="102">
        <v>9.74</v>
      </c>
      <c r="U88" s="35">
        <f t="shared" si="4"/>
        <v>11.704312114989731</v>
      </c>
      <c r="V88" s="149">
        <v>45006</v>
      </c>
      <c r="W88" s="119">
        <v>2.19</v>
      </c>
      <c r="X88" s="119">
        <v>12.32</v>
      </c>
      <c r="Y88" s="119">
        <v>7.0000000000000007E-2</v>
      </c>
      <c r="Z88" s="119">
        <v>10.47</v>
      </c>
      <c r="AA88" s="140">
        <v>14.46</v>
      </c>
      <c r="AB88" s="140">
        <v>14.73</v>
      </c>
      <c r="AC88" s="35">
        <f t="shared" si="5"/>
        <v>15.145228215767634</v>
      </c>
      <c r="AD88">
        <v>29.009999999999998</v>
      </c>
      <c r="AE88">
        <v>22.5</v>
      </c>
      <c r="AF88">
        <v>83.4</v>
      </c>
      <c r="AG88">
        <v>169.2</v>
      </c>
      <c r="AH88">
        <v>84.6</v>
      </c>
      <c r="AI88">
        <v>66</v>
      </c>
      <c r="AJ88">
        <v>7.5600000000000005</v>
      </c>
      <c r="AK88">
        <v>1.6149042431646032</v>
      </c>
      <c r="AL88">
        <v>1.9346647414563671</v>
      </c>
    </row>
    <row r="89" spans="1:38" ht="15.75">
      <c r="A89" s="1" t="s">
        <v>169</v>
      </c>
      <c r="B89" s="26">
        <v>7</v>
      </c>
      <c r="C89" s="105" t="s">
        <v>285</v>
      </c>
      <c r="D89" s="22">
        <v>830393</v>
      </c>
      <c r="E89" s="114">
        <v>44950</v>
      </c>
      <c r="F89" s="109" t="s">
        <v>107</v>
      </c>
      <c r="G89" s="22" t="s">
        <v>212</v>
      </c>
      <c r="H89" s="39">
        <v>44973</v>
      </c>
      <c r="I89" s="26" t="s">
        <v>197</v>
      </c>
      <c r="J89" s="22" t="s">
        <v>12</v>
      </c>
      <c r="K89" s="22" t="s">
        <v>243</v>
      </c>
      <c r="L89" s="22" t="s">
        <v>12</v>
      </c>
      <c r="M89" s="27" t="s">
        <v>14</v>
      </c>
      <c r="N89" s="22" t="s">
        <v>111</v>
      </c>
      <c r="O89" s="149">
        <v>44608</v>
      </c>
      <c r="P89" s="119">
        <v>0.73</v>
      </c>
      <c r="Q89" s="119">
        <v>7.23</v>
      </c>
      <c r="R89" s="119">
        <v>0.03</v>
      </c>
      <c r="S89" s="119">
        <v>6.53</v>
      </c>
      <c r="T89" s="102">
        <v>8.57</v>
      </c>
      <c r="U89" s="35">
        <f t="shared" si="4"/>
        <v>8.5180863477246191</v>
      </c>
      <c r="V89" s="149">
        <v>45006</v>
      </c>
      <c r="W89" s="119">
        <v>1.07</v>
      </c>
      <c r="X89" s="119">
        <v>12.04</v>
      </c>
      <c r="Y89" s="119">
        <v>0.02</v>
      </c>
      <c r="Z89" s="119">
        <v>10.29</v>
      </c>
      <c r="AA89" s="140">
        <v>13.56</v>
      </c>
      <c r="AB89" s="140">
        <v>14.25</v>
      </c>
      <c r="AC89" s="35">
        <f t="shared" si="5"/>
        <v>7.890855457227139</v>
      </c>
      <c r="AD89">
        <v>32.28</v>
      </c>
      <c r="AE89">
        <v>25.5</v>
      </c>
      <c r="AF89">
        <v>95.699999999999989</v>
      </c>
      <c r="AG89">
        <v>264.29999999999995</v>
      </c>
      <c r="AH89">
        <v>94.199999999999989</v>
      </c>
      <c r="AI89">
        <v>81</v>
      </c>
      <c r="AJ89">
        <v>7.2900000000000009</v>
      </c>
      <c r="AK89">
        <v>1.9425462546220407</v>
      </c>
      <c r="AL89">
        <v>1.8386017532186554</v>
      </c>
    </row>
    <row r="90" spans="1:38" ht="15.75">
      <c r="A90" s="1" t="s">
        <v>169</v>
      </c>
      <c r="B90" s="26">
        <v>7</v>
      </c>
      <c r="C90" s="105" t="s">
        <v>286</v>
      </c>
      <c r="D90" s="22">
        <v>830393</v>
      </c>
      <c r="E90" s="114">
        <v>44950</v>
      </c>
      <c r="F90" s="117" t="s">
        <v>112</v>
      </c>
      <c r="G90" s="22" t="s">
        <v>212</v>
      </c>
      <c r="H90" s="39">
        <v>44973</v>
      </c>
      <c r="I90" s="26" t="s">
        <v>197</v>
      </c>
      <c r="J90" s="22" t="s">
        <v>12</v>
      </c>
      <c r="K90" s="22" t="s">
        <v>243</v>
      </c>
      <c r="L90" s="22" t="s">
        <v>12</v>
      </c>
      <c r="M90" s="27" t="s">
        <v>14</v>
      </c>
      <c r="N90" s="22" t="s">
        <v>111</v>
      </c>
      <c r="O90" s="149">
        <v>44608</v>
      </c>
      <c r="P90" s="119">
        <v>0.75</v>
      </c>
      <c r="Q90" s="119">
        <v>8.07</v>
      </c>
      <c r="R90" s="119">
        <v>0.08</v>
      </c>
      <c r="S90" s="119">
        <v>7.27</v>
      </c>
      <c r="T90" s="102">
        <v>9.0299999999999994</v>
      </c>
      <c r="U90" s="35">
        <f t="shared" si="4"/>
        <v>8.3056478405315612</v>
      </c>
      <c r="V90" s="149">
        <v>45006</v>
      </c>
      <c r="W90" s="119">
        <v>1.01</v>
      </c>
      <c r="X90" s="119">
        <v>17.93</v>
      </c>
      <c r="Y90" s="119">
        <v>0.16</v>
      </c>
      <c r="Z90" s="119">
        <v>15.09</v>
      </c>
      <c r="AA90" s="140">
        <v>19.47</v>
      </c>
      <c r="AB90" s="140">
        <v>19.670000000000002</v>
      </c>
      <c r="AC90" s="35">
        <f t="shared" si="5"/>
        <v>5.1874678993323062</v>
      </c>
      <c r="AD90">
        <v>28.71</v>
      </c>
      <c r="AE90">
        <v>21.6</v>
      </c>
      <c r="AF90">
        <v>91.800000000000011</v>
      </c>
      <c r="AG90">
        <v>200.70000000000002</v>
      </c>
      <c r="AH90">
        <v>87</v>
      </c>
      <c r="AI90">
        <v>69</v>
      </c>
      <c r="AJ90">
        <v>8.129999999999999</v>
      </c>
    </row>
    <row r="91" spans="1:38" ht="15.75">
      <c r="A91" s="1" t="s">
        <v>169</v>
      </c>
      <c r="B91" s="26">
        <v>7</v>
      </c>
      <c r="C91" s="105" t="s">
        <v>287</v>
      </c>
      <c r="D91" s="22">
        <v>830393</v>
      </c>
      <c r="E91" s="114">
        <v>44950</v>
      </c>
      <c r="F91" s="117" t="s">
        <v>112</v>
      </c>
      <c r="G91" s="22" t="s">
        <v>212</v>
      </c>
      <c r="H91" s="39">
        <v>44973</v>
      </c>
      <c r="I91" s="26" t="s">
        <v>197</v>
      </c>
      <c r="J91" s="22" t="s">
        <v>12</v>
      </c>
      <c r="K91" s="22" t="s">
        <v>243</v>
      </c>
      <c r="L91" s="22" t="s">
        <v>12</v>
      </c>
      <c r="M91" s="27" t="s">
        <v>14</v>
      </c>
      <c r="N91" s="22" t="s">
        <v>111</v>
      </c>
      <c r="O91" s="149">
        <v>44608</v>
      </c>
      <c r="P91" s="119">
        <v>0.79</v>
      </c>
      <c r="Q91" s="119">
        <v>8</v>
      </c>
      <c r="R91" s="119">
        <v>0.18</v>
      </c>
      <c r="S91" s="119">
        <v>6.86</v>
      </c>
      <c r="T91" s="102">
        <v>9.51</v>
      </c>
      <c r="U91" s="35">
        <f t="shared" si="4"/>
        <v>8.3070452155625674</v>
      </c>
      <c r="V91" s="149">
        <v>45006</v>
      </c>
      <c r="W91" s="119">
        <v>1.98</v>
      </c>
      <c r="X91" s="119">
        <v>16.61</v>
      </c>
      <c r="Y91" s="119">
        <v>0.33</v>
      </c>
      <c r="Z91" s="119">
        <v>14.22</v>
      </c>
      <c r="AA91" s="140">
        <v>19.13</v>
      </c>
      <c r="AB91" s="140">
        <v>19.239999999999998</v>
      </c>
      <c r="AC91" s="35">
        <f t="shared" si="5"/>
        <v>10.350235232618923</v>
      </c>
      <c r="AD91">
        <v>31.17</v>
      </c>
      <c r="AE91">
        <v>64.199999999999989</v>
      </c>
      <c r="AF91">
        <v>95.699999999999989</v>
      </c>
      <c r="AG91">
        <v>235.79999999999998</v>
      </c>
      <c r="AH91">
        <v>97.199999999999989</v>
      </c>
      <c r="AI91">
        <v>105</v>
      </c>
      <c r="AJ91">
        <v>9.8999999999999986</v>
      </c>
    </row>
    <row r="92" spans="1:38" ht="15.75">
      <c r="A92" s="7" t="s">
        <v>169</v>
      </c>
      <c r="B92" s="75">
        <v>7</v>
      </c>
      <c r="C92" s="191" t="s">
        <v>288</v>
      </c>
      <c r="D92" s="43">
        <v>830393</v>
      </c>
      <c r="E92" s="192">
        <v>44961</v>
      </c>
      <c r="F92" s="45" t="s">
        <v>107</v>
      </c>
      <c r="G92" s="43" t="s">
        <v>212</v>
      </c>
      <c r="H92" s="46">
        <v>44987</v>
      </c>
      <c r="I92" s="75" t="s">
        <v>199</v>
      </c>
      <c r="J92" s="43" t="s">
        <v>12</v>
      </c>
      <c r="K92" s="43" t="s">
        <v>242</v>
      </c>
      <c r="L92" s="43" t="s">
        <v>12</v>
      </c>
      <c r="M92" s="236" t="s">
        <v>19</v>
      </c>
      <c r="N92" s="43" t="s">
        <v>111</v>
      </c>
      <c r="O92" s="246">
        <v>44987</v>
      </c>
      <c r="P92" s="244">
        <v>0.93</v>
      </c>
      <c r="Q92" s="244">
        <v>8.9600000000000009</v>
      </c>
      <c r="R92" s="244">
        <v>0.18</v>
      </c>
      <c r="S92" s="244">
        <v>7.71</v>
      </c>
      <c r="T92" s="269">
        <v>10.199999999999999</v>
      </c>
      <c r="U92" s="241">
        <f t="shared" si="4"/>
        <v>9.1176470588235308</v>
      </c>
      <c r="V92" s="246">
        <v>45020</v>
      </c>
      <c r="W92" s="234"/>
      <c r="X92" s="234"/>
      <c r="Y92" s="234"/>
      <c r="Z92" s="234"/>
      <c r="AA92" s="244"/>
      <c r="AB92" s="244"/>
      <c r="AC92" s="241"/>
      <c r="AD92" s="234"/>
      <c r="AE92" s="234"/>
      <c r="AF92" s="234"/>
      <c r="AG92" s="234"/>
      <c r="AH92" s="234"/>
      <c r="AI92" s="234"/>
      <c r="AJ92" s="234"/>
      <c r="AK92" s="234"/>
      <c r="AL92" s="234"/>
    </row>
    <row r="93" spans="1:38" ht="15.75">
      <c r="A93" s="1" t="s">
        <v>169</v>
      </c>
      <c r="B93" s="26">
        <v>7</v>
      </c>
      <c r="C93" s="105" t="s">
        <v>289</v>
      </c>
      <c r="D93" s="22">
        <v>830393</v>
      </c>
      <c r="E93" s="114">
        <v>44961</v>
      </c>
      <c r="F93" s="117" t="s">
        <v>112</v>
      </c>
      <c r="G93" s="22" t="s">
        <v>212</v>
      </c>
      <c r="H93" s="39">
        <v>44987</v>
      </c>
      <c r="I93" s="26" t="s">
        <v>199</v>
      </c>
      <c r="J93" s="22" t="s">
        <v>12</v>
      </c>
      <c r="K93" s="22" t="s">
        <v>242</v>
      </c>
      <c r="L93" s="22" t="s">
        <v>12</v>
      </c>
      <c r="M93" s="28" t="s">
        <v>19</v>
      </c>
      <c r="N93" s="22" t="s">
        <v>111</v>
      </c>
      <c r="O93" s="149">
        <v>44987</v>
      </c>
      <c r="P93" s="119">
        <v>0.83</v>
      </c>
      <c r="Q93" s="119">
        <v>8.9</v>
      </c>
      <c r="R93" s="119">
        <v>0.11</v>
      </c>
      <c r="S93" s="119">
        <v>7.71</v>
      </c>
      <c r="T93" s="102">
        <v>9.94</v>
      </c>
      <c r="U93" s="35">
        <f t="shared" si="4"/>
        <v>8.3501006036217316</v>
      </c>
      <c r="V93" s="149">
        <v>45020</v>
      </c>
      <c r="W93" s="119">
        <v>1.6</v>
      </c>
      <c r="X93" s="119">
        <v>13.31</v>
      </c>
      <c r="Y93" s="119">
        <v>0.13</v>
      </c>
      <c r="Z93" s="119">
        <v>11.34</v>
      </c>
      <c r="AA93" s="140">
        <v>15.08</v>
      </c>
      <c r="AB93" s="140">
        <v>15.39</v>
      </c>
      <c r="AC93" s="35">
        <f>(W93/AA93)*100</f>
        <v>10.610079575596817</v>
      </c>
      <c r="AD93">
        <v>32.28</v>
      </c>
      <c r="AE93">
        <v>35.099999999999994</v>
      </c>
      <c r="AF93">
        <v>98.100000000000009</v>
      </c>
      <c r="AG93">
        <v>178.5</v>
      </c>
      <c r="AH93">
        <v>106.19999999999999</v>
      </c>
      <c r="AI93">
        <v>78</v>
      </c>
      <c r="AJ93">
        <v>7.02</v>
      </c>
      <c r="AK93">
        <v>1.3294854358644845</v>
      </c>
      <c r="AL93">
        <v>1.8715065316198802</v>
      </c>
    </row>
    <row r="94" spans="1:38" ht="16.5" thickBot="1">
      <c r="A94" s="7" t="s">
        <v>169</v>
      </c>
      <c r="B94" s="247">
        <v>7</v>
      </c>
      <c r="C94" s="248" t="s">
        <v>290</v>
      </c>
      <c r="D94" s="63">
        <v>830393</v>
      </c>
      <c r="E94" s="267">
        <v>44961</v>
      </c>
      <c r="F94" s="268" t="s">
        <v>112</v>
      </c>
      <c r="G94" s="63" t="s">
        <v>212</v>
      </c>
      <c r="H94" s="250">
        <v>44987</v>
      </c>
      <c r="I94" s="247" t="s">
        <v>199</v>
      </c>
      <c r="J94" s="63" t="s">
        <v>12</v>
      </c>
      <c r="K94" s="63" t="s">
        <v>242</v>
      </c>
      <c r="L94" s="63" t="s">
        <v>12</v>
      </c>
      <c r="M94" s="260" t="s">
        <v>19</v>
      </c>
      <c r="N94" s="43" t="s">
        <v>111</v>
      </c>
      <c r="O94" s="246">
        <v>44987</v>
      </c>
      <c r="P94" s="244">
        <v>1.1599999999999999</v>
      </c>
      <c r="Q94" s="244">
        <v>10.45</v>
      </c>
      <c r="R94" s="244">
        <v>0.15</v>
      </c>
      <c r="S94" s="244">
        <v>9.25</v>
      </c>
      <c r="T94" s="272">
        <v>11.67</v>
      </c>
      <c r="U94" s="241">
        <f t="shared" si="4"/>
        <v>9.9400171379605808</v>
      </c>
      <c r="V94" s="246">
        <v>45020</v>
      </c>
      <c r="W94" s="244"/>
      <c r="X94" s="244"/>
      <c r="Y94" s="244"/>
      <c r="Z94" s="244"/>
      <c r="AA94" s="290"/>
      <c r="AB94" s="290"/>
      <c r="AC94" s="241"/>
      <c r="AD94" s="234"/>
      <c r="AE94" s="234"/>
      <c r="AF94" s="234"/>
      <c r="AG94" s="234"/>
      <c r="AH94" s="234"/>
      <c r="AI94" s="234"/>
      <c r="AJ94" s="234"/>
      <c r="AK94" s="234"/>
      <c r="AL94" s="234"/>
    </row>
    <row r="95" spans="1:38" ht="15.75">
      <c r="A95" s="1" t="s">
        <v>169</v>
      </c>
      <c r="B95" s="23">
        <v>8</v>
      </c>
      <c r="C95" s="112" t="s">
        <v>291</v>
      </c>
      <c r="D95" s="24">
        <v>830393</v>
      </c>
      <c r="E95" s="113">
        <v>44964</v>
      </c>
      <c r="F95" s="108" t="s">
        <v>107</v>
      </c>
      <c r="G95" s="24" t="s">
        <v>212</v>
      </c>
      <c r="H95" s="37">
        <v>44987</v>
      </c>
      <c r="I95" s="23" t="s">
        <v>202</v>
      </c>
      <c r="J95" s="24" t="s">
        <v>12</v>
      </c>
      <c r="K95" s="24" t="s">
        <v>244</v>
      </c>
      <c r="L95" s="24" t="s">
        <v>12</v>
      </c>
      <c r="M95" s="25" t="s">
        <v>14</v>
      </c>
      <c r="N95" s="22" t="s">
        <v>111</v>
      </c>
      <c r="O95" s="149">
        <v>44987</v>
      </c>
      <c r="P95" s="119">
        <v>0.77</v>
      </c>
      <c r="Q95" s="119">
        <v>7.1</v>
      </c>
      <c r="R95" s="119">
        <v>7.0000000000000007E-2</v>
      </c>
      <c r="S95" s="119">
        <v>6.59</v>
      </c>
      <c r="T95" s="102">
        <v>7.95</v>
      </c>
      <c r="U95" s="35">
        <f t="shared" si="4"/>
        <v>9.6855345911949691</v>
      </c>
      <c r="V95" s="149">
        <v>45020</v>
      </c>
      <c r="W95" s="119">
        <v>0.78</v>
      </c>
      <c r="X95" s="119">
        <v>11.63</v>
      </c>
      <c r="Y95" s="119">
        <v>0.11</v>
      </c>
      <c r="Z95" s="119">
        <v>9.91</v>
      </c>
      <c r="AA95" s="140">
        <v>12.59</v>
      </c>
      <c r="AB95" s="140">
        <v>12.9</v>
      </c>
      <c r="AC95" s="35">
        <f t="shared" ref="AC95:AC114" si="6">(W95/AA95)*100</f>
        <v>6.1953931691818909</v>
      </c>
      <c r="AD95">
        <v>30.81</v>
      </c>
      <c r="AE95">
        <v>59.699999999999996</v>
      </c>
      <c r="AF95">
        <v>75.599999999999994</v>
      </c>
      <c r="AG95">
        <v>155.10000000000002</v>
      </c>
      <c r="AH95">
        <v>75</v>
      </c>
      <c r="AI95">
        <v>87</v>
      </c>
      <c r="AJ95">
        <v>7.23</v>
      </c>
      <c r="AK95">
        <v>1.9953893495667701</v>
      </c>
      <c r="AL95">
        <v>2.3243058836304171</v>
      </c>
    </row>
    <row r="96" spans="1:38" ht="15.75">
      <c r="A96" s="1" t="s">
        <v>169</v>
      </c>
      <c r="B96" s="26">
        <v>8</v>
      </c>
      <c r="C96" s="105" t="s">
        <v>292</v>
      </c>
      <c r="D96" s="22">
        <v>830393</v>
      </c>
      <c r="E96" s="114">
        <v>44964</v>
      </c>
      <c r="F96" s="109" t="s">
        <v>107</v>
      </c>
      <c r="G96" s="22" t="s">
        <v>212</v>
      </c>
      <c r="H96" s="39">
        <v>44987</v>
      </c>
      <c r="I96" s="26" t="s">
        <v>202</v>
      </c>
      <c r="J96" s="22" t="s">
        <v>12</v>
      </c>
      <c r="K96" s="22" t="s">
        <v>244</v>
      </c>
      <c r="L96" s="22" t="s">
        <v>12</v>
      </c>
      <c r="M96" s="27" t="s">
        <v>14</v>
      </c>
      <c r="N96" s="22" t="s">
        <v>111</v>
      </c>
      <c r="O96" s="149">
        <v>44987</v>
      </c>
      <c r="P96" s="119">
        <v>0.5</v>
      </c>
      <c r="Q96" s="119">
        <v>6.14</v>
      </c>
      <c r="R96" s="119">
        <v>0.1</v>
      </c>
      <c r="S96" s="119">
        <v>5.54</v>
      </c>
      <c r="T96" s="102">
        <v>6.72</v>
      </c>
      <c r="U96" s="35">
        <f t="shared" si="4"/>
        <v>7.4404761904761907</v>
      </c>
      <c r="V96" s="149">
        <v>45020</v>
      </c>
      <c r="W96" s="119">
        <v>0.77</v>
      </c>
      <c r="X96" s="119">
        <v>10.130000000000001</v>
      </c>
      <c r="Y96" s="119">
        <v>0.03</v>
      </c>
      <c r="Z96" s="119">
        <v>8.43</v>
      </c>
      <c r="AA96" s="140">
        <v>11.74</v>
      </c>
      <c r="AB96" s="140">
        <v>12.12</v>
      </c>
      <c r="AC96" s="35">
        <f t="shared" si="6"/>
        <v>6.5587734241908002</v>
      </c>
      <c r="AD96">
        <v>32.64</v>
      </c>
      <c r="AE96">
        <v>21</v>
      </c>
      <c r="AF96">
        <v>79.800000000000011</v>
      </c>
      <c r="AG96">
        <v>174.89999999999998</v>
      </c>
      <c r="AH96">
        <v>75</v>
      </c>
      <c r="AI96">
        <v>93</v>
      </c>
      <c r="AJ96">
        <v>6.6000000000000005</v>
      </c>
      <c r="AK96">
        <v>2.8275815682058196</v>
      </c>
      <c r="AL96">
        <v>2.6532943910341404</v>
      </c>
    </row>
    <row r="97" spans="1:38" ht="15.75">
      <c r="A97" s="1" t="s">
        <v>169</v>
      </c>
      <c r="B97" s="26">
        <v>8</v>
      </c>
      <c r="C97" s="105" t="s">
        <v>293</v>
      </c>
      <c r="D97" s="22">
        <v>830393</v>
      </c>
      <c r="E97" s="114">
        <v>44964</v>
      </c>
      <c r="F97" s="109" t="s">
        <v>107</v>
      </c>
      <c r="G97" s="22" t="s">
        <v>212</v>
      </c>
      <c r="H97" s="39">
        <v>44987</v>
      </c>
      <c r="I97" s="26" t="s">
        <v>202</v>
      </c>
      <c r="J97" s="22" t="s">
        <v>12</v>
      </c>
      <c r="K97" s="22" t="s">
        <v>244</v>
      </c>
      <c r="L97" s="22" t="s">
        <v>12</v>
      </c>
      <c r="M97" s="27" t="s">
        <v>14</v>
      </c>
      <c r="N97" s="22" t="s">
        <v>111</v>
      </c>
      <c r="O97" s="149">
        <v>44987</v>
      </c>
      <c r="P97" s="119">
        <v>0.73</v>
      </c>
      <c r="Q97" s="119">
        <v>7.25</v>
      </c>
      <c r="R97" s="119">
        <v>0.15</v>
      </c>
      <c r="S97" s="119">
        <v>6.41</v>
      </c>
      <c r="T97" s="102">
        <v>8.14</v>
      </c>
      <c r="U97" s="35">
        <f t="shared" si="4"/>
        <v>8.9680589680589673</v>
      </c>
      <c r="V97" s="149">
        <v>45020</v>
      </c>
      <c r="W97" s="119">
        <v>1.85</v>
      </c>
      <c r="X97" s="119">
        <v>10.06</v>
      </c>
      <c r="Y97" s="119">
        <v>0</v>
      </c>
      <c r="Z97" s="119">
        <v>8.43</v>
      </c>
      <c r="AA97" s="140">
        <v>12.26</v>
      </c>
      <c r="AB97" s="140">
        <v>11.89</v>
      </c>
      <c r="AC97" s="35">
        <f t="shared" si="6"/>
        <v>15.089722675367048</v>
      </c>
      <c r="AD97">
        <v>28.950000000000003</v>
      </c>
      <c r="AE97">
        <v>23.1</v>
      </c>
      <c r="AF97">
        <v>80.699999999999989</v>
      </c>
      <c r="AG97">
        <v>245.70000000000002</v>
      </c>
      <c r="AH97">
        <v>82.199999999999989</v>
      </c>
      <c r="AI97">
        <v>90</v>
      </c>
      <c r="AJ97">
        <v>9</v>
      </c>
      <c r="AK97">
        <v>0.71431522077560461</v>
      </c>
      <c r="AL97">
        <v>0.5800601683780322</v>
      </c>
    </row>
    <row r="98" spans="1:38" ht="15.75">
      <c r="A98" s="1" t="s">
        <v>169</v>
      </c>
      <c r="B98" s="26">
        <v>8</v>
      </c>
      <c r="C98" s="105" t="s">
        <v>294</v>
      </c>
      <c r="D98" s="22">
        <v>830393</v>
      </c>
      <c r="E98" s="114">
        <v>44964</v>
      </c>
      <c r="F98" s="117" t="s">
        <v>112</v>
      </c>
      <c r="G98" s="22" t="s">
        <v>212</v>
      </c>
      <c r="H98" s="39">
        <v>44987</v>
      </c>
      <c r="I98" s="26" t="s">
        <v>202</v>
      </c>
      <c r="J98" s="22" t="s">
        <v>12</v>
      </c>
      <c r="K98" s="22" t="s">
        <v>244</v>
      </c>
      <c r="L98" s="22" t="s">
        <v>12</v>
      </c>
      <c r="M98" s="27" t="s">
        <v>14</v>
      </c>
      <c r="N98" s="22" t="s">
        <v>111</v>
      </c>
      <c r="O98" s="149">
        <v>44987</v>
      </c>
      <c r="P98" s="119">
        <v>0.67</v>
      </c>
      <c r="Q98" s="119">
        <v>7.35</v>
      </c>
      <c r="R98" s="119">
        <v>0.08</v>
      </c>
      <c r="S98" s="119">
        <v>6.47</v>
      </c>
      <c r="T98" s="102">
        <v>8.17</v>
      </c>
      <c r="U98" s="35">
        <f t="shared" ref="U98:U129" si="7">(P98/T98)*100</f>
        <v>8.2007343941248472</v>
      </c>
      <c r="V98" s="149">
        <v>45020</v>
      </c>
      <c r="W98" s="119">
        <v>1.26</v>
      </c>
      <c r="X98" s="119">
        <v>14.69</v>
      </c>
      <c r="Y98" s="119">
        <v>0.03</v>
      </c>
      <c r="Z98" s="119">
        <v>12.19</v>
      </c>
      <c r="AA98" s="140">
        <v>16.04</v>
      </c>
      <c r="AB98" s="140">
        <v>16.23</v>
      </c>
      <c r="AC98" s="35">
        <f t="shared" si="6"/>
        <v>7.8553615960099759</v>
      </c>
      <c r="AD98">
        <v>35.25</v>
      </c>
      <c r="AE98">
        <v>23.4</v>
      </c>
      <c r="AF98">
        <v>90.9</v>
      </c>
      <c r="AG98">
        <v>168.89999999999998</v>
      </c>
      <c r="AH98">
        <v>89.699999999999989</v>
      </c>
      <c r="AI98">
        <v>78</v>
      </c>
      <c r="AJ98">
        <v>9.06</v>
      </c>
      <c r="AK98">
        <v>2.0571231640478351</v>
      </c>
      <c r="AL98">
        <v>2.6974869152315977</v>
      </c>
    </row>
    <row r="99" spans="1:38" ht="15.75">
      <c r="A99" s="1" t="s">
        <v>169</v>
      </c>
      <c r="B99" s="26">
        <v>8</v>
      </c>
      <c r="C99" s="105" t="s">
        <v>295</v>
      </c>
      <c r="D99" s="22">
        <v>830393</v>
      </c>
      <c r="E99" s="114">
        <v>44964</v>
      </c>
      <c r="F99" s="117" t="s">
        <v>112</v>
      </c>
      <c r="G99" s="22" t="s">
        <v>212</v>
      </c>
      <c r="H99" s="39">
        <v>44987</v>
      </c>
      <c r="I99" s="26" t="s">
        <v>202</v>
      </c>
      <c r="J99" s="22" t="s">
        <v>12</v>
      </c>
      <c r="K99" s="22" t="s">
        <v>244</v>
      </c>
      <c r="L99" s="22" t="s">
        <v>12</v>
      </c>
      <c r="M99" s="27" t="s">
        <v>14</v>
      </c>
      <c r="N99" s="22" t="s">
        <v>111</v>
      </c>
      <c r="O99" s="149">
        <v>44987</v>
      </c>
      <c r="P99" s="119">
        <v>0.68</v>
      </c>
      <c r="Q99" s="119">
        <v>7.94</v>
      </c>
      <c r="R99" s="119">
        <v>7.0000000000000007E-2</v>
      </c>
      <c r="S99" s="119">
        <v>6.9</v>
      </c>
      <c r="T99" s="102">
        <v>8.75</v>
      </c>
      <c r="U99" s="35">
        <f t="shared" si="7"/>
        <v>7.7714285714285722</v>
      </c>
      <c r="V99" s="149">
        <v>45020</v>
      </c>
      <c r="W99" s="119">
        <v>1.24</v>
      </c>
      <c r="X99" s="119">
        <v>13.34</v>
      </c>
      <c r="Y99" s="119">
        <v>0.12</v>
      </c>
      <c r="Z99" s="119">
        <v>11.04</v>
      </c>
      <c r="AA99" s="140">
        <v>16.38</v>
      </c>
      <c r="AB99" s="140">
        <v>17.239999999999998</v>
      </c>
      <c r="AC99" s="35">
        <f t="shared" si="6"/>
        <v>7.5702075702075708</v>
      </c>
      <c r="AD99">
        <v>41.67</v>
      </c>
      <c r="AE99">
        <v>24</v>
      </c>
      <c r="AF99">
        <v>81</v>
      </c>
      <c r="AG99">
        <v>174.89999999999998</v>
      </c>
      <c r="AH99">
        <v>81.599999999999994</v>
      </c>
      <c r="AI99">
        <v>66</v>
      </c>
      <c r="AJ99">
        <v>9.5400000000000009</v>
      </c>
    </row>
    <row r="100" spans="1:38" ht="15.75">
      <c r="A100" s="1" t="s">
        <v>169</v>
      </c>
      <c r="B100" s="26">
        <v>8</v>
      </c>
      <c r="C100" s="105" t="s">
        <v>296</v>
      </c>
      <c r="D100" s="22">
        <v>830393</v>
      </c>
      <c r="E100" s="114">
        <v>44964</v>
      </c>
      <c r="F100" s="117" t="s">
        <v>112</v>
      </c>
      <c r="G100" s="22" t="s">
        <v>212</v>
      </c>
      <c r="H100" s="39">
        <v>44987</v>
      </c>
      <c r="I100" s="26" t="s">
        <v>202</v>
      </c>
      <c r="J100" s="22" t="s">
        <v>12</v>
      </c>
      <c r="K100" s="22" t="s">
        <v>244</v>
      </c>
      <c r="L100" s="22" t="s">
        <v>12</v>
      </c>
      <c r="M100" s="27" t="s">
        <v>14</v>
      </c>
      <c r="N100" s="22" t="s">
        <v>111</v>
      </c>
      <c r="O100" s="149">
        <v>44987</v>
      </c>
      <c r="P100" s="119">
        <v>0.48</v>
      </c>
      <c r="Q100" s="119">
        <v>5.7</v>
      </c>
      <c r="R100" s="119">
        <v>7.0000000000000007E-2</v>
      </c>
      <c r="S100" s="119">
        <v>5.34</v>
      </c>
      <c r="T100" s="102">
        <v>6.36</v>
      </c>
      <c r="U100" s="35">
        <f t="shared" si="7"/>
        <v>7.5471698113207548</v>
      </c>
      <c r="V100" s="149">
        <v>45020</v>
      </c>
      <c r="W100" s="119">
        <v>1.1299999999999999</v>
      </c>
      <c r="X100" s="119">
        <v>12.47</v>
      </c>
      <c r="Y100" s="119">
        <v>0.15</v>
      </c>
      <c r="Z100" s="119">
        <v>10.43</v>
      </c>
      <c r="AA100" s="140">
        <v>14.11</v>
      </c>
      <c r="AB100" s="140">
        <v>15.26</v>
      </c>
      <c r="AC100" s="35">
        <f t="shared" si="6"/>
        <v>8.0085046066619405</v>
      </c>
      <c r="AD100">
        <v>28.650000000000002</v>
      </c>
      <c r="AE100">
        <v>21.9</v>
      </c>
      <c r="AF100">
        <v>85.5</v>
      </c>
      <c r="AG100">
        <v>153</v>
      </c>
      <c r="AH100">
        <v>89.1</v>
      </c>
      <c r="AI100">
        <v>63</v>
      </c>
      <c r="AJ100">
        <v>7.6499999999999995</v>
      </c>
      <c r="AK100">
        <v>1.5426558134071262</v>
      </c>
      <c r="AL100">
        <v>1.4837548888773346</v>
      </c>
    </row>
    <row r="101" spans="1:38" ht="15.75">
      <c r="A101" s="1" t="s">
        <v>169</v>
      </c>
      <c r="B101" s="26">
        <v>8</v>
      </c>
      <c r="C101" s="105" t="s">
        <v>297</v>
      </c>
      <c r="D101" s="22">
        <v>830393</v>
      </c>
      <c r="E101" s="114">
        <v>44964</v>
      </c>
      <c r="F101" s="109" t="s">
        <v>107</v>
      </c>
      <c r="G101" s="22" t="s">
        <v>212</v>
      </c>
      <c r="H101" s="39">
        <v>44987</v>
      </c>
      <c r="I101" s="26" t="s">
        <v>203</v>
      </c>
      <c r="J101" s="22" t="s">
        <v>12</v>
      </c>
      <c r="K101" s="22" t="s">
        <v>245</v>
      </c>
      <c r="L101" s="22" t="s">
        <v>12</v>
      </c>
      <c r="M101" s="27" t="s">
        <v>14</v>
      </c>
      <c r="N101" s="22" t="s">
        <v>111</v>
      </c>
      <c r="O101" s="149">
        <v>44987</v>
      </c>
      <c r="P101" s="119">
        <v>0.72</v>
      </c>
      <c r="Q101" s="119">
        <v>6.55</v>
      </c>
      <c r="R101" s="119">
        <v>0.11</v>
      </c>
      <c r="S101" s="119">
        <v>5.74</v>
      </c>
      <c r="T101" s="102">
        <v>7.69</v>
      </c>
      <c r="U101" s="35">
        <f t="shared" si="7"/>
        <v>9.3628088426527949</v>
      </c>
      <c r="V101" s="149">
        <v>45020</v>
      </c>
      <c r="W101" s="119">
        <v>1.23</v>
      </c>
      <c r="X101" s="119">
        <v>11</v>
      </c>
      <c r="Y101" s="119">
        <v>0.05</v>
      </c>
      <c r="Z101" s="119">
        <v>9.4499999999999993</v>
      </c>
      <c r="AA101" s="140">
        <v>12.39</v>
      </c>
      <c r="AB101" s="140">
        <v>12.3</v>
      </c>
      <c r="AC101" s="35">
        <f t="shared" si="6"/>
        <v>9.9273607748184016</v>
      </c>
      <c r="AD101">
        <v>40.92</v>
      </c>
      <c r="AE101">
        <v>28.200000000000003</v>
      </c>
      <c r="AF101">
        <v>81.900000000000006</v>
      </c>
      <c r="AG101">
        <v>174.89999999999998</v>
      </c>
      <c r="AH101">
        <v>75.300000000000011</v>
      </c>
      <c r="AI101">
        <v>63</v>
      </c>
      <c r="AJ101">
        <v>9.99</v>
      </c>
    </row>
    <row r="102" spans="1:38" ht="15.75">
      <c r="A102" s="1" t="s">
        <v>169</v>
      </c>
      <c r="B102" s="26">
        <v>8</v>
      </c>
      <c r="C102" s="105" t="s">
        <v>298</v>
      </c>
      <c r="D102" s="22">
        <v>830393</v>
      </c>
      <c r="E102" s="114">
        <v>44964</v>
      </c>
      <c r="F102" s="117" t="s">
        <v>112</v>
      </c>
      <c r="G102" s="22" t="s">
        <v>212</v>
      </c>
      <c r="H102" s="39">
        <v>44987</v>
      </c>
      <c r="I102" s="26" t="s">
        <v>203</v>
      </c>
      <c r="J102" s="22" t="s">
        <v>12</v>
      </c>
      <c r="K102" s="22" t="s">
        <v>245</v>
      </c>
      <c r="L102" s="22" t="s">
        <v>12</v>
      </c>
      <c r="M102" s="27" t="s">
        <v>14</v>
      </c>
      <c r="N102" s="22" t="s">
        <v>111</v>
      </c>
      <c r="O102" s="149">
        <v>44987</v>
      </c>
      <c r="P102" s="119">
        <v>0.86</v>
      </c>
      <c r="Q102" s="119">
        <v>8.01</v>
      </c>
      <c r="R102" s="119">
        <v>0</v>
      </c>
      <c r="S102" s="119">
        <v>6.92</v>
      </c>
      <c r="T102" s="102">
        <v>8.9700000000000006</v>
      </c>
      <c r="U102" s="35">
        <f t="shared" si="7"/>
        <v>9.5875139353400218</v>
      </c>
      <c r="V102" s="149">
        <v>45020</v>
      </c>
      <c r="W102" s="119">
        <v>1.3</v>
      </c>
      <c r="X102" s="119">
        <v>17.54</v>
      </c>
      <c r="Y102" s="119">
        <v>0.2</v>
      </c>
      <c r="Z102" s="119">
        <v>14.56</v>
      </c>
      <c r="AA102" s="140">
        <v>18.38</v>
      </c>
      <c r="AB102" s="140">
        <v>19.36</v>
      </c>
      <c r="AC102" s="35">
        <f t="shared" si="6"/>
        <v>7.0729053318824811</v>
      </c>
      <c r="AD102">
        <v>39.660000000000004</v>
      </c>
      <c r="AE102">
        <v>23.4</v>
      </c>
      <c r="AF102">
        <v>93.9</v>
      </c>
      <c r="AG102">
        <v>199.79999999999998</v>
      </c>
      <c r="AH102">
        <v>96</v>
      </c>
      <c r="AI102">
        <v>111</v>
      </c>
      <c r="AJ102">
        <v>9.7200000000000006</v>
      </c>
      <c r="AK102">
        <v>2.0579696811617212</v>
      </c>
      <c r="AL102">
        <v>1.9895152784944345</v>
      </c>
    </row>
    <row r="103" spans="1:38" ht="15.75">
      <c r="A103" s="1" t="s">
        <v>169</v>
      </c>
      <c r="B103" s="26">
        <v>8</v>
      </c>
      <c r="C103" s="105" t="s">
        <v>299</v>
      </c>
      <c r="D103" s="22">
        <v>830393</v>
      </c>
      <c r="E103" s="114">
        <v>44964</v>
      </c>
      <c r="F103" s="117" t="s">
        <v>112</v>
      </c>
      <c r="G103" s="22" t="s">
        <v>212</v>
      </c>
      <c r="H103" s="39">
        <v>44987</v>
      </c>
      <c r="I103" s="26" t="s">
        <v>203</v>
      </c>
      <c r="J103" s="22" t="s">
        <v>12</v>
      </c>
      <c r="K103" s="22" t="s">
        <v>245</v>
      </c>
      <c r="L103" s="22" t="s">
        <v>12</v>
      </c>
      <c r="M103" s="27" t="s">
        <v>14</v>
      </c>
      <c r="N103" s="22" t="s">
        <v>111</v>
      </c>
      <c r="O103" s="149">
        <v>44987</v>
      </c>
      <c r="P103" s="119">
        <v>0.96</v>
      </c>
      <c r="Q103" s="119">
        <v>8.2799999999999994</v>
      </c>
      <c r="R103" s="119">
        <v>0.12</v>
      </c>
      <c r="S103" s="119">
        <v>7.19</v>
      </c>
      <c r="T103" s="102">
        <v>9.2899999999999991</v>
      </c>
      <c r="U103" s="35">
        <f t="shared" si="7"/>
        <v>10.333692142088267</v>
      </c>
      <c r="V103" s="149">
        <v>45020</v>
      </c>
      <c r="W103" s="119">
        <v>1.36</v>
      </c>
      <c r="X103" s="119">
        <v>19.73</v>
      </c>
      <c r="Y103" s="119">
        <v>0.19</v>
      </c>
      <c r="Z103" s="119">
        <v>16.600000000000001</v>
      </c>
      <c r="AA103" s="140">
        <v>20.85</v>
      </c>
      <c r="AB103" s="140">
        <v>20.85</v>
      </c>
      <c r="AC103" s="35">
        <f t="shared" si="6"/>
        <v>6.522781774580336</v>
      </c>
      <c r="AD103">
        <v>28.86</v>
      </c>
      <c r="AE103">
        <v>24.299999999999997</v>
      </c>
      <c r="AF103">
        <v>83.1</v>
      </c>
      <c r="AG103">
        <v>277.5</v>
      </c>
      <c r="AH103">
        <v>87.300000000000011</v>
      </c>
      <c r="AI103">
        <v>63</v>
      </c>
      <c r="AJ103">
        <v>8.129999999999999</v>
      </c>
      <c r="AK103">
        <v>1.5610853909763709</v>
      </c>
      <c r="AL103">
        <v>1.5007343651374483</v>
      </c>
    </row>
    <row r="104" spans="1:38" ht="15.75">
      <c r="A104" s="1" t="s">
        <v>169</v>
      </c>
      <c r="B104" s="26">
        <v>9</v>
      </c>
      <c r="C104" s="105" t="s">
        <v>300</v>
      </c>
      <c r="D104" s="22">
        <v>830393</v>
      </c>
      <c r="E104" s="114">
        <v>44977</v>
      </c>
      <c r="F104" s="109" t="s">
        <v>107</v>
      </c>
      <c r="G104" s="22" t="s">
        <v>212</v>
      </c>
      <c r="H104" s="39">
        <v>45001</v>
      </c>
      <c r="I104" s="26" t="s">
        <v>204</v>
      </c>
      <c r="J104" s="22" t="s">
        <v>12</v>
      </c>
      <c r="K104" s="22" t="s">
        <v>246</v>
      </c>
      <c r="L104" s="22" t="s">
        <v>12</v>
      </c>
      <c r="M104" s="27" t="s">
        <v>14</v>
      </c>
      <c r="N104" s="22" t="s">
        <v>111</v>
      </c>
      <c r="O104" s="149">
        <v>45001</v>
      </c>
      <c r="P104" s="119">
        <v>0.89</v>
      </c>
      <c r="Q104" s="119">
        <v>8.4</v>
      </c>
      <c r="R104" s="119">
        <v>7.0000000000000007E-2</v>
      </c>
      <c r="S104" s="119">
        <v>7.43</v>
      </c>
      <c r="T104" s="5">
        <v>9.57</v>
      </c>
      <c r="U104" s="35">
        <f t="shared" si="7"/>
        <v>9.2998955067920583</v>
      </c>
      <c r="V104" s="149">
        <v>45034</v>
      </c>
      <c r="W104" s="119">
        <v>1.06</v>
      </c>
      <c r="X104" s="119">
        <v>13.08</v>
      </c>
      <c r="Y104" s="119">
        <v>0</v>
      </c>
      <c r="Z104" s="119">
        <v>11.21</v>
      </c>
      <c r="AA104" s="142">
        <v>14.7</v>
      </c>
      <c r="AB104" s="142">
        <v>14.71</v>
      </c>
      <c r="AC104" s="35">
        <f t="shared" si="6"/>
        <v>7.2108843537414984</v>
      </c>
      <c r="AD104">
        <v>28.98</v>
      </c>
      <c r="AE104">
        <v>25.200000000000003</v>
      </c>
      <c r="AF104">
        <v>71.099999999999994</v>
      </c>
      <c r="AG104">
        <v>234</v>
      </c>
      <c r="AH104">
        <v>71.400000000000006</v>
      </c>
      <c r="AI104">
        <v>75</v>
      </c>
      <c r="AJ104">
        <v>6.33</v>
      </c>
      <c r="AK104">
        <v>2.1572747810526511</v>
      </c>
      <c r="AL104">
        <v>2.1816140167454816</v>
      </c>
    </row>
    <row r="105" spans="1:38" ht="15.75">
      <c r="A105" s="1" t="s">
        <v>169</v>
      </c>
      <c r="B105" s="26">
        <v>9</v>
      </c>
      <c r="C105" s="105" t="s">
        <v>301</v>
      </c>
      <c r="D105" s="22">
        <v>830393</v>
      </c>
      <c r="E105" s="114">
        <v>44977</v>
      </c>
      <c r="F105" s="109" t="s">
        <v>107</v>
      </c>
      <c r="G105" s="22" t="s">
        <v>212</v>
      </c>
      <c r="H105" s="39">
        <v>45001</v>
      </c>
      <c r="I105" s="26" t="s">
        <v>204</v>
      </c>
      <c r="J105" s="22" t="s">
        <v>12</v>
      </c>
      <c r="K105" s="22" t="s">
        <v>246</v>
      </c>
      <c r="L105" s="22" t="s">
        <v>12</v>
      </c>
      <c r="M105" s="27" t="s">
        <v>14</v>
      </c>
      <c r="N105" s="22" t="s">
        <v>111</v>
      </c>
      <c r="O105" s="149">
        <v>45001</v>
      </c>
      <c r="P105" s="119">
        <v>0.89</v>
      </c>
      <c r="Q105" s="119">
        <v>7.96</v>
      </c>
      <c r="R105" s="119">
        <v>0.16</v>
      </c>
      <c r="S105" s="119">
        <v>6.97</v>
      </c>
      <c r="T105" s="5">
        <v>9.11</v>
      </c>
      <c r="U105" s="35">
        <f t="shared" si="7"/>
        <v>9.7694840834248087</v>
      </c>
      <c r="V105" s="149">
        <v>45034</v>
      </c>
      <c r="W105" s="119">
        <v>0.84</v>
      </c>
      <c r="X105" s="119">
        <v>13.08</v>
      </c>
      <c r="Y105" s="119">
        <v>7.0000000000000007E-2</v>
      </c>
      <c r="Z105" s="119">
        <v>11.28</v>
      </c>
      <c r="AA105" s="142">
        <v>14.42</v>
      </c>
      <c r="AB105" s="142">
        <v>14.92</v>
      </c>
      <c r="AC105" s="35">
        <f t="shared" si="6"/>
        <v>5.8252427184466011</v>
      </c>
      <c r="AD105">
        <v>27.75</v>
      </c>
      <c r="AE105">
        <v>28.799999999999997</v>
      </c>
      <c r="AF105">
        <v>65.699999999999989</v>
      </c>
      <c r="AG105">
        <v>201</v>
      </c>
      <c r="AH105">
        <v>63.900000000000006</v>
      </c>
      <c r="AI105">
        <v>75</v>
      </c>
      <c r="AJ105">
        <v>6.63</v>
      </c>
      <c r="AK105">
        <v>2.1587234279654064</v>
      </c>
      <c r="AL105">
        <v>1.8294575601255232</v>
      </c>
    </row>
    <row r="106" spans="1:38" s="234" customFormat="1" ht="15.75">
      <c r="A106" s="1" t="s">
        <v>169</v>
      </c>
      <c r="B106" s="26">
        <v>9</v>
      </c>
      <c r="C106" s="105" t="s">
        <v>302</v>
      </c>
      <c r="D106" s="22">
        <v>830393</v>
      </c>
      <c r="E106" s="114">
        <v>44977</v>
      </c>
      <c r="F106" s="117" t="s">
        <v>112</v>
      </c>
      <c r="G106" s="22" t="s">
        <v>212</v>
      </c>
      <c r="H106" s="39">
        <v>45001</v>
      </c>
      <c r="I106" s="26" t="s">
        <v>204</v>
      </c>
      <c r="J106" s="22" t="s">
        <v>12</v>
      </c>
      <c r="K106" s="22" t="s">
        <v>246</v>
      </c>
      <c r="L106" s="22" t="s">
        <v>12</v>
      </c>
      <c r="M106" s="27" t="s">
        <v>14</v>
      </c>
      <c r="N106" s="22" t="s">
        <v>111</v>
      </c>
      <c r="O106" s="149">
        <v>45001</v>
      </c>
      <c r="P106" s="119">
        <v>0.78</v>
      </c>
      <c r="Q106" s="119">
        <v>7.72</v>
      </c>
      <c r="R106" s="119">
        <v>0.23</v>
      </c>
      <c r="S106" s="119">
        <v>6.96</v>
      </c>
      <c r="T106" s="5">
        <v>8.1999999999999993</v>
      </c>
      <c r="U106" s="35">
        <f t="shared" si="7"/>
        <v>9.5121951219512209</v>
      </c>
      <c r="V106" s="149">
        <v>45034</v>
      </c>
      <c r="W106" s="119">
        <v>1.06</v>
      </c>
      <c r="X106" s="119">
        <v>16.13</v>
      </c>
      <c r="Y106" s="119">
        <v>0.13</v>
      </c>
      <c r="Z106" s="119">
        <v>13.4</v>
      </c>
      <c r="AA106" s="142">
        <v>17.38</v>
      </c>
      <c r="AB106" s="142">
        <v>17.52</v>
      </c>
      <c r="AC106" s="35">
        <f t="shared" si="6"/>
        <v>6.0989643268124292</v>
      </c>
      <c r="AD106">
        <v>31.71</v>
      </c>
      <c r="AE106">
        <v>21.6</v>
      </c>
      <c r="AF106">
        <v>87.9</v>
      </c>
      <c r="AG106">
        <v>195</v>
      </c>
      <c r="AH106">
        <v>89.699999999999989</v>
      </c>
      <c r="AI106">
        <v>63</v>
      </c>
      <c r="AJ106">
        <v>6.6000000000000005</v>
      </c>
      <c r="AK106">
        <v>2.6840969869364022</v>
      </c>
      <c r="AL106">
        <v>2.2314250068019614</v>
      </c>
    </row>
    <row r="107" spans="1:38" ht="15.75">
      <c r="A107" s="1" t="s">
        <v>169</v>
      </c>
      <c r="B107" s="26">
        <v>9</v>
      </c>
      <c r="C107" s="105" t="s">
        <v>303</v>
      </c>
      <c r="D107" s="22">
        <v>830393</v>
      </c>
      <c r="E107" s="114">
        <v>44977</v>
      </c>
      <c r="F107" s="117" t="s">
        <v>112</v>
      </c>
      <c r="G107" s="22" t="s">
        <v>212</v>
      </c>
      <c r="H107" s="39">
        <v>45001</v>
      </c>
      <c r="I107" s="26" t="s">
        <v>204</v>
      </c>
      <c r="J107" s="22" t="s">
        <v>12</v>
      </c>
      <c r="K107" s="22" t="s">
        <v>246</v>
      </c>
      <c r="L107" s="22" t="s">
        <v>12</v>
      </c>
      <c r="M107" s="27" t="s">
        <v>14</v>
      </c>
      <c r="N107" s="22" t="s">
        <v>111</v>
      </c>
      <c r="O107" s="149">
        <v>45001</v>
      </c>
      <c r="P107" s="119">
        <v>0.87</v>
      </c>
      <c r="Q107" s="119">
        <v>8.65</v>
      </c>
      <c r="R107" s="119">
        <v>0.11</v>
      </c>
      <c r="S107" s="119">
        <v>7.78</v>
      </c>
      <c r="T107" s="5">
        <v>9.91</v>
      </c>
      <c r="U107" s="35">
        <f t="shared" si="7"/>
        <v>8.7790110998990922</v>
      </c>
      <c r="V107" s="149">
        <v>45034</v>
      </c>
      <c r="W107" s="119">
        <v>1.4</v>
      </c>
      <c r="X107" s="119">
        <v>15.39</v>
      </c>
      <c r="Y107" s="119">
        <v>0.18</v>
      </c>
      <c r="Z107" s="119">
        <v>13.07</v>
      </c>
      <c r="AA107" s="142">
        <v>17.2</v>
      </c>
      <c r="AB107" s="142">
        <v>17.71</v>
      </c>
      <c r="AC107" s="35">
        <f t="shared" si="6"/>
        <v>8.1395348837209287</v>
      </c>
      <c r="AD107">
        <v>29.73</v>
      </c>
      <c r="AE107">
        <v>23.4</v>
      </c>
      <c r="AF107">
        <v>92.1</v>
      </c>
      <c r="AG107">
        <v>238.5</v>
      </c>
      <c r="AH107">
        <v>98.399999999999991</v>
      </c>
      <c r="AI107">
        <v>90</v>
      </c>
      <c r="AJ107">
        <v>7.6499999999999995</v>
      </c>
      <c r="AK107">
        <v>1.7746889491985356</v>
      </c>
      <c r="AL107">
        <v>1.3316594580620111</v>
      </c>
    </row>
    <row r="108" spans="1:38" s="234" customFormat="1" ht="15.75">
      <c r="A108" s="1" t="s">
        <v>169</v>
      </c>
      <c r="B108" s="26">
        <v>9</v>
      </c>
      <c r="C108" s="105" t="s">
        <v>304</v>
      </c>
      <c r="D108" s="22">
        <v>830393</v>
      </c>
      <c r="E108" s="114">
        <v>44977</v>
      </c>
      <c r="F108" s="109" t="s">
        <v>107</v>
      </c>
      <c r="G108" s="22" t="s">
        <v>212</v>
      </c>
      <c r="H108" s="39">
        <v>45001</v>
      </c>
      <c r="I108" s="26" t="s">
        <v>205</v>
      </c>
      <c r="J108" s="22" t="s">
        <v>12</v>
      </c>
      <c r="K108" s="22" t="s">
        <v>247</v>
      </c>
      <c r="L108" s="22" t="s">
        <v>12</v>
      </c>
      <c r="M108" s="27" t="s">
        <v>14</v>
      </c>
      <c r="N108" s="22" t="s">
        <v>111</v>
      </c>
      <c r="O108" s="149">
        <v>45001</v>
      </c>
      <c r="P108" s="119">
        <v>0.61</v>
      </c>
      <c r="Q108" s="119">
        <v>6.86</v>
      </c>
      <c r="R108" s="119">
        <v>0.03</v>
      </c>
      <c r="S108" s="119">
        <v>6.06</v>
      </c>
      <c r="T108" s="5">
        <v>7.59</v>
      </c>
      <c r="U108" s="35">
        <f t="shared" si="7"/>
        <v>8.036890645586297</v>
      </c>
      <c r="V108" s="149">
        <v>45034</v>
      </c>
      <c r="W108" s="119">
        <v>0.77</v>
      </c>
      <c r="X108" s="119">
        <v>9.77</v>
      </c>
      <c r="Y108" s="119">
        <v>0.05</v>
      </c>
      <c r="Z108" s="119">
        <v>8.32</v>
      </c>
      <c r="AA108" s="142">
        <v>11.08</v>
      </c>
      <c r="AB108" s="142">
        <v>11.04</v>
      </c>
      <c r="AC108" s="35">
        <f t="shared" si="6"/>
        <v>6.9494584837545128</v>
      </c>
      <c r="AD108">
        <v>37.17</v>
      </c>
      <c r="AE108">
        <v>16.799999999999997</v>
      </c>
      <c r="AF108">
        <v>73.800000000000011</v>
      </c>
      <c r="AG108">
        <v>155.10000000000002</v>
      </c>
      <c r="AH108">
        <v>69</v>
      </c>
      <c r="AI108">
        <v>69</v>
      </c>
      <c r="AJ108">
        <v>6.75</v>
      </c>
      <c r="AK108">
        <v>1.0971943264680073</v>
      </c>
      <c r="AL108">
        <v>0.97341540500714197</v>
      </c>
    </row>
    <row r="109" spans="1:38" s="234" customFormat="1" ht="16.5" thickBot="1">
      <c r="A109" s="1" t="s">
        <v>169</v>
      </c>
      <c r="B109" s="31">
        <v>9</v>
      </c>
      <c r="C109" s="106" t="s">
        <v>305</v>
      </c>
      <c r="D109" s="29">
        <v>830393</v>
      </c>
      <c r="E109" s="115">
        <v>44977</v>
      </c>
      <c r="F109" s="116" t="s">
        <v>107</v>
      </c>
      <c r="G109" s="29" t="s">
        <v>212</v>
      </c>
      <c r="H109" s="48">
        <v>45001</v>
      </c>
      <c r="I109" s="31" t="s">
        <v>205</v>
      </c>
      <c r="J109" s="29" t="s">
        <v>12</v>
      </c>
      <c r="K109" s="29" t="s">
        <v>247</v>
      </c>
      <c r="L109" s="29" t="s">
        <v>12</v>
      </c>
      <c r="M109" s="32" t="s">
        <v>14</v>
      </c>
      <c r="N109" s="22" t="s">
        <v>111</v>
      </c>
      <c r="O109" s="149">
        <v>45001</v>
      </c>
      <c r="P109" s="119">
        <v>0.61</v>
      </c>
      <c r="Q109" s="119">
        <v>6.53</v>
      </c>
      <c r="R109" s="119">
        <v>0</v>
      </c>
      <c r="S109" s="119">
        <v>5.94</v>
      </c>
      <c r="T109" s="100">
        <v>7.37</v>
      </c>
      <c r="U109" s="35">
        <f t="shared" si="7"/>
        <v>8.2767978290366351</v>
      </c>
      <c r="V109" s="149">
        <v>45034</v>
      </c>
      <c r="W109" s="119">
        <v>1.1200000000000001</v>
      </c>
      <c r="X109" s="119">
        <v>10.49</v>
      </c>
      <c r="Y109" s="119">
        <v>0</v>
      </c>
      <c r="Z109" s="119">
        <v>8.86</v>
      </c>
      <c r="AA109" s="143">
        <v>11.93</v>
      </c>
      <c r="AB109" s="143">
        <v>11.85</v>
      </c>
      <c r="AC109" s="35">
        <f t="shared" si="6"/>
        <v>9.3880972338642099</v>
      </c>
      <c r="AD109">
        <v>30.660000000000004</v>
      </c>
      <c r="AE109">
        <v>26.099999999999998</v>
      </c>
      <c r="AF109">
        <v>63.300000000000004</v>
      </c>
      <c r="AG109">
        <v>87.6</v>
      </c>
      <c r="AH109">
        <v>69.300000000000011</v>
      </c>
      <c r="AI109">
        <v>69</v>
      </c>
      <c r="AJ109">
        <v>7.62</v>
      </c>
      <c r="AK109"/>
      <c r="AL109"/>
    </row>
    <row r="110" spans="1:38" ht="15.75">
      <c r="A110" s="1" t="s">
        <v>169</v>
      </c>
      <c r="B110" s="23">
        <v>9</v>
      </c>
      <c r="C110" s="112" t="s">
        <v>306</v>
      </c>
      <c r="D110" s="24">
        <v>830393</v>
      </c>
      <c r="E110" s="113">
        <v>44977</v>
      </c>
      <c r="F110" s="277" t="s">
        <v>112</v>
      </c>
      <c r="G110" s="24" t="s">
        <v>212</v>
      </c>
      <c r="H110" s="83">
        <v>45001</v>
      </c>
      <c r="I110" s="23" t="s">
        <v>205</v>
      </c>
      <c r="J110" s="24" t="s">
        <v>12</v>
      </c>
      <c r="K110" s="24" t="s">
        <v>247</v>
      </c>
      <c r="L110" s="24" t="s">
        <v>12</v>
      </c>
      <c r="M110" s="25" t="s">
        <v>14</v>
      </c>
      <c r="N110" s="22" t="s">
        <v>111</v>
      </c>
      <c r="O110" s="198">
        <v>45001</v>
      </c>
      <c r="P110" s="119">
        <v>0.72</v>
      </c>
      <c r="Q110" s="119">
        <v>7.3</v>
      </c>
      <c r="R110" s="119">
        <v>7.0000000000000007E-2</v>
      </c>
      <c r="S110" s="119">
        <v>6.24</v>
      </c>
      <c r="T110" s="5">
        <v>8.1199999999999992</v>
      </c>
      <c r="U110" s="35">
        <f t="shared" si="7"/>
        <v>8.8669950738916263</v>
      </c>
      <c r="V110" s="149">
        <v>45034</v>
      </c>
      <c r="W110" s="119">
        <v>1.34</v>
      </c>
      <c r="X110" s="119">
        <v>14.22</v>
      </c>
      <c r="Y110" s="119">
        <v>0.06</v>
      </c>
      <c r="Z110" s="119">
        <v>12.05</v>
      </c>
      <c r="AA110" s="142">
        <v>15.74</v>
      </c>
      <c r="AB110" s="142">
        <v>16.190000000000001</v>
      </c>
      <c r="AC110" s="35">
        <f t="shared" si="6"/>
        <v>8.5133418043202038</v>
      </c>
      <c r="AD110">
        <v>40.634999999999998</v>
      </c>
      <c r="AE110">
        <v>18.299999999999997</v>
      </c>
      <c r="AF110">
        <v>85.8</v>
      </c>
      <c r="AG110">
        <v>154.65</v>
      </c>
      <c r="AH110">
        <v>85.95</v>
      </c>
      <c r="AI110">
        <v>88.5</v>
      </c>
      <c r="AJ110">
        <v>9.7049999999999983</v>
      </c>
      <c r="AK110">
        <v>1.5804126586602854</v>
      </c>
      <c r="AL110">
        <v>1.6886714915796652</v>
      </c>
    </row>
    <row r="111" spans="1:38" s="234" customFormat="1" ht="15.75">
      <c r="A111" s="1" t="s">
        <v>169</v>
      </c>
      <c r="B111" s="26">
        <v>9</v>
      </c>
      <c r="C111" s="105" t="s">
        <v>307</v>
      </c>
      <c r="D111" s="22">
        <v>830393</v>
      </c>
      <c r="E111" s="114">
        <v>44977</v>
      </c>
      <c r="F111" s="117" t="s">
        <v>112</v>
      </c>
      <c r="G111" s="22" t="s">
        <v>212</v>
      </c>
      <c r="H111" s="13">
        <v>45001</v>
      </c>
      <c r="I111" s="26" t="s">
        <v>205</v>
      </c>
      <c r="J111" s="22" t="s">
        <v>12</v>
      </c>
      <c r="K111" s="22" t="s">
        <v>247</v>
      </c>
      <c r="L111" s="22" t="s">
        <v>12</v>
      </c>
      <c r="M111" s="27" t="s">
        <v>14</v>
      </c>
      <c r="N111" s="22" t="s">
        <v>111</v>
      </c>
      <c r="O111" s="3">
        <v>45001</v>
      </c>
      <c r="P111" s="119">
        <v>0.7</v>
      </c>
      <c r="Q111" s="119">
        <v>7.92</v>
      </c>
      <c r="R111" s="119">
        <v>0.08</v>
      </c>
      <c r="S111" s="119">
        <v>7.11</v>
      </c>
      <c r="T111" s="5">
        <v>8.4499999999999993</v>
      </c>
      <c r="U111" s="35">
        <f t="shared" si="7"/>
        <v>8.2840236686390547</v>
      </c>
      <c r="V111" s="149">
        <v>45034</v>
      </c>
      <c r="W111" s="119">
        <v>0.97</v>
      </c>
      <c r="X111" s="119">
        <v>15.71</v>
      </c>
      <c r="Y111" s="119">
        <v>0.06</v>
      </c>
      <c r="Z111" s="119">
        <v>13.22</v>
      </c>
      <c r="AA111" s="142">
        <v>17.079999999999998</v>
      </c>
      <c r="AB111" s="142">
        <v>17.649999999999999</v>
      </c>
      <c r="AC111" s="35">
        <f t="shared" si="6"/>
        <v>5.6791569086651066</v>
      </c>
      <c r="AD111">
        <v>38.67</v>
      </c>
      <c r="AE111">
        <v>23.4</v>
      </c>
      <c r="AF111">
        <v>81</v>
      </c>
      <c r="AG111">
        <v>146.39999999999998</v>
      </c>
      <c r="AH111">
        <v>86.4</v>
      </c>
      <c r="AI111">
        <v>66</v>
      </c>
      <c r="AJ111">
        <v>10.74</v>
      </c>
      <c r="AK111">
        <v>0.34222985532576444</v>
      </c>
      <c r="AL111">
        <v>0.39223902872965255</v>
      </c>
    </row>
    <row r="112" spans="1:38" ht="15.75">
      <c r="A112" s="1" t="s">
        <v>169</v>
      </c>
      <c r="B112" s="26">
        <v>9</v>
      </c>
      <c r="C112" s="105" t="s">
        <v>308</v>
      </c>
      <c r="D112" s="22">
        <v>830393</v>
      </c>
      <c r="E112" s="114">
        <v>44977</v>
      </c>
      <c r="F112" s="117" t="s">
        <v>112</v>
      </c>
      <c r="G112" s="22" t="s">
        <v>212</v>
      </c>
      <c r="H112" s="13">
        <v>45001</v>
      </c>
      <c r="I112" s="26" t="s">
        <v>205</v>
      </c>
      <c r="J112" s="22" t="s">
        <v>12</v>
      </c>
      <c r="K112" s="22" t="s">
        <v>247</v>
      </c>
      <c r="L112" s="22" t="s">
        <v>12</v>
      </c>
      <c r="M112" s="27" t="s">
        <v>14</v>
      </c>
      <c r="N112" s="22" t="s">
        <v>111</v>
      </c>
      <c r="O112" s="3">
        <v>45001</v>
      </c>
      <c r="P112" s="119">
        <v>0.54</v>
      </c>
      <c r="Q112" s="119">
        <v>6.99</v>
      </c>
      <c r="R112" s="119">
        <v>0</v>
      </c>
      <c r="S112" s="119">
        <v>6.36</v>
      </c>
      <c r="T112" s="5">
        <v>7.72</v>
      </c>
      <c r="U112" s="35">
        <f t="shared" si="7"/>
        <v>6.9948186528497418</v>
      </c>
      <c r="V112" s="149">
        <v>45034</v>
      </c>
      <c r="W112" s="119">
        <v>0.93</v>
      </c>
      <c r="X112" s="119">
        <v>16.32</v>
      </c>
      <c r="Y112" s="119">
        <v>0.14000000000000001</v>
      </c>
      <c r="Z112" s="119">
        <v>13.47</v>
      </c>
      <c r="AA112" s="142">
        <v>17.38</v>
      </c>
      <c r="AB112" s="142">
        <v>16.920000000000002</v>
      </c>
      <c r="AC112" s="35">
        <f t="shared" si="6"/>
        <v>5.3509781357882629</v>
      </c>
      <c r="AD112">
        <v>28.77</v>
      </c>
      <c r="AE112">
        <v>25.799999999999997</v>
      </c>
      <c r="AF112">
        <v>81.900000000000006</v>
      </c>
      <c r="AG112">
        <v>189</v>
      </c>
      <c r="AH112">
        <v>83.4</v>
      </c>
      <c r="AI112">
        <v>75</v>
      </c>
      <c r="AJ112">
        <v>7.5299999999999994</v>
      </c>
      <c r="AK112">
        <v>2.9028060121472596</v>
      </c>
      <c r="AL112">
        <v>2.3863576305890701</v>
      </c>
    </row>
    <row r="113" spans="1:38" ht="15.75">
      <c r="A113" s="1" t="s">
        <v>169</v>
      </c>
      <c r="B113" s="26">
        <v>9</v>
      </c>
      <c r="C113" s="105" t="s">
        <v>309</v>
      </c>
      <c r="D113" s="22">
        <v>830393</v>
      </c>
      <c r="E113" s="114">
        <v>44977</v>
      </c>
      <c r="F113" s="117" t="s">
        <v>112</v>
      </c>
      <c r="G113" s="22" t="s">
        <v>212</v>
      </c>
      <c r="H113" s="13">
        <v>45001</v>
      </c>
      <c r="I113" s="26" t="s">
        <v>205</v>
      </c>
      <c r="J113" s="22" t="s">
        <v>12</v>
      </c>
      <c r="K113" s="22" t="s">
        <v>247</v>
      </c>
      <c r="L113" s="22" t="s">
        <v>12</v>
      </c>
      <c r="M113" s="27" t="s">
        <v>14</v>
      </c>
      <c r="N113" s="22" t="s">
        <v>111</v>
      </c>
      <c r="O113" s="3">
        <v>45001</v>
      </c>
      <c r="P113" s="119">
        <v>0.79</v>
      </c>
      <c r="Q113" s="119">
        <v>7.72</v>
      </c>
      <c r="R113" s="119">
        <v>0.11</v>
      </c>
      <c r="S113" s="119">
        <v>6.67</v>
      </c>
      <c r="T113" s="5">
        <v>8.2200000000000006</v>
      </c>
      <c r="U113" s="35">
        <f t="shared" si="7"/>
        <v>9.6107055961070547</v>
      </c>
      <c r="V113" s="149">
        <v>45034</v>
      </c>
      <c r="W113" s="119">
        <v>1.42</v>
      </c>
      <c r="X113" s="119">
        <v>16.37</v>
      </c>
      <c r="Y113" s="119">
        <v>0.11</v>
      </c>
      <c r="Z113" s="119">
        <v>13.45</v>
      </c>
      <c r="AA113" s="142">
        <v>18.059999999999999</v>
      </c>
      <c r="AB113" s="142">
        <v>18.21</v>
      </c>
      <c r="AC113" s="35">
        <f t="shared" si="6"/>
        <v>7.8626799557032108</v>
      </c>
      <c r="AD113">
        <v>40.769999999999996</v>
      </c>
      <c r="AE113">
        <v>27.599999999999998</v>
      </c>
      <c r="AF113">
        <v>93.300000000000011</v>
      </c>
      <c r="AG113">
        <v>175.5</v>
      </c>
      <c r="AH113">
        <v>94.199999999999989</v>
      </c>
      <c r="AI113">
        <v>75</v>
      </c>
      <c r="AJ113">
        <v>10.89</v>
      </c>
      <c r="AK113">
        <v>1.7091731959282992</v>
      </c>
      <c r="AL113">
        <v>1.9679136002335129</v>
      </c>
    </row>
    <row r="114" spans="1:38" ht="15.75">
      <c r="A114" s="1" t="s">
        <v>169</v>
      </c>
      <c r="B114" s="26">
        <v>9</v>
      </c>
      <c r="C114" s="105" t="s">
        <v>310</v>
      </c>
      <c r="D114" s="22">
        <v>830393</v>
      </c>
      <c r="E114" s="114">
        <v>44978</v>
      </c>
      <c r="F114" s="109" t="s">
        <v>107</v>
      </c>
      <c r="G114" s="22" t="s">
        <v>212</v>
      </c>
      <c r="H114" s="13">
        <v>45001</v>
      </c>
      <c r="I114" s="26" t="s">
        <v>206</v>
      </c>
      <c r="J114" s="22" t="s">
        <v>12</v>
      </c>
      <c r="K114" s="22" t="s">
        <v>248</v>
      </c>
      <c r="L114" s="22" t="s">
        <v>12</v>
      </c>
      <c r="M114" s="28" t="s">
        <v>19</v>
      </c>
      <c r="N114" s="22" t="s">
        <v>111</v>
      </c>
      <c r="O114" s="3">
        <v>45001</v>
      </c>
      <c r="P114" s="119">
        <v>0.68</v>
      </c>
      <c r="Q114" s="119">
        <v>6.66</v>
      </c>
      <c r="R114" s="119">
        <v>0.11</v>
      </c>
      <c r="S114" s="119">
        <v>6.1</v>
      </c>
      <c r="T114" s="5">
        <v>7.19</v>
      </c>
      <c r="U114" s="35">
        <f t="shared" si="7"/>
        <v>9.4575799721835878</v>
      </c>
      <c r="V114" s="149">
        <v>45034</v>
      </c>
      <c r="W114" s="119">
        <v>1.1299999999999999</v>
      </c>
      <c r="X114" s="119">
        <v>11.61</v>
      </c>
      <c r="Y114" s="119">
        <v>0.09</v>
      </c>
      <c r="Z114" s="119">
        <v>9.93</v>
      </c>
      <c r="AA114" s="142">
        <v>13.05</v>
      </c>
      <c r="AB114" s="142">
        <v>12.93</v>
      </c>
      <c r="AC114" s="35">
        <f t="shared" si="6"/>
        <v>8.659003831417623</v>
      </c>
      <c r="AD114">
        <v>31.23</v>
      </c>
      <c r="AE114">
        <v>19.799999999999997</v>
      </c>
      <c r="AF114">
        <v>81</v>
      </c>
      <c r="AG114">
        <v>224.10000000000002</v>
      </c>
      <c r="AH114">
        <v>78.900000000000006</v>
      </c>
      <c r="AI114">
        <v>78</v>
      </c>
      <c r="AJ114">
        <v>5.79</v>
      </c>
    </row>
    <row r="115" spans="1:38" ht="16.5" thickBot="1">
      <c r="A115" s="7" t="s">
        <v>169</v>
      </c>
      <c r="B115" s="247">
        <v>9</v>
      </c>
      <c r="C115" s="248" t="s">
        <v>311</v>
      </c>
      <c r="D115" s="63">
        <v>830393</v>
      </c>
      <c r="E115" s="267">
        <v>44978</v>
      </c>
      <c r="F115" s="259" t="s">
        <v>107</v>
      </c>
      <c r="G115" s="63" t="s">
        <v>212</v>
      </c>
      <c r="H115" s="249">
        <v>45001</v>
      </c>
      <c r="I115" s="247" t="s">
        <v>206</v>
      </c>
      <c r="J115" s="63" t="s">
        <v>12</v>
      </c>
      <c r="K115" s="63" t="s">
        <v>248</v>
      </c>
      <c r="L115" s="63" t="s">
        <v>12</v>
      </c>
      <c r="M115" s="260" t="s">
        <v>19</v>
      </c>
      <c r="N115" s="43" t="s">
        <v>111</v>
      </c>
      <c r="O115" s="284">
        <v>45001</v>
      </c>
      <c r="P115" s="244">
        <v>0.65</v>
      </c>
      <c r="Q115" s="244">
        <v>7.04</v>
      </c>
      <c r="R115" s="244">
        <v>0.12</v>
      </c>
      <c r="S115" s="244">
        <v>6.23</v>
      </c>
      <c r="T115" s="273">
        <v>7.87</v>
      </c>
      <c r="U115" s="241">
        <f t="shared" si="7"/>
        <v>8.2592121982210926</v>
      </c>
      <c r="V115" s="246">
        <v>45034</v>
      </c>
      <c r="W115" s="234"/>
      <c r="X115" s="234"/>
      <c r="Y115" s="234"/>
      <c r="Z115" s="234"/>
      <c r="AA115" s="274"/>
      <c r="AB115" s="274"/>
      <c r="AC115" s="241"/>
      <c r="AD115" s="234"/>
      <c r="AE115" s="234"/>
      <c r="AF115" s="234"/>
      <c r="AG115" s="234"/>
      <c r="AH115" s="234"/>
      <c r="AI115" s="234"/>
      <c r="AJ115" s="234"/>
      <c r="AK115" s="234"/>
      <c r="AL115" s="234"/>
    </row>
    <row r="116" spans="1:38" ht="15.75">
      <c r="A116" s="1" t="s">
        <v>169</v>
      </c>
      <c r="B116" s="23">
        <v>9</v>
      </c>
      <c r="C116" s="112" t="s">
        <v>312</v>
      </c>
      <c r="D116" s="24">
        <v>830393</v>
      </c>
      <c r="E116" s="113">
        <v>44978</v>
      </c>
      <c r="F116" s="108" t="s">
        <v>107</v>
      </c>
      <c r="G116" s="24" t="s">
        <v>212</v>
      </c>
      <c r="H116" s="37">
        <v>45001</v>
      </c>
      <c r="I116" s="23" t="s">
        <v>206</v>
      </c>
      <c r="J116" s="24" t="s">
        <v>12</v>
      </c>
      <c r="K116" s="24" t="s">
        <v>248</v>
      </c>
      <c r="L116" s="24" t="s">
        <v>12</v>
      </c>
      <c r="M116" s="38" t="s">
        <v>19</v>
      </c>
      <c r="N116" s="22" t="s">
        <v>111</v>
      </c>
      <c r="O116" s="149">
        <v>45001</v>
      </c>
      <c r="P116" s="119">
        <v>0.8</v>
      </c>
      <c r="Q116" s="119">
        <v>7.65</v>
      </c>
      <c r="R116" s="119">
        <v>0.05</v>
      </c>
      <c r="S116" s="119">
        <v>6.75</v>
      </c>
      <c r="T116" s="5">
        <v>8.11</v>
      </c>
      <c r="U116" s="35">
        <f t="shared" si="7"/>
        <v>9.864364981504318</v>
      </c>
      <c r="V116" s="149">
        <v>45034</v>
      </c>
      <c r="W116" s="119">
        <v>1.48</v>
      </c>
      <c r="X116" s="119">
        <v>12.19</v>
      </c>
      <c r="Y116" s="119">
        <v>0.1</v>
      </c>
      <c r="Z116" s="119">
        <v>10.36</v>
      </c>
      <c r="AA116" s="142">
        <v>13.98</v>
      </c>
      <c r="AB116" s="142">
        <v>14.78</v>
      </c>
      <c r="AC116" s="35">
        <f>(W116/AA116)*100</f>
        <v>10.586552217453505</v>
      </c>
      <c r="AD116">
        <v>31.53</v>
      </c>
      <c r="AE116">
        <v>25.799999999999997</v>
      </c>
      <c r="AF116">
        <v>66.900000000000006</v>
      </c>
      <c r="AG116">
        <v>189.89999999999998</v>
      </c>
      <c r="AH116">
        <v>67.800000000000011</v>
      </c>
      <c r="AI116">
        <v>60</v>
      </c>
      <c r="AJ116">
        <v>5.37</v>
      </c>
      <c r="AK116">
        <v>0.72366267726101585</v>
      </c>
      <c r="AL116">
        <v>0.6084140015172812</v>
      </c>
    </row>
    <row r="117" spans="1:38" ht="15.75">
      <c r="A117" s="7" t="s">
        <v>169</v>
      </c>
      <c r="B117" s="75">
        <v>9</v>
      </c>
      <c r="C117" s="191" t="s">
        <v>313</v>
      </c>
      <c r="D117" s="43">
        <v>830393</v>
      </c>
      <c r="E117" s="192">
        <v>44978</v>
      </c>
      <c r="F117" s="270" t="s">
        <v>112</v>
      </c>
      <c r="G117" s="43" t="s">
        <v>212</v>
      </c>
      <c r="H117" s="46">
        <v>45001</v>
      </c>
      <c r="I117" s="75" t="s">
        <v>206</v>
      </c>
      <c r="J117" s="43" t="s">
        <v>12</v>
      </c>
      <c r="K117" s="43" t="s">
        <v>248</v>
      </c>
      <c r="L117" s="43" t="s">
        <v>12</v>
      </c>
      <c r="M117" s="236" t="s">
        <v>19</v>
      </c>
      <c r="N117" s="43" t="s">
        <v>111</v>
      </c>
      <c r="O117" s="246">
        <v>45001</v>
      </c>
      <c r="P117" s="244">
        <v>0.65</v>
      </c>
      <c r="Q117" s="244">
        <v>7.24</v>
      </c>
      <c r="R117" s="244">
        <v>0.12</v>
      </c>
      <c r="S117" s="244">
        <v>6.26</v>
      </c>
      <c r="T117" s="233">
        <v>8.0399999999999991</v>
      </c>
      <c r="U117" s="241">
        <f t="shared" si="7"/>
        <v>8.0845771144278622</v>
      </c>
      <c r="V117" s="246">
        <v>45034</v>
      </c>
      <c r="W117" s="234"/>
      <c r="X117" s="234"/>
      <c r="Y117" s="234"/>
      <c r="Z117" s="234"/>
      <c r="AA117" s="264"/>
      <c r="AB117" s="264"/>
      <c r="AC117" s="241"/>
      <c r="AD117" s="234"/>
      <c r="AE117" s="234"/>
      <c r="AF117" s="234"/>
      <c r="AG117" s="234"/>
      <c r="AH117" s="234"/>
      <c r="AI117" s="234"/>
      <c r="AJ117" s="234"/>
      <c r="AK117" s="234"/>
      <c r="AL117" s="234"/>
    </row>
    <row r="118" spans="1:38" ht="15.75">
      <c r="A118" s="7" t="s">
        <v>169</v>
      </c>
      <c r="B118" s="75">
        <v>9</v>
      </c>
      <c r="C118" s="191" t="s">
        <v>314</v>
      </c>
      <c r="D118" s="43">
        <v>830393</v>
      </c>
      <c r="E118" s="192">
        <v>44978</v>
      </c>
      <c r="F118" s="270" t="s">
        <v>112</v>
      </c>
      <c r="G118" s="43" t="s">
        <v>212</v>
      </c>
      <c r="H118" s="46">
        <v>45001</v>
      </c>
      <c r="I118" s="75" t="s">
        <v>206</v>
      </c>
      <c r="J118" s="43" t="s">
        <v>12</v>
      </c>
      <c r="K118" s="43" t="s">
        <v>248</v>
      </c>
      <c r="L118" s="43" t="s">
        <v>12</v>
      </c>
      <c r="M118" s="236" t="s">
        <v>19</v>
      </c>
      <c r="N118" s="43" t="s">
        <v>111</v>
      </c>
      <c r="O118" s="246">
        <v>45001</v>
      </c>
      <c r="P118" s="244">
        <v>0.64</v>
      </c>
      <c r="Q118" s="244">
        <v>6.94</v>
      </c>
      <c r="R118" s="244">
        <v>0.22</v>
      </c>
      <c r="S118" s="244">
        <v>6.28</v>
      </c>
      <c r="T118" s="233">
        <v>7.62</v>
      </c>
      <c r="U118" s="241">
        <f t="shared" si="7"/>
        <v>8.3989501312335957</v>
      </c>
      <c r="V118" s="246">
        <v>45034</v>
      </c>
      <c r="W118" s="234"/>
      <c r="X118" s="234"/>
      <c r="Y118" s="234"/>
      <c r="Z118" s="234"/>
      <c r="AA118" s="264"/>
      <c r="AB118" s="264"/>
      <c r="AC118" s="241"/>
      <c r="AD118" s="234"/>
      <c r="AE118" s="234"/>
      <c r="AF118" s="234"/>
      <c r="AG118" s="234"/>
      <c r="AH118" s="234"/>
      <c r="AI118" s="234"/>
      <c r="AJ118" s="234"/>
      <c r="AK118" s="234"/>
      <c r="AL118" s="234"/>
    </row>
    <row r="119" spans="1:38" ht="15.75">
      <c r="A119" s="1" t="s">
        <v>169</v>
      </c>
      <c r="B119" s="26">
        <v>10</v>
      </c>
      <c r="C119" s="105" t="s">
        <v>330</v>
      </c>
      <c r="D119" s="22">
        <v>830393</v>
      </c>
      <c r="E119" s="114">
        <v>44985</v>
      </c>
      <c r="F119" s="109" t="s">
        <v>107</v>
      </c>
      <c r="G119" s="22" t="s">
        <v>212</v>
      </c>
      <c r="H119" s="39">
        <v>45008</v>
      </c>
      <c r="I119" s="26" t="s">
        <v>209</v>
      </c>
      <c r="J119" s="22" t="s">
        <v>12</v>
      </c>
      <c r="K119" s="22" t="s">
        <v>331</v>
      </c>
      <c r="L119" s="22" t="s">
        <v>12</v>
      </c>
      <c r="M119" s="27" t="s">
        <v>14</v>
      </c>
      <c r="N119" s="22" t="s">
        <v>111</v>
      </c>
      <c r="O119" s="281">
        <v>44985</v>
      </c>
      <c r="P119" s="119">
        <v>0.4</v>
      </c>
      <c r="Q119" s="119">
        <v>4.5599999999999996</v>
      </c>
      <c r="R119" s="119">
        <v>0.03</v>
      </c>
      <c r="S119" s="119">
        <v>4.12</v>
      </c>
      <c r="T119" s="1">
        <v>5.03</v>
      </c>
      <c r="U119" s="35">
        <f t="shared" si="7"/>
        <v>7.9522862823061633</v>
      </c>
      <c r="V119" s="149">
        <v>45041</v>
      </c>
      <c r="W119">
        <v>0.96</v>
      </c>
      <c r="X119">
        <v>9.99</v>
      </c>
      <c r="Y119">
        <v>0.12</v>
      </c>
      <c r="Z119">
        <v>8.52</v>
      </c>
      <c r="AA119" s="119">
        <v>11.96</v>
      </c>
      <c r="AB119" s="119">
        <v>11.56</v>
      </c>
      <c r="AC119" s="35">
        <f>(W119/AA119)*100</f>
        <v>8.0267558528428076</v>
      </c>
      <c r="AD119">
        <v>28.410000000000004</v>
      </c>
      <c r="AE119">
        <v>46.2</v>
      </c>
      <c r="AF119">
        <v>85.5</v>
      </c>
      <c r="AG119">
        <v>157.80000000000001</v>
      </c>
      <c r="AH119">
        <v>92.4</v>
      </c>
      <c r="AI119">
        <v>51</v>
      </c>
      <c r="AJ119">
        <v>7.8000000000000007</v>
      </c>
      <c r="AK119">
        <v>1.2581036202782103</v>
      </c>
      <c r="AL119">
        <v>1.1046846994039934</v>
      </c>
    </row>
    <row r="120" spans="1:38" ht="15.75">
      <c r="A120" s="7" t="s">
        <v>169</v>
      </c>
      <c r="B120" s="75">
        <v>10</v>
      </c>
      <c r="C120" s="191" t="s">
        <v>332</v>
      </c>
      <c r="D120" s="43">
        <v>830393</v>
      </c>
      <c r="E120" s="192">
        <v>44985</v>
      </c>
      <c r="F120" s="270" t="s">
        <v>112</v>
      </c>
      <c r="G120" s="43" t="s">
        <v>212</v>
      </c>
      <c r="H120" s="46">
        <v>45008</v>
      </c>
      <c r="I120" s="75" t="s">
        <v>209</v>
      </c>
      <c r="J120" s="43" t="s">
        <v>12</v>
      </c>
      <c r="K120" s="43" t="s">
        <v>331</v>
      </c>
      <c r="L120" s="43" t="s">
        <v>12</v>
      </c>
      <c r="M120" s="230" t="s">
        <v>14</v>
      </c>
      <c r="N120" s="43" t="s">
        <v>111</v>
      </c>
      <c r="O120" s="286">
        <v>44985</v>
      </c>
      <c r="P120" s="244">
        <v>0.53</v>
      </c>
      <c r="Q120" s="244">
        <v>6.49</v>
      </c>
      <c r="R120" s="244">
        <v>0.04</v>
      </c>
      <c r="S120" s="244">
        <v>5.68</v>
      </c>
      <c r="T120" s="7">
        <v>7.08</v>
      </c>
      <c r="U120" s="241">
        <f t="shared" si="7"/>
        <v>7.4858757062146895</v>
      </c>
      <c r="V120" s="246">
        <v>45041</v>
      </c>
      <c r="W120" s="234"/>
      <c r="X120" s="234"/>
      <c r="Y120" s="234"/>
      <c r="Z120" s="234"/>
      <c r="AA120" s="244"/>
      <c r="AB120" s="244"/>
      <c r="AC120" s="241"/>
      <c r="AD120" s="234"/>
      <c r="AE120" s="234"/>
      <c r="AF120" s="234"/>
      <c r="AG120" s="234"/>
      <c r="AH120" s="234"/>
      <c r="AI120" s="234"/>
      <c r="AJ120" s="234"/>
      <c r="AK120" s="234"/>
      <c r="AL120" s="234"/>
    </row>
    <row r="121" spans="1:38" ht="15.75">
      <c r="A121" s="1" t="s">
        <v>169</v>
      </c>
      <c r="B121" s="26">
        <v>10</v>
      </c>
      <c r="C121" s="105" t="s">
        <v>333</v>
      </c>
      <c r="D121" s="22">
        <v>830393</v>
      </c>
      <c r="E121" s="114">
        <v>44985</v>
      </c>
      <c r="F121" s="109" t="s">
        <v>107</v>
      </c>
      <c r="G121" s="22" t="s">
        <v>212</v>
      </c>
      <c r="H121" s="39">
        <v>45008</v>
      </c>
      <c r="I121" s="26" t="s">
        <v>208</v>
      </c>
      <c r="J121" s="22" t="s">
        <v>12</v>
      </c>
      <c r="K121" s="22" t="s">
        <v>334</v>
      </c>
      <c r="L121" s="22" t="s">
        <v>12</v>
      </c>
      <c r="M121" s="28" t="s">
        <v>19</v>
      </c>
      <c r="N121" s="22" t="s">
        <v>111</v>
      </c>
      <c r="O121" s="281">
        <v>44985</v>
      </c>
      <c r="P121" s="119">
        <v>0.88</v>
      </c>
      <c r="Q121" s="119">
        <v>8.1999999999999993</v>
      </c>
      <c r="R121" s="119">
        <v>0.15</v>
      </c>
      <c r="S121" s="119">
        <v>7.18</v>
      </c>
      <c r="T121" s="1">
        <v>9.2899999999999991</v>
      </c>
      <c r="U121" s="35">
        <f t="shared" si="7"/>
        <v>9.4725511302475791</v>
      </c>
      <c r="V121" s="149">
        <v>45041</v>
      </c>
      <c r="W121">
        <v>1.06</v>
      </c>
      <c r="X121">
        <v>11.83</v>
      </c>
      <c r="Y121">
        <v>0.15</v>
      </c>
      <c r="Z121">
        <v>9.9700000000000006</v>
      </c>
      <c r="AA121" s="119">
        <v>13.88</v>
      </c>
      <c r="AB121" s="119">
        <v>13.92</v>
      </c>
      <c r="AC121" s="35">
        <f>(W121/AA121)*100</f>
        <v>7.6368876080691637</v>
      </c>
      <c r="AD121">
        <v>31.740000000000002</v>
      </c>
      <c r="AE121">
        <v>27.299999999999997</v>
      </c>
      <c r="AF121">
        <v>68.699999999999989</v>
      </c>
      <c r="AG121">
        <v>192.89999999999998</v>
      </c>
      <c r="AH121">
        <v>72</v>
      </c>
      <c r="AI121">
        <v>81</v>
      </c>
      <c r="AJ121">
        <v>7.32</v>
      </c>
    </row>
    <row r="122" spans="1:38" ht="15.75">
      <c r="A122" s="1" t="s">
        <v>169</v>
      </c>
      <c r="B122" s="26">
        <v>10</v>
      </c>
      <c r="C122" s="105" t="s">
        <v>335</v>
      </c>
      <c r="D122" s="22">
        <v>830393</v>
      </c>
      <c r="E122" s="114">
        <v>44985</v>
      </c>
      <c r="F122" s="109" t="s">
        <v>107</v>
      </c>
      <c r="G122" s="22" t="s">
        <v>212</v>
      </c>
      <c r="H122" s="39">
        <v>45008</v>
      </c>
      <c r="I122" s="26" t="s">
        <v>208</v>
      </c>
      <c r="J122" s="22" t="s">
        <v>12</v>
      </c>
      <c r="K122" s="22" t="s">
        <v>336</v>
      </c>
      <c r="L122" s="22" t="s">
        <v>12</v>
      </c>
      <c r="M122" s="28" t="s">
        <v>19</v>
      </c>
      <c r="N122" s="22" t="s">
        <v>111</v>
      </c>
      <c r="O122" s="281">
        <v>44985</v>
      </c>
      <c r="P122" s="119">
        <v>0.83</v>
      </c>
      <c r="Q122" s="119">
        <v>7.72</v>
      </c>
      <c r="R122" s="119">
        <v>0.04</v>
      </c>
      <c r="S122" s="119">
        <v>6.96</v>
      </c>
      <c r="T122" s="1">
        <v>8.6199999999999992</v>
      </c>
      <c r="U122" s="35">
        <f t="shared" si="7"/>
        <v>9.6287703016241295</v>
      </c>
      <c r="V122" s="149">
        <v>45041</v>
      </c>
      <c r="W122">
        <v>1.35</v>
      </c>
      <c r="X122">
        <v>11.95</v>
      </c>
      <c r="Y122">
        <v>0.17</v>
      </c>
      <c r="Z122">
        <v>10.26</v>
      </c>
      <c r="AA122" s="119">
        <v>13.44</v>
      </c>
      <c r="AB122" s="119">
        <v>13.25</v>
      </c>
      <c r="AC122" s="35">
        <f>(W122/AA122)*100</f>
        <v>10.044642857142858</v>
      </c>
      <c r="AD122">
        <v>27.78</v>
      </c>
      <c r="AE122">
        <v>57.900000000000006</v>
      </c>
      <c r="AF122">
        <v>62.400000000000006</v>
      </c>
      <c r="AG122">
        <v>193.5</v>
      </c>
      <c r="AH122">
        <v>61.199999999999996</v>
      </c>
      <c r="AI122">
        <v>48</v>
      </c>
      <c r="AJ122">
        <v>5.37</v>
      </c>
      <c r="AK122">
        <v>1.6691796430534298</v>
      </c>
      <c r="AL122">
        <v>1.5671947365785603</v>
      </c>
    </row>
    <row r="123" spans="1:38" ht="15.75">
      <c r="A123" s="1" t="s">
        <v>169</v>
      </c>
      <c r="B123" s="26">
        <v>10</v>
      </c>
      <c r="C123" s="105" t="s">
        <v>337</v>
      </c>
      <c r="D123" s="22">
        <v>830393</v>
      </c>
      <c r="E123" s="114">
        <v>44985</v>
      </c>
      <c r="F123" s="117" t="s">
        <v>112</v>
      </c>
      <c r="G123" s="22" t="s">
        <v>212</v>
      </c>
      <c r="H123" s="39">
        <v>45008</v>
      </c>
      <c r="I123" s="26" t="s">
        <v>208</v>
      </c>
      <c r="J123" s="22" t="s">
        <v>12</v>
      </c>
      <c r="K123" s="22" t="s">
        <v>334</v>
      </c>
      <c r="L123" s="22" t="s">
        <v>12</v>
      </c>
      <c r="M123" s="28" t="s">
        <v>19</v>
      </c>
      <c r="N123" s="22" t="s">
        <v>111</v>
      </c>
      <c r="O123" s="281">
        <v>44985</v>
      </c>
      <c r="P123" s="119">
        <v>0.65</v>
      </c>
      <c r="Q123" s="119">
        <v>8.41</v>
      </c>
      <c r="R123" s="119">
        <v>0.04</v>
      </c>
      <c r="S123" s="119">
        <v>7.39</v>
      </c>
      <c r="T123" s="1">
        <v>9.09</v>
      </c>
      <c r="U123" s="35">
        <f t="shared" si="7"/>
        <v>7.1507150715071504</v>
      </c>
      <c r="V123" s="149">
        <v>45041</v>
      </c>
      <c r="W123">
        <v>1.44</v>
      </c>
      <c r="X123">
        <v>16.079999999999998</v>
      </c>
      <c r="Y123">
        <v>0.12</v>
      </c>
      <c r="Z123">
        <v>13.86</v>
      </c>
      <c r="AA123" s="119">
        <v>17.62</v>
      </c>
      <c r="AB123" s="119">
        <v>17.88</v>
      </c>
      <c r="AC123" s="35">
        <f>(W123/AA123)*100</f>
        <v>8.172531214528945</v>
      </c>
      <c r="AD123">
        <v>25.11</v>
      </c>
      <c r="AE123">
        <v>13.200000000000001</v>
      </c>
      <c r="AF123">
        <v>90.300000000000011</v>
      </c>
      <c r="AG123">
        <v>186.89999999999998</v>
      </c>
      <c r="AH123">
        <v>86.4</v>
      </c>
      <c r="AI123">
        <v>69</v>
      </c>
      <c r="AJ123">
        <v>7.7099999999999991</v>
      </c>
      <c r="AK123">
        <v>2.1020345299974381</v>
      </c>
      <c r="AL123">
        <v>1.7870173129012101</v>
      </c>
    </row>
    <row r="124" spans="1:38" ht="15.75">
      <c r="A124" s="1" t="s">
        <v>169</v>
      </c>
      <c r="B124" s="26">
        <v>10</v>
      </c>
      <c r="C124" s="105" t="s">
        <v>338</v>
      </c>
      <c r="D124" s="22">
        <v>830393</v>
      </c>
      <c r="E124" s="114">
        <v>44986</v>
      </c>
      <c r="F124" s="117" t="s">
        <v>112</v>
      </c>
      <c r="G124" s="22" t="s">
        <v>212</v>
      </c>
      <c r="H124" s="39">
        <v>45008</v>
      </c>
      <c r="I124" s="26" t="s">
        <v>207</v>
      </c>
      <c r="J124" s="22" t="s">
        <v>12</v>
      </c>
      <c r="K124" s="22" t="s">
        <v>339</v>
      </c>
      <c r="L124" s="22" t="s">
        <v>12</v>
      </c>
      <c r="M124" s="28" t="s">
        <v>19</v>
      </c>
      <c r="N124" s="22" t="s">
        <v>111</v>
      </c>
      <c r="O124" s="281">
        <v>44986</v>
      </c>
      <c r="P124" s="119">
        <v>0.45</v>
      </c>
      <c r="Q124" s="119">
        <v>4.7</v>
      </c>
      <c r="R124" s="119">
        <v>0.08</v>
      </c>
      <c r="S124" s="119">
        <v>4.3600000000000003</v>
      </c>
      <c r="T124" s="1">
        <v>5.21</v>
      </c>
      <c r="U124" s="35">
        <f t="shared" si="7"/>
        <v>8.6372360844529741</v>
      </c>
      <c r="V124" s="149">
        <v>45041</v>
      </c>
      <c r="W124">
        <v>0.96</v>
      </c>
      <c r="X124">
        <v>14.86</v>
      </c>
      <c r="Y124">
        <v>0.1</v>
      </c>
      <c r="Z124">
        <v>12.4</v>
      </c>
      <c r="AA124" s="119">
        <v>15.73</v>
      </c>
      <c r="AB124" s="119">
        <v>16.36</v>
      </c>
      <c r="AC124" s="35">
        <f>(W124/AA124)*100</f>
        <v>6.1029879211697393</v>
      </c>
      <c r="AD124">
        <v>31.68</v>
      </c>
      <c r="AE124">
        <v>21.6</v>
      </c>
      <c r="AF124">
        <v>105.60000000000001</v>
      </c>
      <c r="AG124">
        <v>186</v>
      </c>
      <c r="AH124">
        <v>102.60000000000001</v>
      </c>
      <c r="AI124">
        <v>117</v>
      </c>
      <c r="AJ124">
        <v>8.2200000000000006</v>
      </c>
      <c r="AK124">
        <v>1.436279277189894</v>
      </c>
      <c r="AL124">
        <v>1.3389732932273863</v>
      </c>
    </row>
    <row r="125" spans="1:38" ht="16.5" hidden="1" thickBot="1">
      <c r="A125" s="1" t="s">
        <v>169</v>
      </c>
      <c r="B125" s="29">
        <v>1</v>
      </c>
      <c r="C125" s="106" t="s">
        <v>358</v>
      </c>
      <c r="D125" s="29">
        <v>830394</v>
      </c>
      <c r="E125" s="115">
        <v>44720</v>
      </c>
      <c r="F125" s="116" t="s">
        <v>107</v>
      </c>
      <c r="G125" s="29" t="s">
        <v>108</v>
      </c>
      <c r="H125" s="48">
        <v>44742</v>
      </c>
      <c r="I125" s="31" t="s">
        <v>125</v>
      </c>
      <c r="J125" s="29" t="s">
        <v>43</v>
      </c>
      <c r="K125" s="29" t="s">
        <v>110</v>
      </c>
      <c r="L125" s="29" t="s">
        <v>43</v>
      </c>
      <c r="M125" s="32" t="s">
        <v>14</v>
      </c>
      <c r="N125" s="22" t="s">
        <v>111</v>
      </c>
      <c r="O125" s="280">
        <v>44742</v>
      </c>
      <c r="P125" s="119">
        <v>2.71</v>
      </c>
      <c r="Q125" s="119">
        <v>9.1</v>
      </c>
      <c r="R125" s="119">
        <v>0.06</v>
      </c>
      <c r="S125" s="119">
        <v>7.96</v>
      </c>
      <c r="T125" s="160">
        <v>11.89</v>
      </c>
      <c r="U125" s="35">
        <f t="shared" si="7"/>
        <v>22.792262405382672</v>
      </c>
      <c r="V125" s="149">
        <v>44775</v>
      </c>
      <c r="W125">
        <v>9.75</v>
      </c>
      <c r="X125">
        <v>21.66</v>
      </c>
      <c r="Y125">
        <v>0.12</v>
      </c>
      <c r="Z125">
        <v>18.22</v>
      </c>
      <c r="AA125" s="291">
        <v>31.9</v>
      </c>
      <c r="AB125" s="143">
        <v>30.79</v>
      </c>
      <c r="AC125" s="35">
        <f>(W125/AA125)*100</f>
        <v>30.564263322884017</v>
      </c>
      <c r="AD125">
        <v>37.17</v>
      </c>
      <c r="AE125">
        <v>45.900000000000006</v>
      </c>
      <c r="AF125">
        <v>115.19999999999999</v>
      </c>
      <c r="AG125">
        <v>194.39999999999998</v>
      </c>
      <c r="AH125">
        <v>98.399999999999991</v>
      </c>
      <c r="AI125">
        <v>135</v>
      </c>
      <c r="AJ125">
        <v>6.8100000000000005</v>
      </c>
      <c r="AK125">
        <v>2.1377996218374498</v>
      </c>
      <c r="AL125">
        <v>2.0403158652941151</v>
      </c>
    </row>
    <row r="126" spans="1:38" ht="15.75" hidden="1">
      <c r="A126" s="7" t="s">
        <v>169</v>
      </c>
      <c r="B126" s="43">
        <v>1</v>
      </c>
      <c r="C126" s="275" t="s">
        <v>359</v>
      </c>
      <c r="D126" s="76">
        <v>830394</v>
      </c>
      <c r="E126" s="276">
        <v>44720</v>
      </c>
      <c r="F126" s="78" t="s">
        <v>107</v>
      </c>
      <c r="G126" s="76" t="s">
        <v>108</v>
      </c>
      <c r="H126" s="77">
        <v>44742</v>
      </c>
      <c r="I126" s="79" t="s">
        <v>125</v>
      </c>
      <c r="J126" s="76" t="s">
        <v>43</v>
      </c>
      <c r="K126" s="76" t="s">
        <v>114</v>
      </c>
      <c r="L126" s="76" t="s">
        <v>43</v>
      </c>
      <c r="M126" s="279" t="s">
        <v>14</v>
      </c>
      <c r="N126" s="43" t="s">
        <v>111</v>
      </c>
      <c r="O126" s="287">
        <v>44742</v>
      </c>
      <c r="P126" s="244">
        <v>1.5</v>
      </c>
      <c r="Q126" s="244">
        <v>6.91</v>
      </c>
      <c r="R126" s="244">
        <v>0.06</v>
      </c>
      <c r="S126" s="244">
        <v>6.21</v>
      </c>
      <c r="T126" s="244">
        <v>8.57</v>
      </c>
      <c r="U126" s="241">
        <f t="shared" si="7"/>
        <v>17.50291715285881</v>
      </c>
      <c r="V126" s="246">
        <v>44775</v>
      </c>
      <c r="W126" s="234"/>
      <c r="X126" s="234"/>
      <c r="Y126" s="234"/>
      <c r="Z126" s="234"/>
      <c r="AA126" s="244"/>
      <c r="AB126" s="264"/>
      <c r="AC126" s="241"/>
      <c r="AD126" s="234"/>
      <c r="AE126" s="234"/>
      <c r="AF126" s="234"/>
      <c r="AG126" s="234"/>
      <c r="AH126" s="234"/>
      <c r="AI126" s="234"/>
      <c r="AJ126" s="234"/>
      <c r="AK126" s="234"/>
      <c r="AL126" s="234"/>
    </row>
    <row r="127" spans="1:38" ht="16.5" hidden="1" thickBot="1">
      <c r="A127" s="1" t="s">
        <v>169</v>
      </c>
      <c r="B127" s="29">
        <v>1</v>
      </c>
      <c r="C127" s="106" t="s">
        <v>360</v>
      </c>
      <c r="D127" s="29">
        <v>830394</v>
      </c>
      <c r="E127" s="115">
        <v>44720</v>
      </c>
      <c r="F127" s="116" t="s">
        <v>107</v>
      </c>
      <c r="G127" s="29" t="s">
        <v>108</v>
      </c>
      <c r="H127" s="30">
        <v>44742</v>
      </c>
      <c r="I127" s="31" t="s">
        <v>125</v>
      </c>
      <c r="J127" s="29" t="s">
        <v>43</v>
      </c>
      <c r="K127" s="29" t="s">
        <v>114</v>
      </c>
      <c r="L127" s="29" t="s">
        <v>43</v>
      </c>
      <c r="M127" s="32" t="s">
        <v>14</v>
      </c>
      <c r="N127" s="22" t="s">
        <v>111</v>
      </c>
      <c r="O127" s="280">
        <v>44742</v>
      </c>
      <c r="P127" s="119">
        <v>2.83</v>
      </c>
      <c r="Q127" s="119">
        <v>9.0399999999999991</v>
      </c>
      <c r="R127" s="119">
        <v>0</v>
      </c>
      <c r="S127" s="119">
        <v>7.81</v>
      </c>
      <c r="T127" s="160">
        <v>11.94</v>
      </c>
      <c r="U127" s="35">
        <f t="shared" si="7"/>
        <v>23.701842546063652</v>
      </c>
      <c r="V127" s="149">
        <v>44775</v>
      </c>
      <c r="W127">
        <v>10.56</v>
      </c>
      <c r="X127">
        <v>21.48</v>
      </c>
      <c r="Y127">
        <v>0.13</v>
      </c>
      <c r="Z127">
        <v>17.96</v>
      </c>
      <c r="AA127" s="291">
        <v>32.43</v>
      </c>
      <c r="AB127" s="143">
        <v>32.6</v>
      </c>
      <c r="AC127" s="35">
        <f>(W127/AA127)*100</f>
        <v>32.562442183163739</v>
      </c>
      <c r="AD127">
        <v>34.74</v>
      </c>
      <c r="AE127">
        <v>16.799999999999997</v>
      </c>
      <c r="AF127">
        <v>103.80000000000001</v>
      </c>
      <c r="AG127">
        <v>177.60000000000002</v>
      </c>
      <c r="AH127">
        <v>92.4</v>
      </c>
      <c r="AI127">
        <v>141</v>
      </c>
      <c r="AJ127">
        <v>5.7299999999999995</v>
      </c>
      <c r="AK127">
        <v>1.8474676845359848</v>
      </c>
      <c r="AL127">
        <v>1.7518970936709908</v>
      </c>
    </row>
    <row r="128" spans="1:38" ht="15.75" hidden="1">
      <c r="A128" s="1" t="s">
        <v>169</v>
      </c>
      <c r="B128" s="23">
        <v>1</v>
      </c>
      <c r="C128" s="112" t="s">
        <v>361</v>
      </c>
      <c r="D128" s="24">
        <v>830394</v>
      </c>
      <c r="E128" s="113">
        <v>44721</v>
      </c>
      <c r="F128" s="108" t="s">
        <v>107</v>
      </c>
      <c r="G128" s="24" t="s">
        <v>108</v>
      </c>
      <c r="H128" s="37" t="s">
        <v>178</v>
      </c>
      <c r="I128" s="23" t="s">
        <v>179</v>
      </c>
      <c r="J128" s="24" t="s">
        <v>43</v>
      </c>
      <c r="K128" s="24" t="s">
        <v>114</v>
      </c>
      <c r="L128" s="24" t="s">
        <v>43</v>
      </c>
      <c r="M128" s="38" t="s">
        <v>19</v>
      </c>
      <c r="N128" s="22" t="s">
        <v>111</v>
      </c>
      <c r="O128" s="203">
        <v>44749</v>
      </c>
      <c r="P128" s="119">
        <v>0.33</v>
      </c>
      <c r="Q128" s="119">
        <v>4.58</v>
      </c>
      <c r="R128" s="119">
        <v>0.01</v>
      </c>
      <c r="S128" s="119">
        <v>4.21</v>
      </c>
      <c r="T128" s="119">
        <v>5.12</v>
      </c>
      <c r="U128" s="35">
        <f t="shared" si="7"/>
        <v>6.4453125</v>
      </c>
      <c r="V128" s="3">
        <v>44782</v>
      </c>
      <c r="W128">
        <v>6.02</v>
      </c>
      <c r="X128">
        <v>13.59</v>
      </c>
      <c r="Y128">
        <v>0.25</v>
      </c>
      <c r="Z128">
        <v>11.38</v>
      </c>
      <c r="AA128" s="119">
        <v>19.97</v>
      </c>
      <c r="AB128" s="119">
        <v>18.329999999999998</v>
      </c>
      <c r="AC128" s="35">
        <f>(W128/AA128)*100</f>
        <v>30.145217826740112</v>
      </c>
      <c r="AD128">
        <v>36.24</v>
      </c>
      <c r="AE128">
        <v>39.299999999999997</v>
      </c>
      <c r="AF128">
        <v>84.9</v>
      </c>
      <c r="AG128">
        <v>159</v>
      </c>
      <c r="AH128">
        <v>89.4</v>
      </c>
      <c r="AI128">
        <v>84</v>
      </c>
      <c r="AJ128">
        <v>6</v>
      </c>
      <c r="AK128">
        <v>0.48204069050181791</v>
      </c>
      <c r="AL128">
        <v>0.5597128087276354</v>
      </c>
    </row>
    <row r="129" spans="1:38" ht="15.75" hidden="1">
      <c r="A129" s="1" t="s">
        <v>169</v>
      </c>
      <c r="B129" s="26">
        <v>4</v>
      </c>
      <c r="C129" s="105" t="s">
        <v>374</v>
      </c>
      <c r="D129" s="22">
        <v>830394</v>
      </c>
      <c r="E129" s="114">
        <v>44872</v>
      </c>
      <c r="F129" s="109" t="s">
        <v>107</v>
      </c>
      <c r="G129" s="22" t="s">
        <v>108</v>
      </c>
      <c r="H129" s="39">
        <v>44896</v>
      </c>
      <c r="I129" s="26" t="s">
        <v>213</v>
      </c>
      <c r="J129" s="22" t="s">
        <v>43</v>
      </c>
      <c r="K129" s="22" t="s">
        <v>214</v>
      </c>
      <c r="L129" s="22" t="s">
        <v>43</v>
      </c>
      <c r="M129" s="27" t="s">
        <v>14</v>
      </c>
      <c r="N129" s="22" t="s">
        <v>111</v>
      </c>
      <c r="O129" s="204">
        <v>44896</v>
      </c>
      <c r="P129" s="119">
        <v>3.57</v>
      </c>
      <c r="Q129" s="119">
        <v>11.59</v>
      </c>
      <c r="R129" s="119">
        <v>0.09</v>
      </c>
      <c r="S129" s="119">
        <v>9.93</v>
      </c>
      <c r="T129" s="140">
        <v>15.35</v>
      </c>
      <c r="U129" s="35">
        <f t="shared" si="7"/>
        <v>23.257328990228014</v>
      </c>
      <c r="V129" s="3">
        <v>44929</v>
      </c>
      <c r="W129" s="119">
        <v>8.44</v>
      </c>
      <c r="X129" s="119">
        <v>19.760000000000002</v>
      </c>
      <c r="Y129" s="119">
        <v>0.05</v>
      </c>
      <c r="Z129" s="119">
        <v>16.82</v>
      </c>
      <c r="AA129" s="140">
        <v>28.1</v>
      </c>
      <c r="AB129" s="140">
        <v>29.04</v>
      </c>
      <c r="AC129" s="35">
        <f>(W129/AA129)*100</f>
        <v>30.035587188612094</v>
      </c>
      <c r="AD129">
        <v>36.93</v>
      </c>
      <c r="AE129">
        <v>34.799999999999997</v>
      </c>
      <c r="AF129">
        <v>103.5</v>
      </c>
      <c r="AG129">
        <v>157.19999999999999</v>
      </c>
      <c r="AH129">
        <v>92.1</v>
      </c>
      <c r="AI129">
        <v>99</v>
      </c>
      <c r="AJ129">
        <v>8.34</v>
      </c>
      <c r="AK129">
        <v>1.7747952241323137</v>
      </c>
      <c r="AL129">
        <v>1.3600984025269658</v>
      </c>
    </row>
    <row r="130" spans="1:38" ht="15.75" hidden="1">
      <c r="A130" s="1" t="s">
        <v>169</v>
      </c>
      <c r="B130" s="26">
        <v>4</v>
      </c>
      <c r="C130" s="105" t="s">
        <v>375</v>
      </c>
      <c r="D130" s="22">
        <v>830394</v>
      </c>
      <c r="E130" s="114">
        <v>44872</v>
      </c>
      <c r="F130" s="109" t="s">
        <v>107</v>
      </c>
      <c r="G130" s="22" t="s">
        <v>108</v>
      </c>
      <c r="H130" s="39">
        <v>44896</v>
      </c>
      <c r="I130" s="26" t="s">
        <v>213</v>
      </c>
      <c r="J130" s="22" t="s">
        <v>43</v>
      </c>
      <c r="K130" s="22" t="s">
        <v>214</v>
      </c>
      <c r="L130" s="22" t="s">
        <v>43</v>
      </c>
      <c r="M130" s="27" t="s">
        <v>14</v>
      </c>
      <c r="N130" s="22" t="s">
        <v>111</v>
      </c>
      <c r="O130" s="204">
        <v>44896</v>
      </c>
      <c r="P130" s="119">
        <v>3.78</v>
      </c>
      <c r="Q130" s="119">
        <v>12.05</v>
      </c>
      <c r="R130" s="119">
        <v>0.11</v>
      </c>
      <c r="S130" s="119">
        <v>10.61</v>
      </c>
      <c r="T130" s="140">
        <v>16.010000000000002</v>
      </c>
      <c r="U130" s="35">
        <f t="shared" ref="U130:U135" si="8">(P130/T130)*100</f>
        <v>23.610243597751403</v>
      </c>
      <c r="V130" s="3">
        <v>44929</v>
      </c>
      <c r="W130" s="119">
        <v>8.64</v>
      </c>
      <c r="X130" s="119">
        <v>20.149999999999999</v>
      </c>
      <c r="Y130" s="119">
        <v>0.23</v>
      </c>
      <c r="Z130" s="119">
        <v>17.09</v>
      </c>
      <c r="AA130" s="140">
        <v>28.81</v>
      </c>
      <c r="AB130" s="140">
        <v>29.54</v>
      </c>
      <c r="AC130" s="35">
        <f>(W130/AA130)*100</f>
        <v>29.989586948976054</v>
      </c>
      <c r="AD130">
        <v>36.81</v>
      </c>
      <c r="AE130">
        <v>61.800000000000004</v>
      </c>
      <c r="AF130">
        <v>102.60000000000001</v>
      </c>
      <c r="AG130">
        <v>237</v>
      </c>
      <c r="AH130">
        <v>94.800000000000011</v>
      </c>
      <c r="AI130">
        <v>117</v>
      </c>
      <c r="AJ130">
        <v>5.97</v>
      </c>
      <c r="AK130">
        <v>2.1503802685006002</v>
      </c>
      <c r="AL130">
        <v>2.0133212147846646</v>
      </c>
    </row>
    <row r="131" spans="1:38" ht="15.75" hidden="1">
      <c r="A131" s="7" t="s">
        <v>169</v>
      </c>
      <c r="B131" s="75">
        <v>4</v>
      </c>
      <c r="C131" s="191" t="s">
        <v>376</v>
      </c>
      <c r="D131" s="43">
        <v>830394</v>
      </c>
      <c r="E131" s="192">
        <v>44872</v>
      </c>
      <c r="F131" s="45" t="s">
        <v>107</v>
      </c>
      <c r="G131" s="43" t="s">
        <v>108</v>
      </c>
      <c r="H131" s="46">
        <v>44896</v>
      </c>
      <c r="I131" s="75" t="s">
        <v>213</v>
      </c>
      <c r="J131" s="43" t="s">
        <v>43</v>
      </c>
      <c r="K131" s="43" t="s">
        <v>214</v>
      </c>
      <c r="L131" s="43" t="s">
        <v>43</v>
      </c>
      <c r="M131" s="230" t="s">
        <v>14</v>
      </c>
      <c r="N131" s="43" t="s">
        <v>111</v>
      </c>
      <c r="O131" s="265">
        <v>44896</v>
      </c>
      <c r="P131" s="244">
        <v>3.39</v>
      </c>
      <c r="Q131" s="244">
        <v>11.4</v>
      </c>
      <c r="R131" s="244">
        <v>0.1</v>
      </c>
      <c r="S131" s="244">
        <v>9.89</v>
      </c>
      <c r="T131" s="266">
        <v>14.89</v>
      </c>
      <c r="U131" s="241">
        <f t="shared" si="8"/>
        <v>22.766957689724649</v>
      </c>
      <c r="V131" s="231">
        <v>44929</v>
      </c>
      <c r="W131" s="234"/>
      <c r="X131" s="234"/>
      <c r="Y131" s="234"/>
      <c r="Z131" s="234"/>
      <c r="AA131" s="244"/>
      <c r="AB131" s="266"/>
      <c r="AC131" s="241"/>
      <c r="AD131" s="234"/>
      <c r="AE131" s="234"/>
      <c r="AF131" s="234"/>
      <c r="AG131" s="234"/>
      <c r="AH131" s="234"/>
      <c r="AI131" s="234"/>
      <c r="AJ131" s="234"/>
      <c r="AK131" s="234"/>
      <c r="AL131" s="234"/>
    </row>
    <row r="132" spans="1:38" ht="15.75" hidden="1">
      <c r="A132" s="1" t="s">
        <v>169</v>
      </c>
      <c r="B132" s="26">
        <v>4</v>
      </c>
      <c r="C132" s="105" t="s">
        <v>377</v>
      </c>
      <c r="D132" s="22">
        <v>830394</v>
      </c>
      <c r="E132" s="114">
        <v>44872</v>
      </c>
      <c r="F132" s="109" t="s">
        <v>107</v>
      </c>
      <c r="G132" s="22" t="s">
        <v>108</v>
      </c>
      <c r="H132" s="39">
        <v>44896</v>
      </c>
      <c r="I132" s="26" t="s">
        <v>215</v>
      </c>
      <c r="J132" s="22" t="s">
        <v>43</v>
      </c>
      <c r="K132" s="22" t="s">
        <v>214</v>
      </c>
      <c r="L132" s="22" t="s">
        <v>43</v>
      </c>
      <c r="M132" s="27" t="s">
        <v>14</v>
      </c>
      <c r="N132" s="22" t="s">
        <v>111</v>
      </c>
      <c r="O132" s="204">
        <v>44896</v>
      </c>
      <c r="P132" s="119">
        <v>1.1399999999999999</v>
      </c>
      <c r="Q132" s="119">
        <v>7.18</v>
      </c>
      <c r="R132" s="119">
        <v>0.05</v>
      </c>
      <c r="S132" s="119">
        <v>6.46</v>
      </c>
      <c r="T132" s="140">
        <v>8.44</v>
      </c>
      <c r="U132" s="35">
        <f t="shared" si="8"/>
        <v>13.507109004739338</v>
      </c>
      <c r="V132" s="3">
        <v>44929</v>
      </c>
      <c r="W132" s="119">
        <v>2.87</v>
      </c>
      <c r="X132" s="119">
        <v>13.34</v>
      </c>
      <c r="Y132" s="119">
        <v>0.16</v>
      </c>
      <c r="Z132" s="119">
        <v>11.54</v>
      </c>
      <c r="AA132" s="140">
        <v>16.84</v>
      </c>
      <c r="AB132" s="140">
        <v>18.04</v>
      </c>
      <c r="AC132" s="35">
        <f>(W132/AA132)*100</f>
        <v>17.042755344418055</v>
      </c>
      <c r="AD132">
        <v>42.03</v>
      </c>
      <c r="AE132">
        <v>32.099999999999994</v>
      </c>
      <c r="AF132">
        <v>71.400000000000006</v>
      </c>
      <c r="AG132">
        <v>141.30000000000001</v>
      </c>
      <c r="AH132">
        <v>56.099999999999994</v>
      </c>
      <c r="AI132">
        <v>168</v>
      </c>
      <c r="AJ132">
        <v>9.42</v>
      </c>
      <c r="AK132">
        <v>1.3348990698066587</v>
      </c>
      <c r="AL132">
        <v>1.3629187992532312</v>
      </c>
    </row>
    <row r="133" spans="1:38" ht="15.75" hidden="1">
      <c r="A133" s="1" t="s">
        <v>169</v>
      </c>
      <c r="B133" s="26">
        <v>4</v>
      </c>
      <c r="C133" s="105" t="s">
        <v>378</v>
      </c>
      <c r="D133" s="22">
        <v>830394</v>
      </c>
      <c r="E133" s="114">
        <v>44872</v>
      </c>
      <c r="F133" s="117" t="s">
        <v>112</v>
      </c>
      <c r="G133" s="22" t="s">
        <v>108</v>
      </c>
      <c r="H133" s="39">
        <v>44896</v>
      </c>
      <c r="I133" s="26" t="s">
        <v>215</v>
      </c>
      <c r="J133" s="22" t="s">
        <v>43</v>
      </c>
      <c r="K133" s="22" t="s">
        <v>214</v>
      </c>
      <c r="L133" s="22" t="s">
        <v>43</v>
      </c>
      <c r="M133" s="27" t="s">
        <v>14</v>
      </c>
      <c r="N133" s="22" t="s">
        <v>111</v>
      </c>
      <c r="O133" s="204">
        <v>44896</v>
      </c>
      <c r="P133" s="119">
        <v>2.19</v>
      </c>
      <c r="Q133" s="119">
        <v>9.02</v>
      </c>
      <c r="R133" s="119">
        <v>7.0000000000000007E-2</v>
      </c>
      <c r="S133" s="119">
        <v>7.74</v>
      </c>
      <c r="T133" s="140">
        <v>11.21</v>
      </c>
      <c r="U133" s="35">
        <f t="shared" si="8"/>
        <v>19.536128456735057</v>
      </c>
      <c r="V133" s="3">
        <v>44929</v>
      </c>
      <c r="W133" s="119">
        <v>6.22</v>
      </c>
      <c r="X133" s="119">
        <v>21.54</v>
      </c>
      <c r="Y133" s="119">
        <v>0.11</v>
      </c>
      <c r="Z133" s="119">
        <v>17.75</v>
      </c>
      <c r="AA133" s="140">
        <v>27.47</v>
      </c>
      <c r="AB133" s="140">
        <v>27.63</v>
      </c>
      <c r="AC133" s="35">
        <f>(W133/AA133)*100</f>
        <v>22.642883145249364</v>
      </c>
      <c r="AD133">
        <v>34.14</v>
      </c>
      <c r="AE133">
        <v>93.6</v>
      </c>
      <c r="AF133">
        <v>116.39999999999999</v>
      </c>
      <c r="AG133">
        <v>191.7</v>
      </c>
      <c r="AH133">
        <v>114.89999999999999</v>
      </c>
      <c r="AI133">
        <v>126</v>
      </c>
      <c r="AJ133">
        <v>8.01</v>
      </c>
    </row>
    <row r="134" spans="1:38" ht="15.75" hidden="1">
      <c r="A134" s="1" t="s">
        <v>169</v>
      </c>
      <c r="B134" s="26">
        <v>14</v>
      </c>
      <c r="C134" s="105" t="s">
        <v>438</v>
      </c>
      <c r="D134" s="22">
        <v>830394</v>
      </c>
      <c r="E134" s="114">
        <v>45152</v>
      </c>
      <c r="F134" s="109" t="s">
        <v>107</v>
      </c>
      <c r="G134" s="22" t="s">
        <v>108</v>
      </c>
      <c r="H134" s="39">
        <v>45176</v>
      </c>
      <c r="I134" s="26" t="s">
        <v>423</v>
      </c>
      <c r="J134" s="22" t="s">
        <v>43</v>
      </c>
      <c r="K134" s="22" t="s">
        <v>439</v>
      </c>
      <c r="L134" s="22" t="s">
        <v>43</v>
      </c>
      <c r="M134" s="28" t="s">
        <v>19</v>
      </c>
      <c r="N134" s="22" t="s">
        <v>111</v>
      </c>
      <c r="O134" s="13">
        <v>45176</v>
      </c>
      <c r="P134">
        <v>1.26</v>
      </c>
      <c r="Q134">
        <v>8.6999999999999993</v>
      </c>
      <c r="R134">
        <v>0.02</v>
      </c>
      <c r="S134">
        <v>7.47</v>
      </c>
      <c r="T134" s="102">
        <v>10.02</v>
      </c>
      <c r="U134" s="35">
        <f t="shared" si="8"/>
        <v>12.5748502994012</v>
      </c>
      <c r="V134" s="3">
        <v>45209</v>
      </c>
      <c r="W134" s="119">
        <v>7.04</v>
      </c>
      <c r="X134" s="119">
        <v>16.8</v>
      </c>
      <c r="Y134" s="119">
        <v>0.05</v>
      </c>
      <c r="Z134" s="119">
        <v>13.92</v>
      </c>
      <c r="AA134" s="102">
        <v>24.02</v>
      </c>
      <c r="AB134" s="102">
        <v>23.74</v>
      </c>
      <c r="AC134" s="35">
        <f>(W134/AA134)*100</f>
        <v>29.308909242298085</v>
      </c>
    </row>
    <row r="135" spans="1:38" ht="16.5" hidden="1" thickBot="1">
      <c r="A135" s="1" t="s">
        <v>169</v>
      </c>
      <c r="B135" s="31">
        <v>14</v>
      </c>
      <c r="C135" s="106" t="s">
        <v>440</v>
      </c>
      <c r="D135" s="29">
        <v>830394</v>
      </c>
      <c r="E135" s="115">
        <v>45152</v>
      </c>
      <c r="F135" s="118" t="s">
        <v>112</v>
      </c>
      <c r="G135" s="29" t="s">
        <v>108</v>
      </c>
      <c r="H135" s="48">
        <v>45176</v>
      </c>
      <c r="I135" s="31" t="s">
        <v>423</v>
      </c>
      <c r="J135" s="29" t="s">
        <v>43</v>
      </c>
      <c r="K135" s="29" t="s">
        <v>439</v>
      </c>
      <c r="L135" s="29" t="s">
        <v>43</v>
      </c>
      <c r="M135" s="40" t="s">
        <v>19</v>
      </c>
      <c r="N135" s="22" t="s">
        <v>111</v>
      </c>
      <c r="O135" s="13">
        <v>45176</v>
      </c>
      <c r="P135">
        <v>0.91</v>
      </c>
      <c r="Q135">
        <v>7.58</v>
      </c>
      <c r="R135">
        <v>0.09</v>
      </c>
      <c r="S135">
        <v>6.73</v>
      </c>
      <c r="T135" s="138">
        <v>8.59</v>
      </c>
      <c r="U135" s="35">
        <f t="shared" si="8"/>
        <v>10.593713620488941</v>
      </c>
      <c r="V135" s="3">
        <v>45209</v>
      </c>
      <c r="W135" s="119">
        <v>4.1399999999999997</v>
      </c>
      <c r="X135" s="119">
        <v>16.399999999999999</v>
      </c>
      <c r="Y135" s="119">
        <v>0.11</v>
      </c>
      <c r="Z135" s="119">
        <v>13.67</v>
      </c>
      <c r="AA135" s="138">
        <v>20.83</v>
      </c>
      <c r="AB135" s="138">
        <v>21.34</v>
      </c>
      <c r="AC135" s="35">
        <f>(W135/AA135)*100</f>
        <v>19.875180028804611</v>
      </c>
    </row>
  </sheetData>
  <autoFilter ref="A1:AL135" xr:uid="{FB584410-BC52-0940-8A07-EBC5F3F52A1D}">
    <filterColumn colId="9">
      <filters>
        <filter val="CC001"/>
        <filter val="CC019"/>
      </filters>
    </filterColumn>
    <sortState xmlns:xlrd2="http://schemas.microsoft.com/office/spreadsheetml/2017/richdata2" ref="A2:AL135">
      <sortCondition ref="J1:J135"/>
    </sortState>
  </autoFilter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C484C555879B479210D70BCD9CF460" ma:contentTypeVersion="12" ma:contentTypeDescription="Create a new document." ma:contentTypeScope="" ma:versionID="925410ba35aceb66e3c3c451d08c8be6">
  <xsd:schema xmlns:xsd="http://www.w3.org/2001/XMLSchema" xmlns:xs="http://www.w3.org/2001/XMLSchema" xmlns:p="http://schemas.microsoft.com/office/2006/metadata/properties" xmlns:ns2="c53ed5bc-5ed8-45d1-bc7a-6aeb5d9d48ab" xmlns:ns3="2d858fe2-514b-4a04-a8f0-92e07b922e38" targetNamespace="http://schemas.microsoft.com/office/2006/metadata/properties" ma:root="true" ma:fieldsID="31dae65d71c7a3ae2acfeab1754ff660" ns2:_="" ns3:_="">
    <xsd:import namespace="c53ed5bc-5ed8-45d1-bc7a-6aeb5d9d48ab"/>
    <xsd:import namespace="2d858fe2-514b-4a04-a8f0-92e07b922e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ed5bc-5ed8-45d1-bc7a-6aeb5d9d48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19ba80e-4ed7-42b5-a1d2-490ece9b84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8fe2-514b-4a04-a8f0-92e07b922e3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9fc800b-6214-4c19-88af-fcc204f21c67}" ma:internalName="TaxCatchAll" ma:showField="CatchAllData" ma:web="2d858fe2-514b-4a04-a8f0-92e07b922e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3ed5bc-5ed8-45d1-bc7a-6aeb5d9d48ab">
      <Terms xmlns="http://schemas.microsoft.com/office/infopath/2007/PartnerControls"/>
    </lcf76f155ced4ddcb4097134ff3c332f>
    <TaxCatchAll xmlns="2d858fe2-514b-4a04-a8f0-92e07b922e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AD557-FFDA-44A8-84EB-5C7F22022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ed5bc-5ed8-45d1-bc7a-6aeb5d9d48ab"/>
    <ds:schemaRef ds:uri="2d858fe2-514b-4a04-a8f0-92e07b922e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CFB60-C86D-43CF-A940-F0C99DE9614A}">
  <ds:schemaRefs>
    <ds:schemaRef ds:uri="http://schemas.microsoft.com/office/2006/metadata/properties"/>
    <ds:schemaRef ds:uri="http://schemas.microsoft.com/office/infopath/2007/PartnerControls"/>
    <ds:schemaRef ds:uri="c53ed5bc-5ed8-45d1-bc7a-6aeb5d9d48ab"/>
    <ds:schemaRef ds:uri="2d858fe2-514b-4a04-a8f0-92e07b922e38"/>
  </ds:schemaRefs>
</ds:datastoreItem>
</file>

<file path=customXml/itemProps3.xml><?xml version="1.0" encoding="utf-8"?>
<ds:datastoreItem xmlns:ds="http://schemas.openxmlformats.org/officeDocument/2006/customXml" ds:itemID="{D3FA72EB-6646-4614-854C-5DA59F1A33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Mom</vt:lpstr>
      <vt:lpstr>Pups</vt:lpstr>
      <vt:lpstr>ControlMom</vt:lpstr>
      <vt:lpstr>ControlPups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Nazmul Huda</dc:creator>
  <cp:keywords/>
  <dc:description/>
  <cp:lastModifiedBy>Dawson P Budke</cp:lastModifiedBy>
  <cp:revision/>
  <dcterms:created xsi:type="dcterms:W3CDTF">2021-12-08T05:25:43Z</dcterms:created>
  <dcterms:modified xsi:type="dcterms:W3CDTF">2024-08-20T22:44:10Z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0x01010017C484C555879B479210D70BCD9CF460</vt:lpwstr>
  </property>
  <property fmtid="{D5CDD505-2E9C-101B-9397-08002B2CF9AE}" pid="3" name="MediaServiceImageTags">
    <vt:lpwstr/>
  </property>
</Properties>
</file>