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hseru-my.sharepoint.com/personal/dpdavydovich_edu_hse_ru/Documents/"/>
    </mc:Choice>
  </mc:AlternateContent>
  <xr:revisionPtr revIDLastSave="67" documentId="8_{27B37AB5-B92B-1749-AD9A-825175A03483}" xr6:coauthVersionLast="45" xr6:coauthVersionMax="45" xr10:uidLastSave="{7125C0C1-368E-9245-82CD-61930F48E2BF}"/>
  <bookViews>
    <workbookView xWindow="2280" yWindow="8860" windowWidth="26240" windowHeight="8380" activeTab="4" xr2:uid="{412339A7-3B94-7B47-93ED-D9E427E34974}"/>
  </bookViews>
  <sheets>
    <sheet name="Лист1" sheetId="1" r:id="rId1"/>
    <sheet name="Лист2" sheetId="2" r:id="rId2"/>
    <sheet name="Лист3" sheetId="3" r:id="rId3"/>
    <sheet name="Лист4" sheetId="4" r:id="rId4"/>
    <sheet name="Лист6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  <c r="X4" i="3"/>
  <c r="Y4" i="3"/>
  <c r="Z4" i="3"/>
  <c r="AA4" i="3"/>
  <c r="AB4" i="3"/>
  <c r="AC4" i="3"/>
  <c r="X5" i="3"/>
  <c r="Y5" i="3"/>
  <c r="Z5" i="3"/>
  <c r="AA5" i="3"/>
  <c r="AB5" i="3"/>
  <c r="AC5" i="3"/>
  <c r="X6" i="3"/>
  <c r="Y6" i="3"/>
  <c r="Z6" i="3"/>
  <c r="AA6" i="3"/>
  <c r="AB6" i="3"/>
  <c r="AC6" i="3"/>
  <c r="X7" i="3"/>
  <c r="Y7" i="3"/>
  <c r="Z7" i="3"/>
  <c r="AA7" i="3"/>
  <c r="AB7" i="3"/>
  <c r="AC7" i="3"/>
  <c r="X8" i="3"/>
  <c r="Y8" i="3"/>
  <c r="Z8" i="3"/>
  <c r="AA8" i="3"/>
  <c r="AB8" i="3"/>
  <c r="AC8" i="3"/>
  <c r="X9" i="3"/>
  <c r="Y9" i="3"/>
  <c r="Z9" i="3"/>
  <c r="AA9" i="3"/>
  <c r="AB9" i="3"/>
  <c r="AC9" i="3"/>
  <c r="X10" i="3"/>
  <c r="Y10" i="3"/>
  <c r="Z10" i="3"/>
  <c r="AA10" i="3"/>
  <c r="AB10" i="3"/>
  <c r="AC10" i="3"/>
  <c r="X11" i="3"/>
  <c r="Y11" i="3"/>
  <c r="Z11" i="3"/>
  <c r="AA11" i="3"/>
  <c r="AB11" i="3"/>
  <c r="AC11" i="3"/>
  <c r="X12" i="3"/>
  <c r="Y12" i="3"/>
  <c r="Z12" i="3"/>
  <c r="AA12" i="3"/>
  <c r="AB12" i="3"/>
  <c r="AC12" i="3"/>
  <c r="X13" i="3"/>
  <c r="Y13" i="3"/>
  <c r="Z13" i="3"/>
  <c r="AA13" i="3"/>
  <c r="AB13" i="3"/>
  <c r="AC13" i="3"/>
  <c r="X14" i="3"/>
  <c r="Y14" i="3"/>
  <c r="Z14" i="3"/>
  <c r="AA14" i="3"/>
  <c r="AB14" i="3"/>
  <c r="AC14" i="3"/>
  <c r="X15" i="3"/>
  <c r="Y15" i="3"/>
  <c r="Z15" i="3"/>
  <c r="AA15" i="3"/>
  <c r="AB15" i="3"/>
  <c r="AC15" i="3"/>
  <c r="X16" i="3"/>
  <c r="Y16" i="3"/>
  <c r="Z16" i="3"/>
  <c r="AA16" i="3"/>
  <c r="AB16" i="3"/>
  <c r="AC16" i="3"/>
  <c r="X17" i="3"/>
  <c r="Y17" i="3"/>
  <c r="Z17" i="3"/>
  <c r="AA17" i="3"/>
  <c r="AB17" i="3"/>
  <c r="AC17" i="3"/>
  <c r="X18" i="3"/>
  <c r="Y18" i="3"/>
  <c r="Z18" i="3"/>
  <c r="AA18" i="3"/>
  <c r="AB18" i="3"/>
  <c r="AC18" i="3"/>
  <c r="X19" i="3"/>
  <c r="Y19" i="3"/>
  <c r="Z19" i="3"/>
  <c r="AA19" i="3"/>
  <c r="AB19" i="3"/>
  <c r="AC19" i="3"/>
  <c r="X20" i="3"/>
  <c r="Y20" i="3"/>
  <c r="Z20" i="3"/>
  <c r="AA20" i="3"/>
  <c r="AB20" i="3"/>
  <c r="AC20" i="3"/>
  <c r="X21" i="3"/>
  <c r="Y21" i="3"/>
  <c r="Z21" i="3"/>
  <c r="AA21" i="3"/>
  <c r="AB21" i="3"/>
  <c r="AC21" i="3"/>
  <c r="X22" i="3"/>
  <c r="Y22" i="3"/>
  <c r="Z22" i="3"/>
  <c r="AA22" i="3"/>
  <c r="AB22" i="3"/>
  <c r="AC22" i="3"/>
  <c r="X23" i="3"/>
  <c r="Y23" i="3"/>
  <c r="Z23" i="3"/>
  <c r="AA23" i="3"/>
  <c r="AB23" i="3"/>
  <c r="AC23" i="3"/>
  <c r="X24" i="3"/>
  <c r="Y24" i="3"/>
  <c r="Z24" i="3"/>
  <c r="AA24" i="3"/>
  <c r="AB24" i="3"/>
  <c r="AC24" i="3"/>
  <c r="X25" i="3"/>
  <c r="Y25" i="3"/>
  <c r="Z25" i="3"/>
  <c r="AA25" i="3"/>
  <c r="AB25" i="3"/>
  <c r="AC25" i="3"/>
  <c r="X26" i="3"/>
  <c r="Y26" i="3"/>
  <c r="Z26" i="3"/>
  <c r="AA26" i="3"/>
  <c r="AB26" i="3"/>
  <c r="AC26" i="3"/>
  <c r="X27" i="3"/>
  <c r="Y27" i="3"/>
  <c r="Z27" i="3"/>
  <c r="AA27" i="3"/>
  <c r="AB27" i="3"/>
  <c r="AC27" i="3"/>
  <c r="X28" i="3"/>
  <c r="Y28" i="3"/>
  <c r="Z28" i="3"/>
  <c r="AA28" i="3"/>
  <c r="AB28" i="3"/>
  <c r="AC28" i="3"/>
  <c r="X29" i="3"/>
  <c r="Y29" i="3"/>
  <c r="Z29" i="3"/>
  <c r="AA29" i="3"/>
  <c r="AB29" i="3"/>
  <c r="AC29" i="3"/>
  <c r="X30" i="3"/>
  <c r="Y30" i="3"/>
  <c r="Z30" i="3"/>
  <c r="AA30" i="3"/>
  <c r="AB30" i="3"/>
  <c r="AC30" i="3"/>
  <c r="X31" i="3"/>
  <c r="Y31" i="3"/>
  <c r="Z31" i="3"/>
  <c r="AA31" i="3"/>
  <c r="AB31" i="3"/>
  <c r="AC31" i="3"/>
  <c r="X32" i="3"/>
  <c r="Y32" i="3"/>
  <c r="Z32" i="3"/>
  <c r="AA32" i="3"/>
  <c r="AB32" i="3"/>
  <c r="AC32" i="3"/>
  <c r="X33" i="3"/>
  <c r="Y33" i="3"/>
  <c r="Z33" i="3"/>
  <c r="AA33" i="3"/>
  <c r="AB33" i="3"/>
  <c r="AC33" i="3"/>
  <c r="X34" i="3"/>
  <c r="Y34" i="3"/>
  <c r="Z34" i="3"/>
  <c r="AA34" i="3"/>
  <c r="AB34" i="3"/>
  <c r="AC34" i="3"/>
  <c r="X35" i="3"/>
  <c r="Y35" i="3"/>
  <c r="Z35" i="3"/>
  <c r="AA35" i="3"/>
  <c r="AB35" i="3"/>
  <c r="AC35" i="3"/>
  <c r="X36" i="3"/>
  <c r="Y36" i="3"/>
  <c r="Z36" i="3"/>
  <c r="AA36" i="3"/>
  <c r="AB36" i="3"/>
  <c r="AC36" i="3"/>
  <c r="X37" i="3"/>
  <c r="Y37" i="3"/>
  <c r="Z37" i="3"/>
  <c r="AA37" i="3"/>
  <c r="AB37" i="3"/>
  <c r="AC37" i="3"/>
  <c r="X38" i="3"/>
  <c r="Y38" i="3"/>
  <c r="Z38" i="3"/>
  <c r="AA38" i="3"/>
  <c r="AB38" i="3"/>
  <c r="AC38" i="3"/>
  <c r="X39" i="3"/>
  <c r="Y39" i="3"/>
  <c r="Z39" i="3"/>
  <c r="AA39" i="3"/>
  <c r="AB39" i="3"/>
  <c r="AC39" i="3"/>
  <c r="X40" i="3"/>
  <c r="Y40" i="3"/>
  <c r="Z40" i="3"/>
  <c r="AA40" i="3"/>
  <c r="AB40" i="3"/>
  <c r="AC40" i="3"/>
  <c r="X41" i="3"/>
  <c r="Y41" i="3"/>
  <c r="Z41" i="3"/>
  <c r="AA41" i="3"/>
  <c r="AB41" i="3"/>
  <c r="AC41" i="3"/>
  <c r="X42" i="3"/>
  <c r="Y42" i="3"/>
  <c r="Z42" i="3"/>
  <c r="AA42" i="3"/>
  <c r="AB42" i="3"/>
  <c r="AC42" i="3"/>
  <c r="X43" i="3"/>
  <c r="Y43" i="3"/>
  <c r="Z43" i="3"/>
  <c r="AA43" i="3"/>
  <c r="AB43" i="3"/>
  <c r="AC43" i="3"/>
  <c r="X44" i="3"/>
  <c r="Y44" i="3"/>
  <c r="Z44" i="3"/>
  <c r="AA44" i="3"/>
  <c r="AB44" i="3"/>
  <c r="AC44" i="3"/>
  <c r="X45" i="3"/>
  <c r="Y45" i="3"/>
  <c r="Z45" i="3"/>
  <c r="AA45" i="3"/>
  <c r="AB45" i="3"/>
  <c r="AC45" i="3"/>
  <c r="X46" i="3"/>
  <c r="Y46" i="3"/>
  <c r="Z46" i="3"/>
  <c r="AA46" i="3"/>
  <c r="AB46" i="3"/>
  <c r="AC46" i="3"/>
  <c r="X47" i="3"/>
  <c r="Y47" i="3"/>
  <c r="Z47" i="3"/>
  <c r="AA47" i="3"/>
  <c r="AB47" i="3"/>
  <c r="AC47" i="3"/>
  <c r="X48" i="3"/>
  <c r="Y48" i="3"/>
  <c r="Z48" i="3"/>
  <c r="AA48" i="3"/>
  <c r="AB48" i="3"/>
  <c r="AC48" i="3"/>
  <c r="X49" i="3"/>
  <c r="Y49" i="3"/>
  <c r="Z49" i="3"/>
  <c r="AA49" i="3"/>
  <c r="AB49" i="3"/>
  <c r="AC49" i="3"/>
  <c r="X50" i="3"/>
  <c r="Y50" i="3"/>
  <c r="Z50" i="3"/>
  <c r="AA50" i="3"/>
  <c r="AB50" i="3"/>
  <c r="AC50" i="3"/>
  <c r="X51" i="3"/>
  <c r="Y51" i="3"/>
  <c r="Z51" i="3"/>
  <c r="AA51" i="3"/>
  <c r="AB51" i="3"/>
  <c r="AC51" i="3"/>
  <c r="X52" i="3"/>
  <c r="Y52" i="3"/>
  <c r="Z52" i="3"/>
  <c r="AA52" i="3"/>
  <c r="AB52" i="3"/>
  <c r="AC52" i="3"/>
  <c r="X53" i="3"/>
  <c r="Y53" i="3"/>
  <c r="Z53" i="3"/>
  <c r="AA53" i="3"/>
  <c r="AB53" i="3"/>
  <c r="AC53" i="3"/>
  <c r="X54" i="3"/>
  <c r="Y54" i="3"/>
  <c r="Z54" i="3"/>
  <c r="AA54" i="3"/>
  <c r="AB54" i="3"/>
  <c r="AC54" i="3"/>
  <c r="AC3" i="3"/>
  <c r="AB3" i="3"/>
  <c r="AA3" i="3"/>
  <c r="Z3" i="3"/>
  <c r="Y3" i="3"/>
  <c r="X3" i="3"/>
  <c r="J5" i="3"/>
  <c r="K5" i="3"/>
  <c r="L5" i="3"/>
  <c r="M5" i="3"/>
  <c r="N5" i="3"/>
  <c r="O5" i="3"/>
  <c r="P5" i="3"/>
  <c r="Q5" i="3"/>
  <c r="J6" i="3"/>
  <c r="K6" i="3"/>
  <c r="L6" i="3"/>
  <c r="M6" i="3"/>
  <c r="N6" i="3"/>
  <c r="O6" i="3"/>
  <c r="P6" i="3"/>
  <c r="Q6" i="3"/>
  <c r="J7" i="3"/>
  <c r="K7" i="3"/>
  <c r="L7" i="3"/>
  <c r="M7" i="3"/>
  <c r="N7" i="3"/>
  <c r="O7" i="3"/>
  <c r="P7" i="3"/>
  <c r="Q7" i="3"/>
  <c r="J8" i="3"/>
  <c r="K8" i="3"/>
  <c r="L8" i="3"/>
  <c r="M8" i="3"/>
  <c r="N8" i="3"/>
  <c r="O8" i="3"/>
  <c r="P8" i="3"/>
  <c r="Q8" i="3"/>
  <c r="J9" i="3"/>
  <c r="K9" i="3"/>
  <c r="L9" i="3"/>
  <c r="M9" i="3"/>
  <c r="N9" i="3"/>
  <c r="O9" i="3"/>
  <c r="P9" i="3"/>
  <c r="Q9" i="3"/>
  <c r="J10" i="3"/>
  <c r="K10" i="3"/>
  <c r="L10" i="3"/>
  <c r="M10" i="3"/>
  <c r="N10" i="3"/>
  <c r="O10" i="3"/>
  <c r="P10" i="3"/>
  <c r="Q10" i="3"/>
  <c r="J11" i="3"/>
  <c r="K11" i="3"/>
  <c r="L11" i="3"/>
  <c r="M11" i="3"/>
  <c r="N11" i="3"/>
  <c r="O11" i="3"/>
  <c r="P11" i="3"/>
  <c r="Q11" i="3"/>
  <c r="J12" i="3"/>
  <c r="K12" i="3"/>
  <c r="L12" i="3"/>
  <c r="M12" i="3"/>
  <c r="N12" i="3"/>
  <c r="O12" i="3"/>
  <c r="P12" i="3"/>
  <c r="Q12" i="3"/>
  <c r="J13" i="3"/>
  <c r="K13" i="3"/>
  <c r="L13" i="3"/>
  <c r="M13" i="3"/>
  <c r="N13" i="3"/>
  <c r="O13" i="3"/>
  <c r="P13" i="3"/>
  <c r="Q13" i="3"/>
  <c r="J14" i="3"/>
  <c r="K14" i="3"/>
  <c r="L14" i="3"/>
  <c r="M14" i="3"/>
  <c r="N14" i="3"/>
  <c r="O14" i="3"/>
  <c r="P14" i="3"/>
  <c r="Q14" i="3"/>
  <c r="J15" i="3"/>
  <c r="K15" i="3"/>
  <c r="L15" i="3"/>
  <c r="M15" i="3"/>
  <c r="N15" i="3"/>
  <c r="O15" i="3"/>
  <c r="P15" i="3"/>
  <c r="Q15" i="3"/>
  <c r="J16" i="3"/>
  <c r="K16" i="3"/>
  <c r="L16" i="3"/>
  <c r="M16" i="3"/>
  <c r="N16" i="3"/>
  <c r="O16" i="3"/>
  <c r="P16" i="3"/>
  <c r="Q16" i="3"/>
  <c r="J17" i="3"/>
  <c r="K17" i="3"/>
  <c r="L17" i="3"/>
  <c r="M17" i="3"/>
  <c r="N17" i="3"/>
  <c r="O17" i="3"/>
  <c r="P17" i="3"/>
  <c r="Q17" i="3"/>
  <c r="J18" i="3"/>
  <c r="K18" i="3"/>
  <c r="L18" i="3"/>
  <c r="M18" i="3"/>
  <c r="N18" i="3"/>
  <c r="O18" i="3"/>
  <c r="P18" i="3"/>
  <c r="Q18" i="3"/>
  <c r="J19" i="3"/>
  <c r="K19" i="3"/>
  <c r="L19" i="3"/>
  <c r="M19" i="3"/>
  <c r="N19" i="3"/>
  <c r="O19" i="3"/>
  <c r="P19" i="3"/>
  <c r="Q19" i="3"/>
  <c r="J20" i="3"/>
  <c r="K20" i="3"/>
  <c r="L20" i="3"/>
  <c r="M20" i="3"/>
  <c r="N20" i="3"/>
  <c r="O20" i="3"/>
  <c r="P20" i="3"/>
  <c r="Q20" i="3"/>
  <c r="J21" i="3"/>
  <c r="K21" i="3"/>
  <c r="L21" i="3"/>
  <c r="M21" i="3"/>
  <c r="N21" i="3"/>
  <c r="O21" i="3"/>
  <c r="P21" i="3"/>
  <c r="Q21" i="3"/>
  <c r="J22" i="3"/>
  <c r="K22" i="3"/>
  <c r="L22" i="3"/>
  <c r="M22" i="3"/>
  <c r="N22" i="3"/>
  <c r="O22" i="3"/>
  <c r="P22" i="3"/>
  <c r="Q22" i="3"/>
  <c r="J23" i="3"/>
  <c r="K23" i="3"/>
  <c r="L23" i="3"/>
  <c r="M23" i="3"/>
  <c r="N23" i="3"/>
  <c r="O23" i="3"/>
  <c r="P23" i="3"/>
  <c r="Q23" i="3"/>
  <c r="J24" i="3"/>
  <c r="K24" i="3"/>
  <c r="L24" i="3"/>
  <c r="M24" i="3"/>
  <c r="N24" i="3"/>
  <c r="O24" i="3"/>
  <c r="P24" i="3"/>
  <c r="Q24" i="3"/>
  <c r="J25" i="3"/>
  <c r="K25" i="3"/>
  <c r="L25" i="3"/>
  <c r="M25" i="3"/>
  <c r="N25" i="3"/>
  <c r="O25" i="3"/>
  <c r="P25" i="3"/>
  <c r="Q25" i="3"/>
  <c r="J26" i="3"/>
  <c r="K26" i="3"/>
  <c r="L26" i="3"/>
  <c r="M26" i="3"/>
  <c r="N26" i="3"/>
  <c r="O26" i="3"/>
  <c r="P26" i="3"/>
  <c r="Q26" i="3"/>
  <c r="J27" i="3"/>
  <c r="K27" i="3"/>
  <c r="L27" i="3"/>
  <c r="M27" i="3"/>
  <c r="N27" i="3"/>
  <c r="O27" i="3"/>
  <c r="P27" i="3"/>
  <c r="Q27" i="3"/>
  <c r="J28" i="3"/>
  <c r="K28" i="3"/>
  <c r="L28" i="3"/>
  <c r="M28" i="3"/>
  <c r="N28" i="3"/>
  <c r="O28" i="3"/>
  <c r="P28" i="3"/>
  <c r="Q28" i="3"/>
  <c r="J29" i="3"/>
  <c r="K29" i="3"/>
  <c r="L29" i="3"/>
  <c r="M29" i="3"/>
  <c r="N29" i="3"/>
  <c r="O29" i="3"/>
  <c r="P29" i="3"/>
  <c r="Q29" i="3"/>
  <c r="J30" i="3"/>
  <c r="K30" i="3"/>
  <c r="L30" i="3"/>
  <c r="M30" i="3"/>
  <c r="N30" i="3"/>
  <c r="O30" i="3"/>
  <c r="P30" i="3"/>
  <c r="Q30" i="3"/>
  <c r="J31" i="3"/>
  <c r="K31" i="3"/>
  <c r="L31" i="3"/>
  <c r="M31" i="3"/>
  <c r="N31" i="3"/>
  <c r="O31" i="3"/>
  <c r="P31" i="3"/>
  <c r="Q31" i="3"/>
  <c r="J32" i="3"/>
  <c r="K32" i="3"/>
  <c r="L32" i="3"/>
  <c r="M32" i="3"/>
  <c r="N32" i="3"/>
  <c r="O32" i="3"/>
  <c r="P32" i="3"/>
  <c r="Q32" i="3"/>
  <c r="J33" i="3"/>
  <c r="K33" i="3"/>
  <c r="L33" i="3"/>
  <c r="M33" i="3"/>
  <c r="N33" i="3"/>
  <c r="O33" i="3"/>
  <c r="P33" i="3"/>
  <c r="Q33" i="3"/>
  <c r="J34" i="3"/>
  <c r="K34" i="3"/>
  <c r="L34" i="3"/>
  <c r="M34" i="3"/>
  <c r="N34" i="3"/>
  <c r="O34" i="3"/>
  <c r="P34" i="3"/>
  <c r="Q34" i="3"/>
  <c r="J35" i="3"/>
  <c r="K35" i="3"/>
  <c r="L35" i="3"/>
  <c r="M35" i="3"/>
  <c r="N35" i="3"/>
  <c r="O35" i="3"/>
  <c r="P35" i="3"/>
  <c r="Q35" i="3"/>
  <c r="J36" i="3"/>
  <c r="K36" i="3"/>
  <c r="L36" i="3"/>
  <c r="M36" i="3"/>
  <c r="N36" i="3"/>
  <c r="O36" i="3"/>
  <c r="P36" i="3"/>
  <c r="Q36" i="3"/>
  <c r="J37" i="3"/>
  <c r="K37" i="3"/>
  <c r="L37" i="3"/>
  <c r="M37" i="3"/>
  <c r="N37" i="3"/>
  <c r="O37" i="3"/>
  <c r="P37" i="3"/>
  <c r="Q37" i="3"/>
  <c r="J38" i="3"/>
  <c r="K38" i="3"/>
  <c r="L38" i="3"/>
  <c r="M38" i="3"/>
  <c r="N38" i="3"/>
  <c r="O38" i="3"/>
  <c r="P38" i="3"/>
  <c r="Q38" i="3"/>
  <c r="J39" i="3"/>
  <c r="K39" i="3"/>
  <c r="L39" i="3"/>
  <c r="M39" i="3"/>
  <c r="N39" i="3"/>
  <c r="O39" i="3"/>
  <c r="P39" i="3"/>
  <c r="Q39" i="3"/>
  <c r="J40" i="3"/>
  <c r="K40" i="3"/>
  <c r="L40" i="3"/>
  <c r="M40" i="3"/>
  <c r="N40" i="3"/>
  <c r="O40" i="3"/>
  <c r="P40" i="3"/>
  <c r="Q40" i="3"/>
  <c r="J41" i="3"/>
  <c r="K41" i="3"/>
  <c r="L41" i="3"/>
  <c r="M41" i="3"/>
  <c r="N41" i="3"/>
  <c r="O41" i="3"/>
  <c r="P41" i="3"/>
  <c r="Q41" i="3"/>
  <c r="J42" i="3"/>
  <c r="K42" i="3"/>
  <c r="L42" i="3"/>
  <c r="M42" i="3"/>
  <c r="N42" i="3"/>
  <c r="O42" i="3"/>
  <c r="P42" i="3"/>
  <c r="Q42" i="3"/>
  <c r="J43" i="3"/>
  <c r="K43" i="3"/>
  <c r="L43" i="3"/>
  <c r="M43" i="3"/>
  <c r="N43" i="3"/>
  <c r="O43" i="3"/>
  <c r="P43" i="3"/>
  <c r="Q43" i="3"/>
  <c r="J44" i="3"/>
  <c r="K44" i="3"/>
  <c r="L44" i="3"/>
  <c r="M44" i="3"/>
  <c r="N44" i="3"/>
  <c r="O44" i="3"/>
  <c r="P44" i="3"/>
  <c r="Q44" i="3"/>
  <c r="J45" i="3"/>
  <c r="K45" i="3"/>
  <c r="L45" i="3"/>
  <c r="M45" i="3"/>
  <c r="N45" i="3"/>
  <c r="O45" i="3"/>
  <c r="P45" i="3"/>
  <c r="Q45" i="3"/>
  <c r="J46" i="3"/>
  <c r="K46" i="3"/>
  <c r="L46" i="3"/>
  <c r="M46" i="3"/>
  <c r="N46" i="3"/>
  <c r="O46" i="3"/>
  <c r="P46" i="3"/>
  <c r="Q46" i="3"/>
  <c r="J47" i="3"/>
  <c r="K47" i="3"/>
  <c r="L47" i="3"/>
  <c r="M47" i="3"/>
  <c r="N47" i="3"/>
  <c r="O47" i="3"/>
  <c r="P47" i="3"/>
  <c r="Q47" i="3"/>
  <c r="J48" i="3"/>
  <c r="K48" i="3"/>
  <c r="L48" i="3"/>
  <c r="M48" i="3"/>
  <c r="N48" i="3"/>
  <c r="O48" i="3"/>
  <c r="P48" i="3"/>
  <c r="Q48" i="3"/>
  <c r="J49" i="3"/>
  <c r="K49" i="3"/>
  <c r="L49" i="3"/>
  <c r="M49" i="3"/>
  <c r="N49" i="3"/>
  <c r="O49" i="3"/>
  <c r="P49" i="3"/>
  <c r="Q49" i="3"/>
  <c r="J50" i="3"/>
  <c r="K50" i="3"/>
  <c r="L50" i="3"/>
  <c r="M50" i="3"/>
  <c r="N50" i="3"/>
  <c r="O50" i="3"/>
  <c r="P50" i="3"/>
  <c r="Q50" i="3"/>
  <c r="J51" i="3"/>
  <c r="K51" i="3"/>
  <c r="L51" i="3"/>
  <c r="M51" i="3"/>
  <c r="N51" i="3"/>
  <c r="O51" i="3"/>
  <c r="P51" i="3"/>
  <c r="Q51" i="3"/>
  <c r="J52" i="3"/>
  <c r="K52" i="3"/>
  <c r="L52" i="3"/>
  <c r="M52" i="3"/>
  <c r="N52" i="3"/>
  <c r="O52" i="3"/>
  <c r="P52" i="3"/>
  <c r="Q52" i="3"/>
  <c r="J53" i="3"/>
  <c r="K53" i="3"/>
  <c r="L53" i="3"/>
  <c r="M53" i="3"/>
  <c r="N53" i="3"/>
  <c r="O53" i="3"/>
  <c r="P53" i="3"/>
  <c r="Q53" i="3"/>
  <c r="J54" i="3"/>
  <c r="K54" i="3"/>
  <c r="L54" i="3"/>
  <c r="M54" i="3"/>
  <c r="N54" i="3"/>
  <c r="O54" i="3"/>
  <c r="P54" i="3"/>
  <c r="Q54" i="3"/>
  <c r="N4" i="3"/>
  <c r="O4" i="3"/>
  <c r="P4" i="3"/>
  <c r="Q4" i="3"/>
  <c r="K4" i="3"/>
  <c r="L4" i="3"/>
  <c r="M4" i="3"/>
  <c r="J4" i="3"/>
  <c r="E4" i="4" l="1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F3" i="4"/>
  <c r="E3" i="4"/>
  <c r="D4" i="6" l="1"/>
  <c r="D5" i="6"/>
  <c r="B6" i="6"/>
  <c r="D6" i="6"/>
  <c r="B7" i="6"/>
  <c r="D7" i="6"/>
  <c r="B8" i="6"/>
  <c r="D8" i="6"/>
  <c r="B9" i="6"/>
  <c r="D9" i="6"/>
  <c r="B10" i="6"/>
  <c r="D10" i="6"/>
  <c r="B11" i="6"/>
  <c r="D11" i="6"/>
  <c r="B12" i="6"/>
  <c r="D12" i="6"/>
  <c r="B13" i="6"/>
  <c r="D13" i="6"/>
  <c r="B14" i="6"/>
  <c r="D14" i="6"/>
  <c r="B15" i="6"/>
  <c r="D15" i="6"/>
  <c r="B16" i="6"/>
  <c r="D16" i="6"/>
  <c r="B17" i="6"/>
  <c r="D17" i="6"/>
  <c r="B18" i="6"/>
  <c r="D18" i="6"/>
  <c r="B19" i="6"/>
  <c r="D19" i="6"/>
  <c r="B20" i="6"/>
  <c r="D20" i="6"/>
  <c r="B21" i="6"/>
  <c r="D21" i="6"/>
  <c r="B22" i="6"/>
  <c r="D22" i="6"/>
  <c r="B23" i="6"/>
  <c r="D23" i="6"/>
  <c r="B24" i="6"/>
  <c r="D24" i="6"/>
  <c r="B25" i="6"/>
  <c r="D25" i="6"/>
  <c r="B26" i="6"/>
  <c r="D26" i="6"/>
  <c r="B27" i="6"/>
  <c r="D27" i="6"/>
  <c r="B28" i="6"/>
  <c r="D28" i="6"/>
  <c r="B29" i="6"/>
  <c r="D29" i="6"/>
  <c r="B30" i="6"/>
  <c r="D30" i="6"/>
  <c r="B31" i="6"/>
  <c r="D31" i="6"/>
  <c r="B32" i="6"/>
  <c r="D32" i="6"/>
  <c r="B33" i="6"/>
  <c r="D33" i="6"/>
  <c r="B34" i="6"/>
  <c r="D34" i="6"/>
  <c r="B35" i="6"/>
  <c r="D35" i="6"/>
  <c r="B36" i="6"/>
  <c r="D36" i="6"/>
  <c r="B37" i="6"/>
  <c r="D37" i="6"/>
  <c r="B38" i="6"/>
  <c r="D38" i="6"/>
  <c r="B39" i="6"/>
  <c r="D39" i="6"/>
  <c r="B40" i="6"/>
  <c r="D40" i="6"/>
  <c r="B41" i="6"/>
  <c r="D41" i="6"/>
  <c r="B42" i="6"/>
  <c r="D42" i="6"/>
  <c r="B43" i="6"/>
  <c r="D43" i="6"/>
  <c r="B44" i="6"/>
  <c r="D44" i="6"/>
  <c r="B45" i="6"/>
  <c r="D45" i="6"/>
  <c r="B46" i="6"/>
  <c r="D46" i="6"/>
  <c r="B47" i="6"/>
  <c r="D47" i="6"/>
  <c r="B48" i="6"/>
  <c r="D48" i="6"/>
  <c r="B49" i="6"/>
  <c r="D49" i="6"/>
  <c r="B50" i="6"/>
  <c r="D50" i="6"/>
  <c r="D3" i="6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J4" i="4"/>
  <c r="I4" i="4"/>
  <c r="C5" i="1"/>
  <c r="B4" i="6" s="1"/>
  <c r="C6" i="1"/>
  <c r="B5" i="6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4" i="1"/>
  <c r="B3" i="6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4" i="2"/>
</calcChain>
</file>

<file path=xl/sharedStrings.xml><?xml version="1.0" encoding="utf-8"?>
<sst xmlns="http://schemas.openxmlformats.org/spreadsheetml/2006/main" count="53" uniqueCount="47">
  <si>
    <t>Депозиты, млн. руб.</t>
  </si>
  <si>
    <t>Дата</t>
  </si>
  <si>
    <t>Всего</t>
  </si>
  <si>
    <t>Кредиты, млн. руб.</t>
  </si>
  <si>
    <t>Акции</t>
  </si>
  <si>
    <t>Оборот валюты</t>
  </si>
  <si>
    <t>RUB, млн. $</t>
  </si>
  <si>
    <t>USD</t>
  </si>
  <si>
    <t>EUR</t>
  </si>
  <si>
    <t>RUB/EUR</t>
  </si>
  <si>
    <t>RUB/USD</t>
  </si>
  <si>
    <t xml:space="preserve">Темп роста </t>
  </si>
  <si>
    <t>Темп роста</t>
  </si>
  <si>
    <t>Темп роста USD</t>
  </si>
  <si>
    <t>Темп роста EUR</t>
  </si>
  <si>
    <t>MD</t>
  </si>
  <si>
    <t>CV</t>
  </si>
  <si>
    <t>Prod</t>
  </si>
  <si>
    <t>Вес RUB/EUR</t>
  </si>
  <si>
    <t>Вес RUB/USD</t>
  </si>
  <si>
    <t>Нефти и газа</t>
  </si>
  <si>
    <t>Электроэнергетика</t>
  </si>
  <si>
    <t>Телекоммуникации</t>
  </si>
  <si>
    <t>Металлов и добычи</t>
  </si>
  <si>
    <t>Финансов</t>
  </si>
  <si>
    <t>Потребительский сектор</t>
  </si>
  <si>
    <t>Химии и нефтехимии</t>
  </si>
  <si>
    <t>Транспорта</t>
  </si>
  <si>
    <t>Темп роста Нефти и газа</t>
  </si>
  <si>
    <t>Темп роста Электроэнергетика</t>
  </si>
  <si>
    <t>Темп роста Телекоммуникации</t>
  </si>
  <si>
    <t>Темп роста Металлов и добычи</t>
  </si>
  <si>
    <t>Темп роста Финансов</t>
  </si>
  <si>
    <t>Темп роста Потребительский сектор</t>
  </si>
  <si>
    <t>Темп роста Химии и нефтехимии</t>
  </si>
  <si>
    <t>Темп роста Транспорта</t>
  </si>
  <si>
    <t>Добыча полезных ископаемых</t>
  </si>
  <si>
    <t>Обрабатывающее</t>
  </si>
  <si>
    <t>Электроэнергия</t>
  </si>
  <si>
    <t>Трнаспорт и связь</t>
  </si>
  <si>
    <t xml:space="preserve">Фин деятельсноть </t>
  </si>
  <si>
    <t>Вес Добыча полезных ископаемых</t>
  </si>
  <si>
    <t>Вес Обрабатывающие производства</t>
  </si>
  <si>
    <t>Вес Производство и распределение электроэнергии</t>
  </si>
  <si>
    <t>Вес Транспорт и связь</t>
  </si>
  <si>
    <t>Вес Финансовая деятельность</t>
  </si>
  <si>
    <t>Вес Потребительский сектор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</si>
</sst>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>
    <font>
      <sz val="12"/>
      <color theme="1"/>
      <name val="Calibri"/>
      <family val="2"/>
      <charset val="204"/>
      <scheme val="minor"/>
    </font>
    <font>
      <sz val="11"/>
      <color rgb="FF2B2E33"/>
      <name val="Arial"/>
      <family val="2"/>
    </font>
    <font>
      <sz val="10"/>
      <color rgb="FF000000"/>
      <name val="Helvetica"/>
      <family val="2"/>
    </font>
    <font>
      <b/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14" fontId="1" fillId="0" borderId="0" xfId="0" applyNumberFormat="1" applyFont="1"/>
    <xf numFmtId="3" fontId="0" fillId="0" borderId="0" xfId="0" applyNumberFormat="1"/>
    <xf numFmtId="14" fontId="0" fillId="0" borderId="0" xfId="0" applyNumberFormat="1"/>
    <xf numFmtId="10" fontId="0" fillId="0" borderId="0" xfId="0" applyNumberFormat="1"/>
    <xf numFmtId="0" fontId="2" fillId="0" borderId="0" xfId="0" applyFont="1" applyBorder="1" applyAlignment="1">
      <alignment vertical="top" wrapText="1"/>
    </xf>
    <xf numFmtId="0" fontId="0" fillId="2" borderId="0" xfId="0" applyFill="1"/>
    <xf numFmtId="4" fontId="0" fillId="0" borderId="0" xfId="0" applyNumberFormat="1"/>
    <xf numFmtId="0" fontId="0" fillId="3" borderId="0" xfId="0" applyFill="1"/>
    <xf numFmtId="168" fontId="3" fillId="0" borderId="0" xfId="0" applyNumberFormat="1" applyFont="1"/>
    <xf numFmtId="0" fontId="0" fillId="3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BA4F8-BD09-1A45-AB76-19F3669D5289}">
  <dimension ref="A1:C51"/>
  <sheetViews>
    <sheetView workbookViewId="0">
      <selection activeCell="F5" sqref="F5"/>
    </sheetView>
  </sheetViews>
  <sheetFormatPr baseColWidth="10" defaultRowHeight="16"/>
  <cols>
    <col min="7" max="7" width="15.1640625" bestFit="1" customWidth="1"/>
  </cols>
  <sheetData>
    <row r="1" spans="1:3">
      <c r="A1" s="1" t="s">
        <v>0</v>
      </c>
      <c r="B1" s="1"/>
      <c r="C1" s="1"/>
    </row>
    <row r="2" spans="1:3">
      <c r="A2" t="s">
        <v>1</v>
      </c>
      <c r="B2" t="s">
        <v>2</v>
      </c>
      <c r="C2" t="s">
        <v>12</v>
      </c>
    </row>
    <row r="3" spans="1:3">
      <c r="A3" s="2">
        <v>39083</v>
      </c>
      <c r="B3">
        <v>159516.72099999999</v>
      </c>
    </row>
    <row r="4" spans="1:3">
      <c r="A4" s="2">
        <v>39173</v>
      </c>
      <c r="B4">
        <v>167479.74600000001</v>
      </c>
      <c r="C4">
        <f>B4/B3</f>
        <v>1.0499196883566835</v>
      </c>
    </row>
    <row r="5" spans="1:3">
      <c r="A5" s="2">
        <v>39264</v>
      </c>
      <c r="B5">
        <v>175225.989</v>
      </c>
      <c r="C5">
        <f t="shared" ref="C5:C51" si="0">B5/B4</f>
        <v>1.0462518196080854</v>
      </c>
    </row>
    <row r="6" spans="1:3">
      <c r="A6" s="2">
        <v>39356</v>
      </c>
      <c r="B6">
        <v>198681.5</v>
      </c>
      <c r="C6">
        <f t="shared" si="0"/>
        <v>1.13385863098196</v>
      </c>
    </row>
    <row r="7" spans="1:3">
      <c r="A7" s="2">
        <v>39448</v>
      </c>
      <c r="B7">
        <v>221720.3</v>
      </c>
      <c r="C7">
        <f t="shared" si="0"/>
        <v>1.1159584561219842</v>
      </c>
    </row>
    <row r="8" spans="1:3">
      <c r="A8" s="2">
        <v>39539</v>
      </c>
      <c r="B8">
        <v>221513.2</v>
      </c>
      <c r="C8">
        <f t="shared" si="0"/>
        <v>0.99906594028602713</v>
      </c>
    </row>
    <row r="9" spans="1:3">
      <c r="A9" s="2">
        <v>39630</v>
      </c>
      <c r="B9">
        <v>240407.1</v>
      </c>
      <c r="C9">
        <f t="shared" si="0"/>
        <v>1.0852946912418764</v>
      </c>
    </row>
    <row r="10" spans="1:3">
      <c r="A10" s="2">
        <v>39722</v>
      </c>
      <c r="B10">
        <v>241644.7</v>
      </c>
      <c r="C10">
        <f t="shared" si="0"/>
        <v>1.0051479344828003</v>
      </c>
    </row>
    <row r="11" spans="1:3">
      <c r="A11" s="2">
        <v>39814</v>
      </c>
      <c r="B11">
        <v>284717.3</v>
      </c>
      <c r="C11">
        <f t="shared" si="0"/>
        <v>1.1782476503726338</v>
      </c>
    </row>
    <row r="12" spans="1:3">
      <c r="A12" s="2">
        <v>39904</v>
      </c>
      <c r="B12" s="3">
        <v>319193</v>
      </c>
      <c r="C12">
        <f t="shared" si="0"/>
        <v>1.1210874787025586</v>
      </c>
    </row>
    <row r="13" spans="1:3">
      <c r="A13" s="2">
        <v>39995</v>
      </c>
      <c r="B13">
        <v>351208</v>
      </c>
      <c r="C13">
        <f t="shared" si="0"/>
        <v>1.1002998186050446</v>
      </c>
    </row>
    <row r="14" spans="1:3">
      <c r="A14" s="2">
        <v>40087</v>
      </c>
      <c r="B14">
        <v>369489</v>
      </c>
      <c r="C14">
        <f t="shared" si="0"/>
        <v>1.0520517755859775</v>
      </c>
    </row>
    <row r="15" spans="1:3">
      <c r="A15" s="2">
        <v>40179</v>
      </c>
      <c r="B15">
        <v>430260</v>
      </c>
      <c r="C15">
        <f t="shared" si="0"/>
        <v>1.1644730966280457</v>
      </c>
    </row>
    <row r="16" spans="1:3">
      <c r="A16" s="2">
        <v>40269</v>
      </c>
      <c r="B16">
        <v>436530</v>
      </c>
      <c r="C16">
        <f t="shared" si="0"/>
        <v>1.0145725840189652</v>
      </c>
    </row>
    <row r="17" spans="1:3">
      <c r="A17" s="2">
        <v>40360</v>
      </c>
      <c r="B17">
        <v>470029</v>
      </c>
      <c r="C17">
        <f t="shared" si="0"/>
        <v>1.0767392848143311</v>
      </c>
    </row>
    <row r="18" spans="1:3">
      <c r="A18" s="2">
        <v>40452</v>
      </c>
      <c r="B18">
        <v>498635</v>
      </c>
      <c r="C18">
        <f t="shared" si="0"/>
        <v>1.0608600745911423</v>
      </c>
    </row>
    <row r="19" spans="1:3">
      <c r="A19" s="2">
        <v>40544</v>
      </c>
      <c r="B19" s="3">
        <v>559540</v>
      </c>
      <c r="C19">
        <f t="shared" si="0"/>
        <v>1.1221434516229305</v>
      </c>
    </row>
    <row r="20" spans="1:3">
      <c r="A20" s="2">
        <v>40634</v>
      </c>
      <c r="B20" s="3">
        <v>547015</v>
      </c>
      <c r="C20">
        <f t="shared" si="0"/>
        <v>0.97761554133752726</v>
      </c>
    </row>
    <row r="21" spans="1:3">
      <c r="A21" s="2">
        <v>40725</v>
      </c>
      <c r="B21" s="3">
        <v>572119</v>
      </c>
      <c r="C21">
        <f t="shared" si="0"/>
        <v>1.0458927086094532</v>
      </c>
    </row>
    <row r="22" spans="1:3">
      <c r="A22" s="2">
        <v>40817</v>
      </c>
      <c r="B22" s="3">
        <v>607265</v>
      </c>
      <c r="C22">
        <f t="shared" si="0"/>
        <v>1.0614312756611823</v>
      </c>
    </row>
    <row r="23" spans="1:3">
      <c r="A23" s="2">
        <v>40909</v>
      </c>
      <c r="B23" s="3">
        <v>667317</v>
      </c>
      <c r="C23">
        <f t="shared" si="0"/>
        <v>1.0988892822738014</v>
      </c>
    </row>
    <row r="24" spans="1:3">
      <c r="A24" s="2">
        <v>41000</v>
      </c>
      <c r="B24" s="3">
        <v>607699</v>
      </c>
      <c r="C24">
        <f t="shared" si="0"/>
        <v>0.91066015102267739</v>
      </c>
    </row>
    <row r="25" spans="1:3">
      <c r="A25" s="2">
        <v>41091</v>
      </c>
      <c r="B25" s="3">
        <v>642994</v>
      </c>
      <c r="C25">
        <f t="shared" si="0"/>
        <v>1.0580797401345075</v>
      </c>
    </row>
    <row r="26" spans="1:3">
      <c r="A26" s="2">
        <v>41183</v>
      </c>
      <c r="B26" s="3">
        <v>646649</v>
      </c>
      <c r="C26">
        <f t="shared" si="0"/>
        <v>1.0056843454215747</v>
      </c>
    </row>
    <row r="27" spans="1:3">
      <c r="A27" s="2">
        <v>41275</v>
      </c>
      <c r="B27" s="3">
        <v>721198</v>
      </c>
      <c r="C27">
        <f t="shared" si="0"/>
        <v>1.1152851083045052</v>
      </c>
    </row>
    <row r="28" spans="1:3">
      <c r="A28" s="2">
        <v>41365</v>
      </c>
      <c r="B28" s="3">
        <v>725627</v>
      </c>
      <c r="C28">
        <f t="shared" si="0"/>
        <v>1.0061411706632575</v>
      </c>
    </row>
    <row r="29" spans="1:3">
      <c r="A29" s="2">
        <v>41456</v>
      </c>
      <c r="B29" s="3">
        <v>766787</v>
      </c>
      <c r="C29">
        <f t="shared" si="0"/>
        <v>1.0567233578684365</v>
      </c>
    </row>
    <row r="30" spans="1:3">
      <c r="A30" s="2">
        <v>41548</v>
      </c>
      <c r="B30" s="3">
        <v>759979</v>
      </c>
      <c r="C30">
        <f t="shared" si="0"/>
        <v>0.99112139355518547</v>
      </c>
    </row>
    <row r="31" spans="1:3">
      <c r="A31" s="2">
        <v>41640</v>
      </c>
      <c r="B31" s="3">
        <v>871695</v>
      </c>
      <c r="C31">
        <f t="shared" si="0"/>
        <v>1.1469987986510153</v>
      </c>
    </row>
    <row r="32" spans="1:3">
      <c r="A32" s="2">
        <v>41730</v>
      </c>
      <c r="B32" s="3">
        <v>826660</v>
      </c>
      <c r="C32">
        <f t="shared" si="0"/>
        <v>0.9483362873482124</v>
      </c>
    </row>
    <row r="33" spans="1:3">
      <c r="A33" s="2">
        <v>41821</v>
      </c>
      <c r="B33" s="3">
        <v>891316</v>
      </c>
      <c r="C33">
        <f t="shared" si="0"/>
        <v>1.0782135339801127</v>
      </c>
    </row>
    <row r="34" spans="1:3">
      <c r="A34" s="2">
        <v>41913</v>
      </c>
      <c r="B34" s="3">
        <v>870592</v>
      </c>
      <c r="C34">
        <f t="shared" si="0"/>
        <v>0.9767489868912933</v>
      </c>
    </row>
    <row r="35" spans="1:3">
      <c r="A35" s="2">
        <v>42005</v>
      </c>
      <c r="B35" s="3">
        <v>858173</v>
      </c>
      <c r="C35">
        <f t="shared" si="0"/>
        <v>0.98573499411894439</v>
      </c>
    </row>
    <row r="36" spans="1:3">
      <c r="A36" s="2">
        <v>42095</v>
      </c>
      <c r="B36" s="3">
        <v>866769</v>
      </c>
      <c r="C36">
        <f t="shared" si="0"/>
        <v>1.0100166283488294</v>
      </c>
    </row>
    <row r="37" spans="1:3">
      <c r="A37" s="2">
        <v>42186</v>
      </c>
      <c r="B37" s="3">
        <v>976168</v>
      </c>
      <c r="C37">
        <f t="shared" si="0"/>
        <v>1.1262147123397352</v>
      </c>
    </row>
    <row r="38" spans="1:3">
      <c r="A38" s="2">
        <v>42278</v>
      </c>
      <c r="B38" s="3">
        <v>997766</v>
      </c>
      <c r="C38">
        <f t="shared" si="0"/>
        <v>1.022125289909114</v>
      </c>
    </row>
    <row r="39" spans="1:3">
      <c r="A39" s="2">
        <v>42370</v>
      </c>
      <c r="B39" s="3">
        <v>1052789</v>
      </c>
      <c r="C39">
        <f t="shared" si="0"/>
        <v>1.0551461966032116</v>
      </c>
    </row>
    <row r="40" spans="1:3">
      <c r="A40" s="2">
        <v>42461</v>
      </c>
      <c r="B40" s="3">
        <v>1040755</v>
      </c>
      <c r="C40">
        <f t="shared" si="0"/>
        <v>0.98856940944481753</v>
      </c>
    </row>
    <row r="41" spans="1:3">
      <c r="A41" s="2">
        <v>42552</v>
      </c>
      <c r="B41" s="3">
        <v>1144970</v>
      </c>
      <c r="C41">
        <f t="shared" si="0"/>
        <v>1.1001340373094532</v>
      </c>
    </row>
    <row r="42" spans="1:3">
      <c r="A42" s="2">
        <v>42644</v>
      </c>
      <c r="B42" s="3">
        <v>1114574</v>
      </c>
      <c r="C42">
        <f t="shared" si="0"/>
        <v>0.97345257954356879</v>
      </c>
    </row>
    <row r="43" spans="1:3">
      <c r="A43" s="2">
        <v>42736</v>
      </c>
      <c r="B43" s="3">
        <v>1174632</v>
      </c>
      <c r="C43">
        <f t="shared" si="0"/>
        <v>1.0538842643018769</v>
      </c>
    </row>
    <row r="44" spans="1:3">
      <c r="A44" s="2">
        <v>42826</v>
      </c>
      <c r="B44" s="3">
        <v>1146189</v>
      </c>
      <c r="C44">
        <f t="shared" si="0"/>
        <v>0.97578560774778822</v>
      </c>
    </row>
    <row r="45" spans="1:3">
      <c r="A45" s="2">
        <v>42917</v>
      </c>
      <c r="B45" s="3">
        <v>1206547</v>
      </c>
      <c r="C45">
        <f t="shared" si="0"/>
        <v>1.0526597271479661</v>
      </c>
    </row>
    <row r="46" spans="1:3">
      <c r="A46" s="2">
        <v>43009</v>
      </c>
      <c r="B46" s="3">
        <v>1202296</v>
      </c>
      <c r="C46">
        <f t="shared" si="0"/>
        <v>0.99647672241528928</v>
      </c>
    </row>
    <row r="47" spans="1:3">
      <c r="A47" s="2">
        <v>43101</v>
      </c>
      <c r="B47" s="3">
        <v>1271214</v>
      </c>
      <c r="C47">
        <f t="shared" si="0"/>
        <v>1.0573219905913351</v>
      </c>
    </row>
    <row r="48" spans="1:3">
      <c r="A48" s="2">
        <v>43191</v>
      </c>
      <c r="B48" s="3">
        <v>1276074</v>
      </c>
      <c r="C48">
        <f t="shared" si="0"/>
        <v>1.0038231171148209</v>
      </c>
    </row>
    <row r="49" spans="1:3">
      <c r="A49" s="2">
        <v>43282</v>
      </c>
      <c r="B49" s="3">
        <v>1326534</v>
      </c>
      <c r="C49">
        <f t="shared" si="0"/>
        <v>1.0395431612900192</v>
      </c>
    </row>
    <row r="50" spans="1:3">
      <c r="A50" s="2">
        <v>43374</v>
      </c>
      <c r="B50" s="3">
        <v>1336938</v>
      </c>
      <c r="C50">
        <f t="shared" si="0"/>
        <v>1.0078429953548118</v>
      </c>
    </row>
    <row r="51" spans="1:3">
      <c r="A51" s="2">
        <v>43466</v>
      </c>
      <c r="B51" s="3">
        <v>1561185</v>
      </c>
      <c r="C51">
        <f t="shared" si="0"/>
        <v>1.1677317871135386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F15E9-4F19-D043-AFB5-C6D893D0E267}">
  <dimension ref="A1:C51"/>
  <sheetViews>
    <sheetView workbookViewId="0">
      <selection activeCell="C4" sqref="C4:C51"/>
    </sheetView>
  </sheetViews>
  <sheetFormatPr baseColWidth="10" defaultRowHeight="16"/>
  <sheetData>
    <row r="1" spans="1:3">
      <c r="A1" s="1" t="s">
        <v>3</v>
      </c>
      <c r="B1" s="1"/>
      <c r="C1" s="1"/>
    </row>
    <row r="2" spans="1:3">
      <c r="A2" t="s">
        <v>1</v>
      </c>
      <c r="B2" t="s">
        <v>2</v>
      </c>
      <c r="C2" t="s">
        <v>11</v>
      </c>
    </row>
    <row r="3" spans="1:3">
      <c r="A3" s="2">
        <v>39083</v>
      </c>
      <c r="B3">
        <v>185058.06599999999</v>
      </c>
    </row>
    <row r="4" spans="1:3">
      <c r="A4" s="2">
        <v>39173</v>
      </c>
      <c r="B4">
        <v>198687.16699999999</v>
      </c>
      <c r="C4">
        <f>B4/B3</f>
        <v>1.0736477003925893</v>
      </c>
    </row>
    <row r="5" spans="1:3">
      <c r="A5" s="2">
        <v>39264</v>
      </c>
      <c r="B5">
        <v>139988.033</v>
      </c>
      <c r="C5">
        <f t="shared" ref="C5:C51" si="0">B5/B4</f>
        <v>0.70456504621659843</v>
      </c>
    </row>
    <row r="6" spans="1:3">
      <c r="A6" s="2">
        <v>39356</v>
      </c>
      <c r="B6">
        <v>154758.68369999999</v>
      </c>
      <c r="C6">
        <f t="shared" si="0"/>
        <v>1.1055136670146655</v>
      </c>
    </row>
    <row r="7" spans="1:3">
      <c r="A7" s="2">
        <v>39448</v>
      </c>
      <c r="B7">
        <v>160248.04459999999</v>
      </c>
      <c r="C7">
        <f t="shared" si="0"/>
        <v>1.0354704548317375</v>
      </c>
    </row>
    <row r="8" spans="1:3">
      <c r="A8" s="2">
        <v>39539</v>
      </c>
      <c r="B8">
        <v>168794.38389999999</v>
      </c>
      <c r="C8">
        <f t="shared" si="0"/>
        <v>1.0533319412497841</v>
      </c>
    </row>
    <row r="9" spans="1:3">
      <c r="A9" s="2">
        <v>39630</v>
      </c>
      <c r="B9">
        <v>190556.7703</v>
      </c>
      <c r="C9">
        <f t="shared" si="0"/>
        <v>1.1289283795892928</v>
      </c>
    </row>
    <row r="10" spans="1:3">
      <c r="A10" s="2">
        <v>39722</v>
      </c>
      <c r="B10">
        <v>207769.97349999999</v>
      </c>
      <c r="C10">
        <f t="shared" si="0"/>
        <v>1.0903311027621883</v>
      </c>
    </row>
    <row r="11" spans="1:3">
      <c r="A11" s="2">
        <v>39814</v>
      </c>
      <c r="B11">
        <v>441879.6</v>
      </c>
      <c r="C11">
        <f t="shared" si="0"/>
        <v>2.1267731451099214</v>
      </c>
    </row>
    <row r="12" spans="1:3">
      <c r="A12" s="2">
        <v>39904</v>
      </c>
      <c r="B12">
        <v>416300.79999999999</v>
      </c>
      <c r="C12">
        <f t="shared" si="0"/>
        <v>0.94211364362600136</v>
      </c>
    </row>
    <row r="13" spans="1:3">
      <c r="A13" s="2">
        <v>39995</v>
      </c>
      <c r="B13">
        <v>415322.3</v>
      </c>
      <c r="C13">
        <f t="shared" si="0"/>
        <v>0.99764953610466278</v>
      </c>
    </row>
    <row r="14" spans="1:3">
      <c r="A14" s="2">
        <v>40087</v>
      </c>
      <c r="B14">
        <v>423025</v>
      </c>
      <c r="C14">
        <f t="shared" si="0"/>
        <v>1.0185463193283866</v>
      </c>
    </row>
    <row r="15" spans="1:3">
      <c r="A15" s="2">
        <v>40179</v>
      </c>
      <c r="B15">
        <v>410809.4</v>
      </c>
      <c r="C15">
        <f t="shared" si="0"/>
        <v>0.97112321966786841</v>
      </c>
    </row>
    <row r="16" spans="1:3">
      <c r="A16" s="2">
        <v>40269</v>
      </c>
      <c r="B16">
        <v>381050</v>
      </c>
      <c r="C16">
        <f t="shared" si="0"/>
        <v>0.9275591064858788</v>
      </c>
    </row>
    <row r="17" spans="1:3">
      <c r="A17" s="2">
        <v>40360</v>
      </c>
      <c r="B17">
        <v>414248</v>
      </c>
      <c r="C17">
        <f t="shared" si="0"/>
        <v>1.0871224248786249</v>
      </c>
    </row>
    <row r="18" spans="1:3">
      <c r="A18" s="2">
        <v>40452</v>
      </c>
      <c r="B18">
        <v>441195</v>
      </c>
      <c r="C18">
        <f t="shared" si="0"/>
        <v>1.0650504045885556</v>
      </c>
    </row>
    <row r="19" spans="1:3">
      <c r="A19" s="2">
        <v>40544</v>
      </c>
      <c r="B19" s="6">
        <v>272558</v>
      </c>
      <c r="C19">
        <f t="shared" si="0"/>
        <v>0.6177721869014835</v>
      </c>
    </row>
    <row r="20" spans="1:3">
      <c r="A20" s="2">
        <v>40634</v>
      </c>
      <c r="B20" s="6">
        <v>282132</v>
      </c>
      <c r="C20">
        <f t="shared" si="0"/>
        <v>1.0351264684947792</v>
      </c>
    </row>
    <row r="21" spans="1:3">
      <c r="A21" s="2">
        <v>40725</v>
      </c>
      <c r="B21" s="6">
        <v>305192</v>
      </c>
      <c r="C21">
        <f t="shared" si="0"/>
        <v>1.08173479080714</v>
      </c>
    </row>
    <row r="22" spans="1:3">
      <c r="A22" s="2">
        <v>40817</v>
      </c>
      <c r="B22" s="6">
        <v>348960</v>
      </c>
      <c r="C22">
        <f t="shared" si="0"/>
        <v>1.1434113607171879</v>
      </c>
    </row>
    <row r="23" spans="1:3">
      <c r="A23" s="2">
        <v>40909</v>
      </c>
      <c r="B23" s="6">
        <v>379048</v>
      </c>
      <c r="C23">
        <f t="shared" si="0"/>
        <v>1.0862219165520404</v>
      </c>
    </row>
    <row r="24" spans="1:3">
      <c r="A24" s="2">
        <v>41000</v>
      </c>
      <c r="B24" s="6">
        <v>401348</v>
      </c>
      <c r="C24">
        <f t="shared" si="0"/>
        <v>1.0588315991642219</v>
      </c>
    </row>
    <row r="25" spans="1:3">
      <c r="A25" s="2">
        <v>41091</v>
      </c>
      <c r="B25" s="6">
        <v>459597</v>
      </c>
      <c r="C25">
        <f t="shared" si="0"/>
        <v>1.1451334004405154</v>
      </c>
    </row>
    <row r="26" spans="1:3">
      <c r="A26" s="2">
        <v>41183</v>
      </c>
      <c r="B26" s="6">
        <v>499165</v>
      </c>
      <c r="C26">
        <f t="shared" si="0"/>
        <v>1.0860928160975811</v>
      </c>
    </row>
    <row r="27" spans="1:3">
      <c r="A27" s="2">
        <v>41275</v>
      </c>
      <c r="B27" s="6">
        <v>542698</v>
      </c>
      <c r="C27">
        <f t="shared" si="0"/>
        <v>1.0872116434445525</v>
      </c>
    </row>
    <row r="28" spans="1:3">
      <c r="A28" s="2">
        <v>41365</v>
      </c>
      <c r="B28" s="6">
        <v>569457</v>
      </c>
      <c r="C28">
        <f t="shared" si="0"/>
        <v>1.0493073495756386</v>
      </c>
    </row>
    <row r="29" spans="1:3">
      <c r="A29" s="2">
        <v>41456</v>
      </c>
      <c r="B29" s="6">
        <v>606505</v>
      </c>
      <c r="C29">
        <f t="shared" si="0"/>
        <v>1.0650584679791451</v>
      </c>
    </row>
    <row r="30" spans="1:3">
      <c r="A30" s="2">
        <v>41548</v>
      </c>
      <c r="B30" s="6">
        <v>643103</v>
      </c>
      <c r="C30">
        <f t="shared" si="0"/>
        <v>1.0603424538956809</v>
      </c>
    </row>
    <row r="31" spans="1:3">
      <c r="A31" s="2">
        <v>41640</v>
      </c>
      <c r="B31" s="6">
        <v>701241</v>
      </c>
      <c r="C31">
        <f t="shared" si="0"/>
        <v>1.0904023150257425</v>
      </c>
    </row>
    <row r="32" spans="1:3">
      <c r="A32" s="2">
        <v>41730</v>
      </c>
      <c r="B32" s="6">
        <v>747522</v>
      </c>
      <c r="C32">
        <f t="shared" si="0"/>
        <v>1.0659987080048086</v>
      </c>
    </row>
    <row r="33" spans="1:3">
      <c r="A33" s="2">
        <v>41821</v>
      </c>
      <c r="B33" s="6">
        <v>777671</v>
      </c>
      <c r="C33">
        <f t="shared" si="0"/>
        <v>1.0403319233413866</v>
      </c>
    </row>
    <row r="34" spans="1:3">
      <c r="A34" s="2">
        <v>41913</v>
      </c>
      <c r="B34" s="6">
        <v>834882</v>
      </c>
      <c r="C34">
        <f t="shared" si="0"/>
        <v>1.0735670997118318</v>
      </c>
    </row>
    <row r="35" spans="1:3">
      <c r="A35" s="2">
        <v>42005</v>
      </c>
      <c r="B35" s="6">
        <v>947478</v>
      </c>
      <c r="C35">
        <f t="shared" si="0"/>
        <v>1.1348645676874096</v>
      </c>
    </row>
    <row r="36" spans="1:3">
      <c r="A36" s="2">
        <v>42095</v>
      </c>
      <c r="B36" s="6">
        <v>935399</v>
      </c>
      <c r="C36">
        <f t="shared" si="0"/>
        <v>0.98725141903030988</v>
      </c>
    </row>
    <row r="37" spans="1:3">
      <c r="A37" s="2">
        <v>42186</v>
      </c>
      <c r="B37" s="6">
        <v>899794</v>
      </c>
      <c r="C37">
        <f t="shared" si="0"/>
        <v>0.96193602943770518</v>
      </c>
    </row>
    <row r="38" spans="1:3">
      <c r="A38" s="2">
        <v>42278</v>
      </c>
      <c r="B38" s="6">
        <v>953560</v>
      </c>
      <c r="C38">
        <f t="shared" si="0"/>
        <v>1.0597536769527247</v>
      </c>
    </row>
    <row r="39" spans="1:3">
      <c r="A39" s="2">
        <v>42370</v>
      </c>
      <c r="B39" s="6">
        <v>979052</v>
      </c>
      <c r="C39">
        <f t="shared" si="0"/>
        <v>1.0267335039221444</v>
      </c>
    </row>
    <row r="40" spans="1:3">
      <c r="A40" s="2">
        <v>42461</v>
      </c>
      <c r="B40" s="6">
        <v>883848</v>
      </c>
      <c r="C40">
        <f t="shared" si="0"/>
        <v>0.9027589954364017</v>
      </c>
    </row>
    <row r="41" spans="1:3">
      <c r="A41" s="2">
        <v>42552</v>
      </c>
      <c r="B41" s="6">
        <v>851828</v>
      </c>
      <c r="C41">
        <f t="shared" si="0"/>
        <v>0.96377205130293897</v>
      </c>
    </row>
    <row r="42" spans="1:3">
      <c r="A42" s="2">
        <v>42644</v>
      </c>
      <c r="B42" s="6">
        <v>854221</v>
      </c>
      <c r="C42">
        <f t="shared" si="0"/>
        <v>1.0028092525721155</v>
      </c>
    </row>
    <row r="43" spans="1:3">
      <c r="A43" s="2">
        <v>42736</v>
      </c>
      <c r="B43" s="6">
        <v>805540</v>
      </c>
      <c r="C43">
        <f t="shared" si="0"/>
        <v>0.94301123479755244</v>
      </c>
    </row>
    <row r="44" spans="1:3">
      <c r="A44" s="2">
        <v>42826</v>
      </c>
      <c r="B44" s="6">
        <v>759075</v>
      </c>
      <c r="C44">
        <f t="shared" si="0"/>
        <v>0.94231819648931148</v>
      </c>
    </row>
    <row r="45" spans="1:3">
      <c r="A45" s="2">
        <v>42917</v>
      </c>
      <c r="B45" s="6">
        <v>793076</v>
      </c>
      <c r="C45">
        <f t="shared" si="0"/>
        <v>1.0447926752955901</v>
      </c>
    </row>
    <row r="46" spans="1:3">
      <c r="A46" s="2">
        <v>43009</v>
      </c>
      <c r="B46" s="6">
        <v>815684</v>
      </c>
      <c r="C46">
        <f t="shared" si="0"/>
        <v>1.028506725711029</v>
      </c>
    </row>
    <row r="47" spans="1:3">
      <c r="A47" s="2">
        <v>43101</v>
      </c>
      <c r="B47" s="6">
        <v>856263</v>
      </c>
      <c r="C47">
        <f t="shared" si="0"/>
        <v>1.0497484319908199</v>
      </c>
    </row>
    <row r="48" spans="1:3">
      <c r="A48" s="2">
        <v>43191</v>
      </c>
      <c r="B48" s="6">
        <v>842014</v>
      </c>
      <c r="C48">
        <f t="shared" si="0"/>
        <v>0.98335908476718015</v>
      </c>
    </row>
    <row r="49" spans="1:3">
      <c r="A49" s="2">
        <v>43282</v>
      </c>
      <c r="B49" s="6">
        <v>854519</v>
      </c>
      <c r="C49">
        <f t="shared" si="0"/>
        <v>1.0148512970093133</v>
      </c>
    </row>
    <row r="50" spans="1:3">
      <c r="A50" s="2">
        <v>43374</v>
      </c>
      <c r="B50" s="6">
        <v>974580</v>
      </c>
      <c r="C50">
        <f t="shared" si="0"/>
        <v>1.140501264454038</v>
      </c>
    </row>
    <row r="51" spans="1:3">
      <c r="A51" s="2">
        <v>43466</v>
      </c>
      <c r="B51" s="6">
        <v>1222794</v>
      </c>
      <c r="C51">
        <f t="shared" si="0"/>
        <v>1.2546881733669888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742C6-6801-F04E-A740-437C2D23E76B}">
  <dimension ref="A1:AC54"/>
  <sheetViews>
    <sheetView topLeftCell="L1" zoomScale="50" workbookViewId="0">
      <selection activeCell="AD5" sqref="AD5"/>
    </sheetView>
  </sheetViews>
  <sheetFormatPr baseColWidth="10" defaultRowHeight="16"/>
  <cols>
    <col min="3" max="3" width="15.83203125" bestFit="1" customWidth="1"/>
    <col min="4" max="4" width="13.83203125" bestFit="1" customWidth="1"/>
    <col min="10" max="10" width="22.1640625" bestFit="1" customWidth="1"/>
    <col min="11" max="11" width="28" bestFit="1" customWidth="1"/>
    <col min="12" max="12" width="28.5" bestFit="1" customWidth="1"/>
    <col min="13" max="13" width="28.6640625" bestFit="1" customWidth="1"/>
    <col min="14" max="14" width="19.6640625" bestFit="1" customWidth="1"/>
    <col min="15" max="15" width="32.83203125" bestFit="1" customWidth="1"/>
    <col min="16" max="16" width="29.83203125" bestFit="1" customWidth="1"/>
    <col min="17" max="17" width="21" bestFit="1" customWidth="1"/>
    <col min="23" max="23" width="23.1640625" bestFit="1" customWidth="1"/>
    <col min="24" max="24" width="31.6640625" bestFit="1" customWidth="1"/>
    <col min="25" max="25" width="33.33203125" bestFit="1" customWidth="1"/>
    <col min="26" max="26" width="47.5" bestFit="1" customWidth="1"/>
    <col min="27" max="27" width="20.33203125" bestFit="1" customWidth="1"/>
    <col min="28" max="28" width="27.5" bestFit="1" customWidth="1"/>
    <col min="29" max="29" width="26.33203125" bestFit="1" customWidth="1"/>
  </cols>
  <sheetData>
    <row r="1" spans="1:29">
      <c r="A1" s="1" t="s">
        <v>4</v>
      </c>
      <c r="B1" s="1"/>
      <c r="C1" s="1"/>
    </row>
    <row r="2" spans="1:29">
      <c r="A2" t="s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s="9" t="s">
        <v>28</v>
      </c>
      <c r="K2" s="9" t="s">
        <v>29</v>
      </c>
      <c r="L2" s="9" t="s">
        <v>30</v>
      </c>
      <c r="M2" s="9" t="s">
        <v>31</v>
      </c>
      <c r="N2" s="9" t="s">
        <v>32</v>
      </c>
      <c r="O2" s="9" t="s">
        <v>33</v>
      </c>
      <c r="P2" s="9" t="s">
        <v>34</v>
      </c>
      <c r="Q2" s="9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25</v>
      </c>
      <c r="X2" s="11" t="s">
        <v>41</v>
      </c>
      <c r="Y2" s="11" t="s">
        <v>42</v>
      </c>
      <c r="Z2" s="11" t="s">
        <v>43</v>
      </c>
      <c r="AA2" s="11" t="s">
        <v>44</v>
      </c>
      <c r="AB2" s="11" t="s">
        <v>45</v>
      </c>
      <c r="AC2" s="9" t="s">
        <v>46</v>
      </c>
    </row>
    <row r="3" spans="1:29">
      <c r="A3" s="2">
        <v>39083</v>
      </c>
      <c r="B3" s="8">
        <v>2606.08</v>
      </c>
      <c r="C3">
        <v>3493.12</v>
      </c>
      <c r="D3">
        <v>2434.61</v>
      </c>
      <c r="E3">
        <v>2748.53</v>
      </c>
      <c r="F3">
        <v>6519.79</v>
      </c>
      <c r="G3">
        <v>3035.01</v>
      </c>
      <c r="H3">
        <v>3303.94</v>
      </c>
      <c r="I3">
        <v>2500</v>
      </c>
      <c r="R3" s="10">
        <v>19.100000000000001</v>
      </c>
      <c r="S3" s="10">
        <v>6.4</v>
      </c>
      <c r="T3" s="10">
        <v>4.3</v>
      </c>
      <c r="U3" s="10">
        <v>15.1</v>
      </c>
      <c r="V3" s="10">
        <v>0.1</v>
      </c>
      <c r="W3" s="10">
        <v>31.6</v>
      </c>
      <c r="X3">
        <f>R3/(R3+S3+T3+U3+V3+W3)</f>
        <v>0.24934725848563971</v>
      </c>
      <c r="Y3">
        <f>S3/(S3+R3+T3+U3+V3+W3)</f>
        <v>8.3550913838120119E-2</v>
      </c>
      <c r="Z3">
        <f>T3/(T3+R3+S3+U3+V3+W3)</f>
        <v>5.6135770234986934E-2</v>
      </c>
      <c r="AA3">
        <f>U3/(U3+R3+S3+T3+V3+W3)</f>
        <v>0.19712793733681463</v>
      </c>
      <c r="AB3">
        <f>V3/(V3+R3+S3+T3+U3+W3)</f>
        <v>1.3054830287206269E-3</v>
      </c>
      <c r="AC3">
        <f>W3/(W3+R3+S3+T3+U3+V3)</f>
        <v>0.41253263707571808</v>
      </c>
    </row>
    <row r="4" spans="1:29">
      <c r="A4" s="2">
        <v>39173</v>
      </c>
      <c r="B4">
        <v>2449.98</v>
      </c>
      <c r="C4">
        <v>3790.54</v>
      </c>
      <c r="D4">
        <v>2518.2800000000002</v>
      </c>
      <c r="E4">
        <v>2893.27</v>
      </c>
      <c r="F4">
        <v>7362.94</v>
      </c>
      <c r="G4">
        <v>3429.14</v>
      </c>
      <c r="H4">
        <v>2738.1</v>
      </c>
      <c r="I4">
        <v>2534.6999999999998</v>
      </c>
      <c r="J4">
        <f>B4/B3</f>
        <v>0.94010160854616898</v>
      </c>
      <c r="K4">
        <f t="shared" ref="K4:M4" si="0">C4/C3</f>
        <v>1.0851445126419934</v>
      </c>
      <c r="L4">
        <f t="shared" si="0"/>
        <v>1.0343669006534928</v>
      </c>
      <c r="M4">
        <f t="shared" si="0"/>
        <v>1.0526608769051091</v>
      </c>
      <c r="N4">
        <f>F4/F3</f>
        <v>1.1293216499304426</v>
      </c>
      <c r="O4">
        <f t="shared" ref="O4" si="1">G4/G3</f>
        <v>1.1298611866188248</v>
      </c>
      <c r="P4">
        <f t="shared" ref="P4" si="2">H4/H3</f>
        <v>0.82873781000865632</v>
      </c>
      <c r="Q4">
        <f t="shared" ref="Q4" si="3">I4/I3</f>
        <v>1.0138799999999999</v>
      </c>
      <c r="R4" s="10">
        <v>19.100000000000001</v>
      </c>
      <c r="S4" s="10">
        <v>6.4</v>
      </c>
      <c r="T4" s="10">
        <v>4.3</v>
      </c>
      <c r="U4" s="10">
        <v>15.1</v>
      </c>
      <c r="V4" s="10">
        <v>0.1</v>
      </c>
      <c r="W4" s="10">
        <v>31.6</v>
      </c>
      <c r="X4">
        <f t="shared" ref="X4:X54" si="4">R4/(R4+S4+T4+U4+V4+W4)</f>
        <v>0.24934725848563971</v>
      </c>
      <c r="Y4">
        <f t="shared" ref="Y4:Y54" si="5">S4/(S4+R4+T4+U4+V4+W4)</f>
        <v>8.3550913838120119E-2</v>
      </c>
      <c r="Z4">
        <f t="shared" ref="Z4:Z54" si="6">T4/(T4+R4+S4+U4+V4+W4)</f>
        <v>5.6135770234986934E-2</v>
      </c>
      <c r="AA4">
        <f t="shared" ref="AA4:AA54" si="7">U4/(U4+R4+S4+T4+V4+W4)</f>
        <v>0.19712793733681463</v>
      </c>
      <c r="AB4">
        <f t="shared" ref="AB4:AB54" si="8">V4/(V4+R4+S4+T4+U4+W4)</f>
        <v>1.3054830287206269E-3</v>
      </c>
      <c r="AC4">
        <f t="shared" ref="AC4:AC54" si="9">W4/(W4+R4+S4+T4+U4+V4)</f>
        <v>0.41253263707571808</v>
      </c>
    </row>
    <row r="5" spans="1:29">
      <c r="A5" s="2">
        <v>39264</v>
      </c>
      <c r="B5">
        <v>2418.7800000000002</v>
      </c>
      <c r="C5">
        <v>3672.94</v>
      </c>
      <c r="D5">
        <v>2410.1799999999998</v>
      </c>
      <c r="E5">
        <v>3165.22</v>
      </c>
      <c r="F5">
        <v>7300.67</v>
      </c>
      <c r="G5">
        <v>3419.87</v>
      </c>
      <c r="H5">
        <v>2623.13</v>
      </c>
      <c r="I5">
        <v>2527.3000000000002</v>
      </c>
      <c r="J5">
        <f t="shared" ref="J5:J54" si="10">B5/B4</f>
        <v>0.98726520216491576</v>
      </c>
      <c r="K5">
        <f t="shared" ref="K5:K54" si="11">C5/C4</f>
        <v>0.96897539664533283</v>
      </c>
      <c r="L5">
        <f t="shared" ref="L5:L54" si="12">D5/D4</f>
        <v>0.95707387582000403</v>
      </c>
      <c r="M5">
        <f t="shared" ref="M5:M54" si="13">E5/E4</f>
        <v>1.0939939929560669</v>
      </c>
      <c r="N5">
        <f t="shared" ref="N5:N54" si="14">F5/F4</f>
        <v>0.991542780465412</v>
      </c>
      <c r="O5">
        <f t="shared" ref="O5:O54" si="15">G5/G4</f>
        <v>0.99729669829753231</v>
      </c>
      <c r="P5">
        <f t="shared" ref="P5:P54" si="16">H5/H4</f>
        <v>0.95801102954603568</v>
      </c>
      <c r="Q5">
        <f t="shared" ref="Q5:Q54" si="17">I5/I4</f>
        <v>0.99708052234978517</v>
      </c>
      <c r="R5" s="10">
        <v>19.100000000000001</v>
      </c>
      <c r="S5" s="10">
        <v>6.4</v>
      </c>
      <c r="T5" s="10">
        <v>4.3</v>
      </c>
      <c r="U5" s="10">
        <v>15.1</v>
      </c>
      <c r="V5" s="10">
        <v>0.1</v>
      </c>
      <c r="W5" s="10">
        <v>31.6</v>
      </c>
      <c r="X5">
        <f t="shared" si="4"/>
        <v>0.24934725848563971</v>
      </c>
      <c r="Y5">
        <f t="shared" si="5"/>
        <v>8.3550913838120119E-2</v>
      </c>
      <c r="Z5">
        <f t="shared" si="6"/>
        <v>5.6135770234986934E-2</v>
      </c>
      <c r="AA5">
        <f t="shared" si="7"/>
        <v>0.19712793733681463</v>
      </c>
      <c r="AB5">
        <f t="shared" si="8"/>
        <v>1.3054830287206269E-3</v>
      </c>
      <c r="AC5">
        <f t="shared" si="9"/>
        <v>0.41253263707571808</v>
      </c>
    </row>
    <row r="6" spans="1:29">
      <c r="A6" s="2">
        <v>39356</v>
      </c>
      <c r="B6">
        <v>2602.61</v>
      </c>
      <c r="C6">
        <v>3392.76</v>
      </c>
      <c r="D6">
        <v>2563.7199999999998</v>
      </c>
      <c r="E6">
        <v>3834.23</v>
      </c>
      <c r="F6">
        <v>6961.46</v>
      </c>
      <c r="G6">
        <v>3353.98</v>
      </c>
      <c r="H6">
        <v>3743.35</v>
      </c>
      <c r="I6">
        <v>2500</v>
      </c>
      <c r="J6">
        <f t="shared" si="10"/>
        <v>1.0760011245338559</v>
      </c>
      <c r="K6">
        <f t="shared" si="11"/>
        <v>0.92371778466296761</v>
      </c>
      <c r="L6">
        <f t="shared" si="12"/>
        <v>1.0637047855346904</v>
      </c>
      <c r="M6">
        <f t="shared" si="13"/>
        <v>1.2113628752503776</v>
      </c>
      <c r="N6">
        <f t="shared" si="14"/>
        <v>0.95353714111170618</v>
      </c>
      <c r="O6">
        <f t="shared" si="15"/>
        <v>0.98073318576437118</v>
      </c>
      <c r="P6">
        <f t="shared" si="16"/>
        <v>1.4270547018256814</v>
      </c>
      <c r="Q6">
        <f t="shared" si="17"/>
        <v>0.98919795829541401</v>
      </c>
      <c r="R6" s="10">
        <v>19.100000000000001</v>
      </c>
      <c r="S6" s="10">
        <v>6.4</v>
      </c>
      <c r="T6" s="10">
        <v>4.3</v>
      </c>
      <c r="U6" s="10">
        <v>15.1</v>
      </c>
      <c r="V6" s="10">
        <v>0.1</v>
      </c>
      <c r="W6" s="10">
        <v>31.6</v>
      </c>
      <c r="X6">
        <f t="shared" si="4"/>
        <v>0.24934725848563971</v>
      </c>
      <c r="Y6">
        <f t="shared" si="5"/>
        <v>8.3550913838120119E-2</v>
      </c>
      <c r="Z6">
        <f t="shared" si="6"/>
        <v>5.6135770234986934E-2</v>
      </c>
      <c r="AA6">
        <f t="shared" si="7"/>
        <v>0.19712793733681463</v>
      </c>
      <c r="AB6">
        <f t="shared" si="8"/>
        <v>1.3054830287206269E-3</v>
      </c>
      <c r="AC6">
        <f t="shared" si="9"/>
        <v>0.41253263707571808</v>
      </c>
    </row>
    <row r="7" spans="1:29">
      <c r="A7" s="2">
        <v>39448</v>
      </c>
      <c r="B7">
        <v>2216.83</v>
      </c>
      <c r="C7">
        <v>3210.38</v>
      </c>
      <c r="D7">
        <v>2172.21</v>
      </c>
      <c r="E7">
        <v>3555.29</v>
      </c>
      <c r="F7">
        <v>5956.3</v>
      </c>
      <c r="G7">
        <v>3197.35</v>
      </c>
      <c r="H7">
        <v>4588.3100000000004</v>
      </c>
      <c r="I7">
        <v>2237.61</v>
      </c>
      <c r="J7">
        <f t="shared" si="10"/>
        <v>0.85177187515609321</v>
      </c>
      <c r="K7">
        <f t="shared" si="11"/>
        <v>0.94624435562786635</v>
      </c>
      <c r="L7">
        <f t="shared" si="12"/>
        <v>0.84728831541666028</v>
      </c>
      <c r="M7">
        <f t="shared" si="13"/>
        <v>0.92725006063798987</v>
      </c>
      <c r="N7">
        <f t="shared" si="14"/>
        <v>0.85561074832003636</v>
      </c>
      <c r="O7">
        <f t="shared" si="15"/>
        <v>0.95330025820070485</v>
      </c>
      <c r="P7">
        <f t="shared" si="16"/>
        <v>1.2257229486956871</v>
      </c>
      <c r="Q7">
        <f t="shared" si="17"/>
        <v>0.89504400000000006</v>
      </c>
      <c r="R7" s="10">
        <v>18.7</v>
      </c>
      <c r="S7" s="10">
        <v>6.4</v>
      </c>
      <c r="T7" s="10">
        <v>3.9</v>
      </c>
      <c r="U7" s="10">
        <v>15.1</v>
      </c>
      <c r="V7" s="10">
        <v>0.2</v>
      </c>
      <c r="W7" s="10">
        <v>30.1</v>
      </c>
      <c r="X7">
        <f t="shared" si="4"/>
        <v>0.25134408602150538</v>
      </c>
      <c r="Y7">
        <f t="shared" si="5"/>
        <v>8.6021505376344079E-2</v>
      </c>
      <c r="Z7">
        <f t="shared" si="6"/>
        <v>5.2419354838709672E-2</v>
      </c>
      <c r="AA7">
        <f t="shared" si="7"/>
        <v>0.20295698924731181</v>
      </c>
      <c r="AB7">
        <f t="shared" si="8"/>
        <v>2.6881720430107525E-3</v>
      </c>
      <c r="AC7">
        <f t="shared" si="9"/>
        <v>0.40456989247311836</v>
      </c>
    </row>
    <row r="8" spans="1:29">
      <c r="A8" s="2">
        <v>39539</v>
      </c>
      <c r="B8">
        <v>2537.9499999999998</v>
      </c>
      <c r="C8">
        <v>2497.04</v>
      </c>
      <c r="D8">
        <v>2015.47</v>
      </c>
      <c r="E8">
        <v>4039.28</v>
      </c>
      <c r="F8">
        <v>5704.81</v>
      </c>
      <c r="G8">
        <v>3031.02</v>
      </c>
      <c r="H8">
        <v>7296.95</v>
      </c>
      <c r="I8">
        <v>2346.1</v>
      </c>
      <c r="J8">
        <f t="shared" si="10"/>
        <v>1.1448554918509763</v>
      </c>
      <c r="K8">
        <f t="shared" si="11"/>
        <v>0.77780200474710159</v>
      </c>
      <c r="L8">
        <f t="shared" si="12"/>
        <v>0.92784307226281071</v>
      </c>
      <c r="M8">
        <f t="shared" si="13"/>
        <v>1.1361323548852555</v>
      </c>
      <c r="N8">
        <f t="shared" si="14"/>
        <v>0.95777747930762391</v>
      </c>
      <c r="O8">
        <f t="shared" si="15"/>
        <v>0.94797879493955939</v>
      </c>
      <c r="P8">
        <f t="shared" si="16"/>
        <v>1.5903350035198143</v>
      </c>
      <c r="Q8">
        <f t="shared" si="17"/>
        <v>1.0484847672293205</v>
      </c>
      <c r="R8" s="10">
        <v>18.7</v>
      </c>
      <c r="S8" s="10">
        <v>6.4</v>
      </c>
      <c r="T8" s="10">
        <v>3.9</v>
      </c>
      <c r="U8" s="10">
        <v>15.1</v>
      </c>
      <c r="V8" s="10">
        <v>0.2</v>
      </c>
      <c r="W8" s="10">
        <v>30.1</v>
      </c>
      <c r="X8">
        <f t="shared" si="4"/>
        <v>0.25134408602150538</v>
      </c>
      <c r="Y8">
        <f t="shared" si="5"/>
        <v>8.6021505376344079E-2</v>
      </c>
      <c r="Z8">
        <f t="shared" si="6"/>
        <v>5.2419354838709672E-2</v>
      </c>
      <c r="AA8">
        <f t="shared" si="7"/>
        <v>0.20295698924731181</v>
      </c>
      <c r="AB8">
        <f t="shared" si="8"/>
        <v>2.6881720430107525E-3</v>
      </c>
      <c r="AC8">
        <f t="shared" si="9"/>
        <v>0.40456989247311836</v>
      </c>
    </row>
    <row r="9" spans="1:29">
      <c r="A9" s="2">
        <v>39630</v>
      </c>
      <c r="B9">
        <v>2405.27</v>
      </c>
      <c r="C9">
        <v>2289.65</v>
      </c>
      <c r="D9">
        <v>1798.97</v>
      </c>
      <c r="E9">
        <v>3351.18</v>
      </c>
      <c r="F9">
        <v>5037.28</v>
      </c>
      <c r="G9">
        <v>2857.76</v>
      </c>
      <c r="H9">
        <v>7567.69</v>
      </c>
      <c r="I9">
        <v>1829.72</v>
      </c>
      <c r="J9">
        <f t="shared" si="10"/>
        <v>0.94772158631966752</v>
      </c>
      <c r="K9">
        <f t="shared" si="11"/>
        <v>0.91694566366578034</v>
      </c>
      <c r="L9">
        <f t="shared" si="12"/>
        <v>0.89258088684029036</v>
      </c>
      <c r="M9">
        <f t="shared" si="13"/>
        <v>0.82964785803410501</v>
      </c>
      <c r="N9">
        <f t="shared" si="14"/>
        <v>0.8829882152078683</v>
      </c>
      <c r="O9">
        <f t="shared" si="15"/>
        <v>0.9428377245943611</v>
      </c>
      <c r="P9">
        <f t="shared" si="16"/>
        <v>1.0371031732436156</v>
      </c>
      <c r="Q9">
        <f t="shared" si="17"/>
        <v>0.77989855504880445</v>
      </c>
      <c r="R9" s="10">
        <v>18.7</v>
      </c>
      <c r="S9" s="10">
        <v>6.4</v>
      </c>
      <c r="T9" s="10">
        <v>3.9</v>
      </c>
      <c r="U9" s="10">
        <v>15.1</v>
      </c>
      <c r="V9" s="10">
        <v>0.2</v>
      </c>
      <c r="W9" s="10">
        <v>30.1</v>
      </c>
      <c r="X9">
        <f t="shared" si="4"/>
        <v>0.25134408602150538</v>
      </c>
      <c r="Y9">
        <f t="shared" si="5"/>
        <v>8.6021505376344079E-2</v>
      </c>
      <c r="Z9">
        <f t="shared" si="6"/>
        <v>5.2419354838709672E-2</v>
      </c>
      <c r="AA9">
        <f t="shared" si="7"/>
        <v>0.20295698924731181</v>
      </c>
      <c r="AB9">
        <f t="shared" si="8"/>
        <v>2.6881720430107525E-3</v>
      </c>
      <c r="AC9">
        <f t="shared" si="9"/>
        <v>0.40456989247311836</v>
      </c>
    </row>
    <row r="10" spans="1:29">
      <c r="A10" s="2">
        <v>39722</v>
      </c>
      <c r="B10">
        <v>1247.54</v>
      </c>
      <c r="C10">
        <v>818.74</v>
      </c>
      <c r="D10">
        <v>737.07</v>
      </c>
      <c r="E10">
        <v>1200.73</v>
      </c>
      <c r="F10">
        <v>2588.7600000000002</v>
      </c>
      <c r="G10">
        <v>1273.79</v>
      </c>
      <c r="H10">
        <v>2753.7</v>
      </c>
      <c r="I10">
        <v>1024.44</v>
      </c>
      <c r="J10">
        <f t="shared" si="10"/>
        <v>0.51866942172812203</v>
      </c>
      <c r="K10">
        <f t="shared" si="11"/>
        <v>0.35758303670866726</v>
      </c>
      <c r="L10">
        <f t="shared" si="12"/>
        <v>0.40971778295357902</v>
      </c>
      <c r="M10">
        <f t="shared" si="13"/>
        <v>0.35830065827559249</v>
      </c>
      <c r="N10">
        <f t="shared" si="14"/>
        <v>0.51392021090747397</v>
      </c>
      <c r="O10">
        <f t="shared" si="15"/>
        <v>0.44573022227198922</v>
      </c>
      <c r="P10">
        <f t="shared" si="16"/>
        <v>0.3638758987220671</v>
      </c>
      <c r="Q10">
        <f t="shared" si="17"/>
        <v>0.5598889447565748</v>
      </c>
      <c r="R10" s="10">
        <v>18.7</v>
      </c>
      <c r="S10" s="10">
        <v>6.4</v>
      </c>
      <c r="T10" s="10">
        <v>3.9</v>
      </c>
      <c r="U10" s="10">
        <v>15.1</v>
      </c>
      <c r="V10" s="10">
        <v>0.2</v>
      </c>
      <c r="W10" s="10">
        <v>30.1</v>
      </c>
      <c r="X10">
        <f t="shared" si="4"/>
        <v>0.25134408602150538</v>
      </c>
      <c r="Y10">
        <f t="shared" si="5"/>
        <v>8.6021505376344079E-2</v>
      </c>
      <c r="Z10">
        <f t="shared" si="6"/>
        <v>5.2419354838709672E-2</v>
      </c>
      <c r="AA10">
        <f t="shared" si="7"/>
        <v>0.20295698924731181</v>
      </c>
      <c r="AB10">
        <f t="shared" si="8"/>
        <v>2.6881720430107525E-3</v>
      </c>
      <c r="AC10">
        <f t="shared" si="9"/>
        <v>0.40456989247311836</v>
      </c>
    </row>
    <row r="11" spans="1:29">
      <c r="A11" s="2">
        <v>39814</v>
      </c>
      <c r="B11">
        <v>1218.25</v>
      </c>
      <c r="C11">
        <v>744.04</v>
      </c>
      <c r="D11">
        <v>626.53</v>
      </c>
      <c r="E11">
        <v>1304.24</v>
      </c>
      <c r="F11">
        <v>1800.85</v>
      </c>
      <c r="G11">
        <v>1034.8699999999999</v>
      </c>
      <c r="H11">
        <v>1490.77</v>
      </c>
      <c r="I11">
        <v>748.07</v>
      </c>
      <c r="J11">
        <f t="shared" si="10"/>
        <v>0.97652179489234814</v>
      </c>
      <c r="K11">
        <f t="shared" si="11"/>
        <v>0.90876224442435938</v>
      </c>
      <c r="L11">
        <f t="shared" si="12"/>
        <v>0.85002781282646145</v>
      </c>
      <c r="M11">
        <f t="shared" si="13"/>
        <v>1.0862058914160553</v>
      </c>
      <c r="N11">
        <f t="shared" si="14"/>
        <v>0.6956419289544028</v>
      </c>
      <c r="O11">
        <f t="shared" si="15"/>
        <v>0.81243376066698592</v>
      </c>
      <c r="P11">
        <f t="shared" si="16"/>
        <v>0.54136979336892188</v>
      </c>
      <c r="Q11">
        <f t="shared" si="17"/>
        <v>0.73022334153293511</v>
      </c>
      <c r="R11" s="10">
        <v>19.600000000000001</v>
      </c>
      <c r="S11" s="10">
        <v>5.7</v>
      </c>
      <c r="T11" s="10">
        <v>4.4000000000000004</v>
      </c>
      <c r="U11" s="10">
        <v>14</v>
      </c>
      <c r="V11" s="10">
        <v>0.3</v>
      </c>
      <c r="W11" s="10">
        <v>29.1</v>
      </c>
      <c r="X11">
        <f t="shared" si="4"/>
        <v>0.26812585499316011</v>
      </c>
      <c r="Y11">
        <f t="shared" si="5"/>
        <v>7.7975376196990437E-2</v>
      </c>
      <c r="Z11">
        <f t="shared" si="6"/>
        <v>6.0191518467852263E-2</v>
      </c>
      <c r="AA11">
        <f t="shared" si="7"/>
        <v>0.19151846785225721</v>
      </c>
      <c r="AB11">
        <f t="shared" si="8"/>
        <v>4.1039671682626538E-3</v>
      </c>
      <c r="AC11">
        <f t="shared" si="9"/>
        <v>0.39808481532147738</v>
      </c>
    </row>
    <row r="12" spans="1:29">
      <c r="A12" s="2">
        <v>39904</v>
      </c>
      <c r="B12">
        <v>1852.37</v>
      </c>
      <c r="C12">
        <v>1296.8</v>
      </c>
      <c r="D12">
        <v>964.75</v>
      </c>
      <c r="E12">
        <v>1991.12</v>
      </c>
      <c r="F12">
        <v>2527.12</v>
      </c>
      <c r="G12">
        <v>1914.56</v>
      </c>
      <c r="H12">
        <v>2612.02</v>
      </c>
      <c r="I12">
        <v>919.66</v>
      </c>
      <c r="J12">
        <f t="shared" si="10"/>
        <v>1.520517135234968</v>
      </c>
      <c r="K12">
        <f t="shared" si="11"/>
        <v>1.7429170474705662</v>
      </c>
      <c r="L12">
        <f t="shared" si="12"/>
        <v>1.5398304949483665</v>
      </c>
      <c r="M12">
        <f t="shared" si="13"/>
        <v>1.5266515365270195</v>
      </c>
      <c r="N12">
        <f t="shared" si="14"/>
        <v>1.4032928894688619</v>
      </c>
      <c r="O12">
        <f t="shared" si="15"/>
        <v>1.8500487983997991</v>
      </c>
      <c r="P12">
        <f t="shared" si="16"/>
        <v>1.752128094877144</v>
      </c>
      <c r="Q12">
        <f t="shared" si="17"/>
        <v>1.2293769299664468</v>
      </c>
      <c r="R12" s="10">
        <v>19.600000000000001</v>
      </c>
      <c r="S12" s="10">
        <v>5.7</v>
      </c>
      <c r="T12" s="10">
        <v>4.4000000000000004</v>
      </c>
      <c r="U12" s="10">
        <v>14</v>
      </c>
      <c r="V12" s="10">
        <v>0.3</v>
      </c>
      <c r="W12" s="10">
        <v>29.1</v>
      </c>
      <c r="X12">
        <f t="shared" si="4"/>
        <v>0.26812585499316011</v>
      </c>
      <c r="Y12">
        <f t="shared" si="5"/>
        <v>7.7975376196990437E-2</v>
      </c>
      <c r="Z12">
        <f t="shared" si="6"/>
        <v>6.0191518467852263E-2</v>
      </c>
      <c r="AA12">
        <f t="shared" si="7"/>
        <v>0.19151846785225721</v>
      </c>
      <c r="AB12">
        <f t="shared" si="8"/>
        <v>4.1039671682626538E-3</v>
      </c>
      <c r="AC12">
        <f t="shared" si="9"/>
        <v>0.39808481532147738</v>
      </c>
    </row>
    <row r="13" spans="1:29">
      <c r="A13" s="2">
        <v>39995</v>
      </c>
      <c r="B13">
        <v>2059.7600000000002</v>
      </c>
      <c r="C13">
        <v>1681.22</v>
      </c>
      <c r="D13">
        <v>1153.1099999999999</v>
      </c>
      <c r="E13">
        <v>2701.54</v>
      </c>
      <c r="F13">
        <v>3270.07</v>
      </c>
      <c r="G13">
        <v>2263.16</v>
      </c>
      <c r="H13">
        <v>3184.3</v>
      </c>
      <c r="I13">
        <v>1456.02</v>
      </c>
      <c r="J13">
        <f t="shared" si="10"/>
        <v>1.1119592737951922</v>
      </c>
      <c r="K13">
        <f t="shared" si="11"/>
        <v>1.2964373843306602</v>
      </c>
      <c r="L13">
        <f t="shared" si="12"/>
        <v>1.1952422907488987</v>
      </c>
      <c r="M13">
        <f t="shared" si="13"/>
        <v>1.3567941660974729</v>
      </c>
      <c r="N13">
        <f t="shared" si="14"/>
        <v>1.2939907879325083</v>
      </c>
      <c r="O13">
        <f t="shared" si="15"/>
        <v>1.1820783887681765</v>
      </c>
      <c r="P13">
        <f t="shared" si="16"/>
        <v>1.2190948001929542</v>
      </c>
      <c r="Q13">
        <f t="shared" si="17"/>
        <v>1.5832155361764131</v>
      </c>
      <c r="R13" s="10">
        <v>19.600000000000001</v>
      </c>
      <c r="S13" s="10">
        <v>5.7</v>
      </c>
      <c r="T13" s="10">
        <v>4.4000000000000004</v>
      </c>
      <c r="U13" s="10">
        <v>14</v>
      </c>
      <c r="V13" s="10">
        <v>0.3</v>
      </c>
      <c r="W13" s="10">
        <v>29.1</v>
      </c>
      <c r="X13">
        <f t="shared" si="4"/>
        <v>0.26812585499316011</v>
      </c>
      <c r="Y13">
        <f t="shared" si="5"/>
        <v>7.7975376196990437E-2</v>
      </c>
      <c r="Z13">
        <f t="shared" si="6"/>
        <v>6.0191518467852263E-2</v>
      </c>
      <c r="AA13">
        <f t="shared" si="7"/>
        <v>0.19151846785225721</v>
      </c>
      <c r="AB13">
        <f t="shared" si="8"/>
        <v>4.1039671682626538E-3</v>
      </c>
      <c r="AC13">
        <f t="shared" si="9"/>
        <v>0.39808481532147738</v>
      </c>
    </row>
    <row r="14" spans="1:29">
      <c r="A14" s="2">
        <v>40087</v>
      </c>
      <c r="B14">
        <v>2307.09</v>
      </c>
      <c r="C14">
        <v>2221.9299999999998</v>
      </c>
      <c r="D14">
        <v>1550.76</v>
      </c>
      <c r="E14">
        <v>3213.24</v>
      </c>
      <c r="F14">
        <v>4370.03</v>
      </c>
      <c r="G14">
        <v>2868.66</v>
      </c>
      <c r="H14">
        <v>4118.29</v>
      </c>
      <c r="I14">
        <v>1343.95</v>
      </c>
      <c r="J14">
        <f t="shared" si="10"/>
        <v>1.1200770963607409</v>
      </c>
      <c r="K14">
        <f t="shared" si="11"/>
        <v>1.3216176348128144</v>
      </c>
      <c r="L14">
        <f t="shared" si="12"/>
        <v>1.3448500143091293</v>
      </c>
      <c r="M14">
        <f t="shared" si="13"/>
        <v>1.1894104843903848</v>
      </c>
      <c r="N14">
        <f t="shared" si="14"/>
        <v>1.3363720042690217</v>
      </c>
      <c r="O14">
        <f t="shared" si="15"/>
        <v>1.2675462627476626</v>
      </c>
      <c r="P14">
        <f t="shared" si="16"/>
        <v>1.2933109317589422</v>
      </c>
      <c r="Q14">
        <f t="shared" si="17"/>
        <v>0.92302990343539237</v>
      </c>
      <c r="R14" s="10">
        <v>19.600000000000001</v>
      </c>
      <c r="S14" s="10">
        <v>5.7</v>
      </c>
      <c r="T14" s="10">
        <v>4.4000000000000004</v>
      </c>
      <c r="U14" s="10">
        <v>14</v>
      </c>
      <c r="V14" s="10">
        <v>0.3</v>
      </c>
      <c r="W14" s="10">
        <v>29.1</v>
      </c>
      <c r="X14">
        <f t="shared" si="4"/>
        <v>0.26812585499316011</v>
      </c>
      <c r="Y14">
        <f t="shared" si="5"/>
        <v>7.7975376196990437E-2</v>
      </c>
      <c r="Z14">
        <f t="shared" si="6"/>
        <v>6.0191518467852263E-2</v>
      </c>
      <c r="AA14">
        <f t="shared" si="7"/>
        <v>0.19151846785225721</v>
      </c>
      <c r="AB14">
        <f t="shared" si="8"/>
        <v>4.1039671682626538E-3</v>
      </c>
      <c r="AC14">
        <f t="shared" si="9"/>
        <v>0.39808481532147738</v>
      </c>
    </row>
    <row r="15" spans="1:29">
      <c r="A15" s="2">
        <v>40179</v>
      </c>
      <c r="B15">
        <v>2567.08</v>
      </c>
      <c r="C15">
        <v>2652.89</v>
      </c>
      <c r="D15">
        <v>1930.88</v>
      </c>
      <c r="E15">
        <v>4087.13</v>
      </c>
      <c r="F15">
        <v>5587.62</v>
      </c>
      <c r="G15">
        <v>3553.99</v>
      </c>
      <c r="H15">
        <v>4604.25</v>
      </c>
      <c r="I15">
        <v>1549.07</v>
      </c>
      <c r="J15">
        <f t="shared" si="10"/>
        <v>1.1126917458790075</v>
      </c>
      <c r="K15">
        <f t="shared" si="11"/>
        <v>1.1939575054119618</v>
      </c>
      <c r="L15">
        <f t="shared" si="12"/>
        <v>1.2451185225308881</v>
      </c>
      <c r="M15">
        <f t="shared" si="13"/>
        <v>1.2719653682887055</v>
      </c>
      <c r="N15">
        <f t="shared" si="14"/>
        <v>1.2786228012164678</v>
      </c>
      <c r="O15">
        <f t="shared" si="15"/>
        <v>1.2389024840866467</v>
      </c>
      <c r="P15">
        <f t="shared" si="16"/>
        <v>1.1180004322182264</v>
      </c>
      <c r="Q15">
        <f t="shared" si="17"/>
        <v>1.1526247256222328</v>
      </c>
      <c r="R15" s="10">
        <v>22.5</v>
      </c>
      <c r="S15" s="10">
        <v>5.7</v>
      </c>
      <c r="T15" s="10">
        <v>4.3</v>
      </c>
      <c r="U15" s="10">
        <v>14.4</v>
      </c>
      <c r="V15" s="10">
        <v>0.3</v>
      </c>
      <c r="W15" s="10">
        <v>27.7</v>
      </c>
      <c r="X15">
        <f t="shared" si="4"/>
        <v>0.30040053404539391</v>
      </c>
      <c r="Y15">
        <f t="shared" si="5"/>
        <v>7.6101468624833121E-2</v>
      </c>
      <c r="Z15">
        <f t="shared" si="6"/>
        <v>5.7409879839786383E-2</v>
      </c>
      <c r="AA15">
        <f t="shared" si="7"/>
        <v>0.1922563417890521</v>
      </c>
      <c r="AB15">
        <f t="shared" si="8"/>
        <v>4.0053404539385851E-3</v>
      </c>
      <c r="AC15">
        <f t="shared" si="9"/>
        <v>0.36982643524699593</v>
      </c>
    </row>
    <row r="16" spans="1:29">
      <c r="A16" s="2">
        <v>40269</v>
      </c>
      <c r="B16">
        <v>2645.69</v>
      </c>
      <c r="C16">
        <v>3204.32</v>
      </c>
      <c r="D16">
        <v>2123.0300000000002</v>
      </c>
      <c r="E16">
        <v>4592.58</v>
      </c>
      <c r="F16">
        <v>5640.32</v>
      </c>
      <c r="G16">
        <v>4178.97</v>
      </c>
      <c r="H16">
        <v>4251.46</v>
      </c>
      <c r="I16">
        <v>1776.89</v>
      </c>
      <c r="J16">
        <f t="shared" si="10"/>
        <v>1.0306223413372393</v>
      </c>
      <c r="K16">
        <f t="shared" si="11"/>
        <v>1.2078601072792314</v>
      </c>
      <c r="L16">
        <f t="shared" si="12"/>
        <v>1.099514211136891</v>
      </c>
      <c r="M16">
        <f t="shared" si="13"/>
        <v>1.1236686868291441</v>
      </c>
      <c r="N16">
        <f t="shared" si="14"/>
        <v>1.0094315647807117</v>
      </c>
      <c r="O16">
        <f t="shared" si="15"/>
        <v>1.1758530552984112</v>
      </c>
      <c r="P16">
        <f t="shared" si="16"/>
        <v>0.92337731443774773</v>
      </c>
      <c r="Q16">
        <f t="shared" si="17"/>
        <v>1.1470688864931864</v>
      </c>
      <c r="R16" s="10">
        <v>22.5</v>
      </c>
      <c r="S16" s="10">
        <v>5.7</v>
      </c>
      <c r="T16" s="10">
        <v>4.3</v>
      </c>
      <c r="U16" s="10">
        <v>14.4</v>
      </c>
      <c r="V16" s="10">
        <v>0.3</v>
      </c>
      <c r="W16" s="10">
        <v>27.7</v>
      </c>
      <c r="X16">
        <f t="shared" si="4"/>
        <v>0.30040053404539391</v>
      </c>
      <c r="Y16">
        <f t="shared" si="5"/>
        <v>7.6101468624833121E-2</v>
      </c>
      <c r="Z16">
        <f t="shared" si="6"/>
        <v>5.7409879839786383E-2</v>
      </c>
      <c r="AA16">
        <f t="shared" si="7"/>
        <v>0.1922563417890521</v>
      </c>
      <c r="AB16">
        <f t="shared" si="8"/>
        <v>4.0053404539385851E-3</v>
      </c>
      <c r="AC16">
        <f t="shared" si="9"/>
        <v>0.36982643524699593</v>
      </c>
    </row>
    <row r="17" spans="1:29">
      <c r="A17" s="2">
        <v>40360</v>
      </c>
      <c r="B17">
        <v>2615.5100000000002</v>
      </c>
      <c r="C17">
        <v>2924.12</v>
      </c>
      <c r="D17">
        <v>1972.91</v>
      </c>
      <c r="E17">
        <v>4150.99</v>
      </c>
      <c r="F17">
        <v>5734.46</v>
      </c>
      <c r="G17">
        <v>4104.1099999999997</v>
      </c>
      <c r="H17">
        <v>4018.4</v>
      </c>
      <c r="I17">
        <v>1617.17</v>
      </c>
      <c r="J17">
        <f t="shared" si="10"/>
        <v>0.98859276786018024</v>
      </c>
      <c r="K17">
        <f t="shared" si="11"/>
        <v>0.91255555000748978</v>
      </c>
      <c r="L17">
        <f t="shared" si="12"/>
        <v>0.92928974154863564</v>
      </c>
      <c r="M17">
        <f t="shared" si="13"/>
        <v>0.90384707506456063</v>
      </c>
      <c r="N17">
        <f t="shared" si="14"/>
        <v>1.0166905423805741</v>
      </c>
      <c r="O17">
        <f t="shared" si="15"/>
        <v>0.98208649499757106</v>
      </c>
      <c r="P17">
        <f t="shared" si="16"/>
        <v>0.94518118481651014</v>
      </c>
      <c r="Q17">
        <f t="shared" si="17"/>
        <v>0.91011261248586006</v>
      </c>
      <c r="R17" s="10">
        <v>22.5</v>
      </c>
      <c r="S17" s="10">
        <v>5.7</v>
      </c>
      <c r="T17" s="10">
        <v>4.3</v>
      </c>
      <c r="U17" s="10">
        <v>14.4</v>
      </c>
      <c r="V17" s="10">
        <v>0.3</v>
      </c>
      <c r="W17" s="10">
        <v>27.7</v>
      </c>
      <c r="X17">
        <f t="shared" si="4"/>
        <v>0.30040053404539391</v>
      </c>
      <c r="Y17">
        <f t="shared" si="5"/>
        <v>7.6101468624833121E-2</v>
      </c>
      <c r="Z17">
        <f t="shared" si="6"/>
        <v>5.7409879839786383E-2</v>
      </c>
      <c r="AA17">
        <f t="shared" si="7"/>
        <v>0.1922563417890521</v>
      </c>
      <c r="AB17">
        <f t="shared" si="8"/>
        <v>4.0053404539385851E-3</v>
      </c>
      <c r="AC17">
        <f t="shared" si="9"/>
        <v>0.36982643524699593</v>
      </c>
    </row>
    <row r="18" spans="1:29">
      <c r="A18" s="2">
        <v>40452</v>
      </c>
      <c r="B18">
        <v>2731.27</v>
      </c>
      <c r="C18">
        <v>3326.12</v>
      </c>
      <c r="D18">
        <v>2204.11</v>
      </c>
      <c r="E18">
        <v>4793.42</v>
      </c>
      <c r="F18">
        <v>6703.45</v>
      </c>
      <c r="G18">
        <v>5028.09</v>
      </c>
      <c r="H18">
        <v>4679.24</v>
      </c>
      <c r="I18">
        <v>1562.26</v>
      </c>
      <c r="J18">
        <f t="shared" si="10"/>
        <v>1.0442590546394392</v>
      </c>
      <c r="K18">
        <f t="shared" si="11"/>
        <v>1.1374772581152621</v>
      </c>
      <c r="L18">
        <f t="shared" si="12"/>
        <v>1.1171873020056668</v>
      </c>
      <c r="M18">
        <f t="shared" si="13"/>
        <v>1.1547654896783659</v>
      </c>
      <c r="N18">
        <f t="shared" si="14"/>
        <v>1.1689766778388897</v>
      </c>
      <c r="O18">
        <f t="shared" si="15"/>
        <v>1.2251352912080817</v>
      </c>
      <c r="P18">
        <f t="shared" si="16"/>
        <v>1.1644535138363528</v>
      </c>
      <c r="Q18">
        <f t="shared" si="17"/>
        <v>0.96604562290915608</v>
      </c>
      <c r="R18" s="10">
        <v>22.5</v>
      </c>
      <c r="S18" s="10">
        <v>5.7</v>
      </c>
      <c r="T18" s="10">
        <v>4.3</v>
      </c>
      <c r="U18" s="10">
        <v>14.4</v>
      </c>
      <c r="V18" s="10">
        <v>0.3</v>
      </c>
      <c r="W18" s="10">
        <v>27.7</v>
      </c>
      <c r="X18">
        <f t="shared" si="4"/>
        <v>0.30040053404539391</v>
      </c>
      <c r="Y18">
        <f t="shared" si="5"/>
        <v>7.6101468624833121E-2</v>
      </c>
      <c r="Z18">
        <f t="shared" si="6"/>
        <v>5.7409879839786383E-2</v>
      </c>
      <c r="AA18">
        <f t="shared" si="7"/>
        <v>0.1922563417890521</v>
      </c>
      <c r="AB18">
        <f t="shared" si="8"/>
        <v>4.0053404539385851E-3</v>
      </c>
      <c r="AC18">
        <f t="shared" si="9"/>
        <v>0.36982643524699593</v>
      </c>
    </row>
    <row r="19" spans="1:29">
      <c r="A19" s="2">
        <v>40544</v>
      </c>
      <c r="B19">
        <v>3096.82</v>
      </c>
      <c r="C19">
        <v>3434.02</v>
      </c>
      <c r="D19">
        <v>2485.14</v>
      </c>
      <c r="E19">
        <v>5769.64</v>
      </c>
      <c r="F19">
        <v>7461.87</v>
      </c>
      <c r="G19">
        <v>6078.98</v>
      </c>
      <c r="H19">
        <v>6742.34</v>
      </c>
      <c r="I19">
        <v>1699.87</v>
      </c>
      <c r="J19">
        <f t="shared" si="10"/>
        <v>1.1338388368780825</v>
      </c>
      <c r="K19">
        <f t="shared" si="11"/>
        <v>1.0324402005940856</v>
      </c>
      <c r="L19">
        <f t="shared" si="12"/>
        <v>1.12750271084474</v>
      </c>
      <c r="M19">
        <f t="shared" si="13"/>
        <v>1.2036583483191543</v>
      </c>
      <c r="N19">
        <f t="shared" si="14"/>
        <v>1.1131387569087559</v>
      </c>
      <c r="O19">
        <f t="shared" si="15"/>
        <v>1.2090038165585739</v>
      </c>
      <c r="P19">
        <f t="shared" si="16"/>
        <v>1.4409049332797634</v>
      </c>
      <c r="Q19">
        <f t="shared" si="17"/>
        <v>1.0880839296916005</v>
      </c>
      <c r="R19" s="10">
        <v>24.4</v>
      </c>
      <c r="S19" s="10">
        <v>6</v>
      </c>
      <c r="T19" s="10">
        <v>4</v>
      </c>
      <c r="U19" s="10">
        <v>13.4</v>
      </c>
      <c r="V19" s="10">
        <v>0.2</v>
      </c>
      <c r="W19" s="10">
        <v>26.5</v>
      </c>
      <c r="X19">
        <f t="shared" si="4"/>
        <v>0.32751677852348993</v>
      </c>
      <c r="Y19">
        <f t="shared" si="5"/>
        <v>8.0536912751677847E-2</v>
      </c>
      <c r="Z19">
        <f t="shared" si="6"/>
        <v>5.3691275167785234E-2</v>
      </c>
      <c r="AA19">
        <f t="shared" si="7"/>
        <v>0.17986577181208055</v>
      </c>
      <c r="AB19">
        <f t="shared" si="8"/>
        <v>2.684563758389262E-3</v>
      </c>
      <c r="AC19">
        <f t="shared" si="9"/>
        <v>0.35570469798657717</v>
      </c>
    </row>
    <row r="20" spans="1:29">
      <c r="A20" s="2">
        <v>40634</v>
      </c>
      <c r="B20">
        <v>3253.62</v>
      </c>
      <c r="C20">
        <v>2845.29</v>
      </c>
      <c r="D20">
        <v>2518.02</v>
      </c>
      <c r="E20">
        <v>5430.45</v>
      </c>
      <c r="F20">
        <v>6366.09</v>
      </c>
      <c r="G20">
        <v>5439.14</v>
      </c>
      <c r="H20">
        <v>6617.4</v>
      </c>
      <c r="I20">
        <v>1489.49</v>
      </c>
      <c r="J20">
        <f t="shared" si="10"/>
        <v>1.0506325843930224</v>
      </c>
      <c r="K20">
        <f t="shared" si="11"/>
        <v>0.82855953081228417</v>
      </c>
      <c r="L20">
        <f t="shared" si="12"/>
        <v>1.0132306429416451</v>
      </c>
      <c r="M20">
        <f t="shared" si="13"/>
        <v>0.94121123674960649</v>
      </c>
      <c r="N20">
        <f t="shared" si="14"/>
        <v>0.85314941160861824</v>
      </c>
      <c r="O20">
        <f t="shared" si="15"/>
        <v>0.89474550006744569</v>
      </c>
      <c r="P20">
        <f t="shared" si="16"/>
        <v>0.98146934150458143</v>
      </c>
      <c r="Q20">
        <f t="shared" si="17"/>
        <v>0.87623759463959017</v>
      </c>
      <c r="R20" s="10">
        <v>24.4</v>
      </c>
      <c r="S20" s="10">
        <v>6</v>
      </c>
      <c r="T20" s="10">
        <v>4</v>
      </c>
      <c r="U20" s="10">
        <v>13.4</v>
      </c>
      <c r="V20" s="10">
        <v>0.2</v>
      </c>
      <c r="W20" s="10">
        <v>26.5</v>
      </c>
      <c r="X20">
        <f t="shared" si="4"/>
        <v>0.32751677852348993</v>
      </c>
      <c r="Y20">
        <f t="shared" si="5"/>
        <v>8.0536912751677847E-2</v>
      </c>
      <c r="Z20">
        <f t="shared" si="6"/>
        <v>5.3691275167785234E-2</v>
      </c>
      <c r="AA20">
        <f t="shared" si="7"/>
        <v>0.17986577181208055</v>
      </c>
      <c r="AB20">
        <f t="shared" si="8"/>
        <v>2.684563758389262E-3</v>
      </c>
      <c r="AC20">
        <f t="shared" si="9"/>
        <v>0.35570469798657717</v>
      </c>
    </row>
    <row r="21" spans="1:29">
      <c r="A21" s="2">
        <v>40725</v>
      </c>
      <c r="B21">
        <v>3200.15</v>
      </c>
      <c r="C21">
        <v>2838.9</v>
      </c>
      <c r="D21">
        <v>2622.45</v>
      </c>
      <c r="E21">
        <v>5078.13</v>
      </c>
      <c r="F21">
        <v>5960.46</v>
      </c>
      <c r="G21">
        <v>5417.9</v>
      </c>
      <c r="H21">
        <v>7637.43</v>
      </c>
      <c r="I21">
        <v>1407.79</v>
      </c>
      <c r="J21">
        <f t="shared" si="10"/>
        <v>0.98356599725843841</v>
      </c>
      <c r="K21">
        <f t="shared" si="11"/>
        <v>0.99775418322912612</v>
      </c>
      <c r="L21">
        <f t="shared" si="12"/>
        <v>1.0414730621678938</v>
      </c>
      <c r="M21">
        <f t="shared" si="13"/>
        <v>0.93512139877910672</v>
      </c>
      <c r="N21">
        <f t="shared" si="14"/>
        <v>0.93628271042350952</v>
      </c>
      <c r="O21">
        <f t="shared" si="15"/>
        <v>0.99609497089613419</v>
      </c>
      <c r="P21">
        <f t="shared" si="16"/>
        <v>1.1541436213618643</v>
      </c>
      <c r="Q21">
        <f t="shared" si="17"/>
        <v>0.94514901073521806</v>
      </c>
      <c r="R21" s="10">
        <v>24.4</v>
      </c>
      <c r="S21" s="10">
        <v>6</v>
      </c>
      <c r="T21" s="10">
        <v>4</v>
      </c>
      <c r="U21" s="10">
        <v>13.4</v>
      </c>
      <c r="V21" s="10">
        <v>0.2</v>
      </c>
      <c r="W21" s="10">
        <v>26.5</v>
      </c>
      <c r="X21">
        <f t="shared" si="4"/>
        <v>0.32751677852348993</v>
      </c>
      <c r="Y21">
        <f t="shared" si="5"/>
        <v>8.0536912751677847E-2</v>
      </c>
      <c r="Z21">
        <f t="shared" si="6"/>
        <v>5.3691275167785234E-2</v>
      </c>
      <c r="AA21">
        <f t="shared" si="7"/>
        <v>0.17986577181208055</v>
      </c>
      <c r="AB21">
        <f t="shared" si="8"/>
        <v>2.684563758389262E-3</v>
      </c>
      <c r="AC21">
        <f t="shared" si="9"/>
        <v>0.35570469798657717</v>
      </c>
    </row>
    <row r="22" spans="1:29">
      <c r="A22" s="2">
        <v>40817</v>
      </c>
      <c r="B22">
        <v>2977.86</v>
      </c>
      <c r="C22">
        <v>2314.98</v>
      </c>
      <c r="D22">
        <v>2121.52</v>
      </c>
      <c r="E22">
        <v>3859.54</v>
      </c>
      <c r="F22">
        <v>5344.54</v>
      </c>
      <c r="G22">
        <v>4577.7</v>
      </c>
      <c r="H22">
        <v>7022.51</v>
      </c>
      <c r="I22">
        <v>1245.3399999999999</v>
      </c>
      <c r="J22">
        <f t="shared" si="10"/>
        <v>0.93053763104854459</v>
      </c>
      <c r="K22">
        <f t="shared" si="11"/>
        <v>0.81544964598964387</v>
      </c>
      <c r="L22">
        <f t="shared" si="12"/>
        <v>0.80898396537588901</v>
      </c>
      <c r="M22">
        <f t="shared" si="13"/>
        <v>0.7600317439687444</v>
      </c>
      <c r="N22">
        <f t="shared" si="14"/>
        <v>0.89666569358740766</v>
      </c>
      <c r="O22">
        <f t="shared" si="15"/>
        <v>0.84492146403588109</v>
      </c>
      <c r="P22">
        <f t="shared" si="16"/>
        <v>0.91948600510904843</v>
      </c>
      <c r="Q22">
        <f t="shared" si="17"/>
        <v>0.88460636884762633</v>
      </c>
      <c r="R22" s="10">
        <v>24.4</v>
      </c>
      <c r="S22" s="10">
        <v>6</v>
      </c>
      <c r="T22" s="10">
        <v>4</v>
      </c>
      <c r="U22" s="10">
        <v>13.4</v>
      </c>
      <c r="V22" s="10">
        <v>0.2</v>
      </c>
      <c r="W22" s="10">
        <v>26.5</v>
      </c>
      <c r="X22">
        <f t="shared" si="4"/>
        <v>0.32751677852348993</v>
      </c>
      <c r="Y22">
        <f t="shared" si="5"/>
        <v>8.0536912751677847E-2</v>
      </c>
      <c r="Z22">
        <f t="shared" si="6"/>
        <v>5.3691275167785234E-2</v>
      </c>
      <c r="AA22">
        <f t="shared" si="7"/>
        <v>0.17986577181208055</v>
      </c>
      <c r="AB22">
        <f t="shared" si="8"/>
        <v>2.684563758389262E-3</v>
      </c>
      <c r="AC22">
        <f t="shared" si="9"/>
        <v>0.35570469798657717</v>
      </c>
    </row>
    <row r="23" spans="1:29">
      <c r="A23" s="2">
        <v>40909</v>
      </c>
      <c r="B23">
        <v>3187.77</v>
      </c>
      <c r="C23">
        <v>2262.38</v>
      </c>
      <c r="D23">
        <v>2189.62</v>
      </c>
      <c r="E23">
        <v>3598.71</v>
      </c>
      <c r="F23">
        <v>5443.29</v>
      </c>
      <c r="G23">
        <v>4384.4399999999996</v>
      </c>
      <c r="H23">
        <v>7226.58</v>
      </c>
      <c r="I23">
        <v>1159.27</v>
      </c>
      <c r="J23">
        <f t="shared" si="10"/>
        <v>1.0704902178074187</v>
      </c>
      <c r="K23">
        <f t="shared" si="11"/>
        <v>0.97727842141184806</v>
      </c>
      <c r="L23">
        <f t="shared" si="12"/>
        <v>1.0320996266827558</v>
      </c>
      <c r="M23">
        <f t="shared" si="13"/>
        <v>0.9324194074941573</v>
      </c>
      <c r="N23">
        <f t="shared" si="14"/>
        <v>1.0184768006226916</v>
      </c>
      <c r="O23">
        <f t="shared" si="15"/>
        <v>0.95778229241758961</v>
      </c>
      <c r="P23">
        <f t="shared" si="16"/>
        <v>1.0290594103817581</v>
      </c>
      <c r="Q23">
        <f t="shared" si="17"/>
        <v>0.93088634429151884</v>
      </c>
      <c r="R23" s="10">
        <v>24.7</v>
      </c>
      <c r="S23" s="10">
        <v>5.7</v>
      </c>
      <c r="T23" s="10">
        <v>3.8</v>
      </c>
      <c r="U23" s="10">
        <v>14</v>
      </c>
      <c r="V23" s="10">
        <v>0.3</v>
      </c>
      <c r="W23" s="10">
        <v>27.5</v>
      </c>
      <c r="X23">
        <f t="shared" si="4"/>
        <v>0.32500000000000001</v>
      </c>
      <c r="Y23">
        <f t="shared" si="5"/>
        <v>7.4999999999999997E-2</v>
      </c>
      <c r="Z23">
        <f t="shared" si="6"/>
        <v>4.9999999999999996E-2</v>
      </c>
      <c r="AA23">
        <f t="shared" si="7"/>
        <v>0.18421052631578946</v>
      </c>
      <c r="AB23">
        <f t="shared" si="8"/>
        <v>3.9473684210526317E-3</v>
      </c>
      <c r="AC23">
        <f t="shared" si="9"/>
        <v>0.36184210526315791</v>
      </c>
    </row>
    <row r="24" spans="1:29">
      <c r="A24" s="2">
        <v>41000</v>
      </c>
      <c r="B24">
        <v>3128.97</v>
      </c>
      <c r="C24">
        <v>2066.66</v>
      </c>
      <c r="D24">
        <v>2173.5700000000002</v>
      </c>
      <c r="E24">
        <v>3139.7</v>
      </c>
      <c r="F24">
        <v>5108.04</v>
      </c>
      <c r="G24">
        <v>4928.3100000000004</v>
      </c>
      <c r="H24">
        <v>7530.68</v>
      </c>
      <c r="I24">
        <v>1196.76</v>
      </c>
      <c r="J24">
        <f t="shared" si="10"/>
        <v>0.98155450361851693</v>
      </c>
      <c r="K24">
        <f t="shared" si="11"/>
        <v>0.91348933424093204</v>
      </c>
      <c r="L24">
        <f t="shared" si="12"/>
        <v>0.99266996099779881</v>
      </c>
      <c r="M24">
        <f t="shared" si="13"/>
        <v>0.87245151734927229</v>
      </c>
      <c r="N24">
        <f t="shared" si="14"/>
        <v>0.93841040988078905</v>
      </c>
      <c r="O24">
        <f t="shared" si="15"/>
        <v>1.124045488135315</v>
      </c>
      <c r="P24">
        <f t="shared" si="16"/>
        <v>1.0420807629611795</v>
      </c>
      <c r="Q24">
        <f t="shared" si="17"/>
        <v>1.0323393169839641</v>
      </c>
      <c r="R24" s="10">
        <v>24.7</v>
      </c>
      <c r="S24" s="10">
        <v>5.7</v>
      </c>
      <c r="T24" s="10">
        <v>3.8</v>
      </c>
      <c r="U24" s="10">
        <v>14</v>
      </c>
      <c r="V24" s="10">
        <v>0.3</v>
      </c>
      <c r="W24" s="10">
        <v>27.5</v>
      </c>
      <c r="X24">
        <f t="shared" si="4"/>
        <v>0.32500000000000001</v>
      </c>
      <c r="Y24">
        <f t="shared" si="5"/>
        <v>7.4999999999999997E-2</v>
      </c>
      <c r="Z24">
        <f t="shared" si="6"/>
        <v>4.9999999999999996E-2</v>
      </c>
      <c r="AA24">
        <f t="shared" si="7"/>
        <v>0.18421052631578946</v>
      </c>
      <c r="AB24">
        <f t="shared" si="8"/>
        <v>3.9473684210526317E-3</v>
      </c>
      <c r="AC24">
        <f t="shared" si="9"/>
        <v>0.36184210526315791</v>
      </c>
    </row>
    <row r="25" spans="1:29">
      <c r="A25" s="2">
        <v>41091</v>
      </c>
      <c r="B25">
        <v>2987.96</v>
      </c>
      <c r="C25">
        <v>1764.05</v>
      </c>
      <c r="D25">
        <v>2099.09</v>
      </c>
      <c r="E25">
        <v>2736.22</v>
      </c>
      <c r="F25">
        <v>4720.88</v>
      </c>
      <c r="G25">
        <v>4663.09</v>
      </c>
      <c r="H25">
        <v>7902.27</v>
      </c>
      <c r="I25">
        <v>1148.46</v>
      </c>
      <c r="J25">
        <f t="shared" si="10"/>
        <v>0.95493405178061797</v>
      </c>
      <c r="K25">
        <f t="shared" si="11"/>
        <v>0.85357533411398101</v>
      </c>
      <c r="L25">
        <f t="shared" si="12"/>
        <v>0.9657337927925026</v>
      </c>
      <c r="M25">
        <f t="shared" si="13"/>
        <v>0.87149090677453256</v>
      </c>
      <c r="N25">
        <f t="shared" si="14"/>
        <v>0.92420576189693115</v>
      </c>
      <c r="O25">
        <f t="shared" si="15"/>
        <v>0.94618439180976843</v>
      </c>
      <c r="P25">
        <f t="shared" si="16"/>
        <v>1.0493434855816473</v>
      </c>
      <c r="Q25">
        <f t="shared" si="17"/>
        <v>0.95964103078311447</v>
      </c>
      <c r="R25" s="10">
        <v>24.7</v>
      </c>
      <c r="S25" s="10">
        <v>5.7</v>
      </c>
      <c r="T25" s="10">
        <v>3.8</v>
      </c>
      <c r="U25" s="10">
        <v>14</v>
      </c>
      <c r="V25" s="10">
        <v>0.3</v>
      </c>
      <c r="W25" s="10">
        <v>27.5</v>
      </c>
      <c r="X25">
        <f t="shared" si="4"/>
        <v>0.32500000000000001</v>
      </c>
      <c r="Y25">
        <f t="shared" si="5"/>
        <v>7.4999999999999997E-2</v>
      </c>
      <c r="Z25">
        <f t="shared" si="6"/>
        <v>4.9999999999999996E-2</v>
      </c>
      <c r="AA25">
        <f t="shared" si="7"/>
        <v>0.18421052631578946</v>
      </c>
      <c r="AB25">
        <f t="shared" si="8"/>
        <v>3.9473684210526317E-3</v>
      </c>
      <c r="AC25">
        <f t="shared" si="9"/>
        <v>0.36184210526315791</v>
      </c>
    </row>
    <row r="26" spans="1:29">
      <c r="A26" s="2">
        <v>41183</v>
      </c>
      <c r="B26">
        <v>3132.25</v>
      </c>
      <c r="C26">
        <v>1691.49</v>
      </c>
      <c r="D26">
        <v>2058.4</v>
      </c>
      <c r="E26">
        <v>2740</v>
      </c>
      <c r="F26">
        <v>4651.97</v>
      </c>
      <c r="G26">
        <v>4601.79</v>
      </c>
      <c r="H26">
        <v>7849.99</v>
      </c>
      <c r="I26">
        <v>1059.28</v>
      </c>
      <c r="J26">
        <f t="shared" si="10"/>
        <v>1.0482904724293498</v>
      </c>
      <c r="K26">
        <f t="shared" si="11"/>
        <v>0.95886737904254415</v>
      </c>
      <c r="L26">
        <f t="shared" si="12"/>
        <v>0.9806154095346078</v>
      </c>
      <c r="M26">
        <f t="shared" si="13"/>
        <v>1.0013814678644262</v>
      </c>
      <c r="N26">
        <f t="shared" si="14"/>
        <v>0.9854031451763231</v>
      </c>
      <c r="O26">
        <f t="shared" si="15"/>
        <v>0.98685421040554655</v>
      </c>
      <c r="P26">
        <f t="shared" si="16"/>
        <v>0.99338417948260427</v>
      </c>
      <c r="Q26">
        <f t="shared" si="17"/>
        <v>0.92234818800828933</v>
      </c>
      <c r="R26" s="10">
        <v>24.7</v>
      </c>
      <c r="S26" s="10">
        <v>5.7</v>
      </c>
      <c r="T26" s="10">
        <v>3.8</v>
      </c>
      <c r="U26" s="10">
        <v>14</v>
      </c>
      <c r="V26" s="10">
        <v>0.3</v>
      </c>
      <c r="W26" s="10">
        <v>27.5</v>
      </c>
      <c r="X26">
        <f t="shared" si="4"/>
        <v>0.32500000000000001</v>
      </c>
      <c r="Y26">
        <f t="shared" si="5"/>
        <v>7.4999999999999997E-2</v>
      </c>
      <c r="Z26">
        <f t="shared" si="6"/>
        <v>4.9999999999999996E-2</v>
      </c>
      <c r="AA26">
        <f t="shared" si="7"/>
        <v>0.18421052631578946</v>
      </c>
      <c r="AB26">
        <f t="shared" si="8"/>
        <v>3.9473684210526317E-3</v>
      </c>
      <c r="AC26">
        <f t="shared" si="9"/>
        <v>0.36184210526315791</v>
      </c>
    </row>
    <row r="27" spans="1:29">
      <c r="A27" s="2">
        <v>41275</v>
      </c>
      <c r="B27">
        <v>3396.21</v>
      </c>
      <c r="C27">
        <v>1813.26</v>
      </c>
      <c r="D27">
        <v>2247.23</v>
      </c>
      <c r="E27">
        <v>2918.6</v>
      </c>
      <c r="F27">
        <v>4962.4799999999996</v>
      </c>
      <c r="G27">
        <v>5456.11</v>
      </c>
      <c r="H27">
        <v>7995.5</v>
      </c>
      <c r="I27">
        <v>1236.79</v>
      </c>
      <c r="J27">
        <f t="shared" si="10"/>
        <v>1.0842716896799425</v>
      </c>
      <c r="K27">
        <f t="shared" si="11"/>
        <v>1.0719897841547985</v>
      </c>
      <c r="L27">
        <f t="shared" si="12"/>
        <v>1.0917363000388651</v>
      </c>
      <c r="M27">
        <f t="shared" si="13"/>
        <v>1.0651824817518247</v>
      </c>
      <c r="N27">
        <f t="shared" si="14"/>
        <v>1.0667480658731676</v>
      </c>
      <c r="O27">
        <f t="shared" si="15"/>
        <v>1.1856494972608485</v>
      </c>
      <c r="P27">
        <f t="shared" si="16"/>
        <v>1.0185363293456424</v>
      </c>
      <c r="Q27">
        <f t="shared" si="17"/>
        <v>1.1675760894192282</v>
      </c>
      <c r="R27" s="10">
        <v>24</v>
      </c>
      <c r="S27" s="10">
        <v>5.8</v>
      </c>
      <c r="T27" s="10">
        <v>4.2</v>
      </c>
      <c r="U27" s="10">
        <v>14.6</v>
      </c>
      <c r="V27" s="10">
        <v>0.2</v>
      </c>
      <c r="W27" s="10">
        <v>28.9</v>
      </c>
      <c r="X27">
        <f t="shared" si="4"/>
        <v>0.30888030888030887</v>
      </c>
      <c r="Y27">
        <f t="shared" si="5"/>
        <v>7.4646074646074645E-2</v>
      </c>
      <c r="Z27">
        <f t="shared" si="6"/>
        <v>5.4054054054054057E-2</v>
      </c>
      <c r="AA27">
        <f t="shared" si="7"/>
        <v>0.18790218790218788</v>
      </c>
      <c r="AB27">
        <f t="shared" si="8"/>
        <v>2.5740025740025739E-3</v>
      </c>
      <c r="AC27">
        <f t="shared" si="9"/>
        <v>0.3719433719433719</v>
      </c>
    </row>
    <row r="28" spans="1:29">
      <c r="A28" s="2">
        <v>41365</v>
      </c>
      <c r="B28">
        <v>3012.77</v>
      </c>
      <c r="C28">
        <v>1256.8499999999999</v>
      </c>
      <c r="D28">
        <v>2103.88</v>
      </c>
      <c r="E28">
        <v>2279.33</v>
      </c>
      <c r="F28">
        <v>4255.08</v>
      </c>
      <c r="G28">
        <v>5525.21</v>
      </c>
      <c r="H28">
        <v>7525.75</v>
      </c>
      <c r="I28">
        <v>1139.56</v>
      </c>
      <c r="J28">
        <f t="shared" si="10"/>
        <v>0.88709767652765881</v>
      </c>
      <c r="K28">
        <f t="shared" si="11"/>
        <v>0.69314384037589749</v>
      </c>
      <c r="L28">
        <f t="shared" si="12"/>
        <v>0.93621035675031039</v>
      </c>
      <c r="M28">
        <f t="shared" si="13"/>
        <v>0.78096690193928597</v>
      </c>
      <c r="N28">
        <f t="shared" si="14"/>
        <v>0.85745030710451231</v>
      </c>
      <c r="O28">
        <f t="shared" si="15"/>
        <v>1.0126647006750231</v>
      </c>
      <c r="P28">
        <f t="shared" si="16"/>
        <v>0.94124820211368898</v>
      </c>
      <c r="Q28">
        <f t="shared" si="17"/>
        <v>0.92138519878071456</v>
      </c>
      <c r="R28" s="10">
        <v>24</v>
      </c>
      <c r="S28" s="10">
        <v>5.8</v>
      </c>
      <c r="T28" s="10">
        <v>4.2</v>
      </c>
      <c r="U28" s="10">
        <v>14.6</v>
      </c>
      <c r="V28" s="10">
        <v>0.2</v>
      </c>
      <c r="W28" s="10">
        <v>28.9</v>
      </c>
      <c r="X28">
        <f t="shared" si="4"/>
        <v>0.30888030888030887</v>
      </c>
      <c r="Y28">
        <f t="shared" si="5"/>
        <v>7.4646074646074645E-2</v>
      </c>
      <c r="Z28">
        <f t="shared" si="6"/>
        <v>5.4054054054054057E-2</v>
      </c>
      <c r="AA28">
        <f t="shared" si="7"/>
        <v>0.18790218790218788</v>
      </c>
      <c r="AB28">
        <f t="shared" si="8"/>
        <v>2.5740025740025739E-3</v>
      </c>
      <c r="AC28">
        <f t="shared" si="9"/>
        <v>0.3719433719433719</v>
      </c>
    </row>
    <row r="29" spans="1:29">
      <c r="A29" s="2">
        <v>41456</v>
      </c>
      <c r="B29">
        <v>3190.08</v>
      </c>
      <c r="C29">
        <v>1200.98</v>
      </c>
      <c r="D29">
        <v>2157.3200000000002</v>
      </c>
      <c r="E29">
        <v>2067.2800000000002</v>
      </c>
      <c r="F29">
        <v>4505.8999999999996</v>
      </c>
      <c r="G29">
        <v>5756.14</v>
      </c>
      <c r="H29">
        <v>5941.32</v>
      </c>
      <c r="I29">
        <v>1152.21</v>
      </c>
      <c r="J29">
        <f t="shared" si="10"/>
        <v>1.0588528165110513</v>
      </c>
      <c r="K29">
        <f t="shared" si="11"/>
        <v>0.9555475991566218</v>
      </c>
      <c r="L29">
        <f t="shared" si="12"/>
        <v>1.0254006882521818</v>
      </c>
      <c r="M29">
        <f t="shared" si="13"/>
        <v>0.90696827576524697</v>
      </c>
      <c r="N29">
        <f t="shared" si="14"/>
        <v>1.0589460127659174</v>
      </c>
      <c r="O29">
        <f t="shared" si="15"/>
        <v>1.0417956964531665</v>
      </c>
      <c r="P29">
        <f t="shared" si="16"/>
        <v>0.78946550177723152</v>
      </c>
      <c r="Q29">
        <f t="shared" si="17"/>
        <v>1.0111007757380042</v>
      </c>
      <c r="R29" s="10">
        <v>24</v>
      </c>
      <c r="S29" s="10">
        <v>5.8</v>
      </c>
      <c r="T29" s="10">
        <v>4.2</v>
      </c>
      <c r="U29" s="10">
        <v>14.6</v>
      </c>
      <c r="V29" s="10">
        <v>0.2</v>
      </c>
      <c r="W29" s="10">
        <v>28.9</v>
      </c>
      <c r="X29">
        <f t="shared" si="4"/>
        <v>0.30888030888030887</v>
      </c>
      <c r="Y29">
        <f t="shared" si="5"/>
        <v>7.4646074646074645E-2</v>
      </c>
      <c r="Z29">
        <f t="shared" si="6"/>
        <v>5.4054054054054057E-2</v>
      </c>
      <c r="AA29">
        <f t="shared" si="7"/>
        <v>0.18790218790218788</v>
      </c>
      <c r="AB29">
        <f t="shared" si="8"/>
        <v>2.5740025740025739E-3</v>
      </c>
      <c r="AC29">
        <f t="shared" si="9"/>
        <v>0.3719433719433719</v>
      </c>
    </row>
    <row r="30" spans="1:29">
      <c r="A30" s="2">
        <v>41548</v>
      </c>
      <c r="B30">
        <v>3555.37</v>
      </c>
      <c r="C30">
        <v>1056.3699999999999</v>
      </c>
      <c r="D30">
        <v>2496.81</v>
      </c>
      <c r="E30">
        <v>2178.0500000000002</v>
      </c>
      <c r="F30">
        <v>4877.49</v>
      </c>
      <c r="G30">
        <v>6003.42</v>
      </c>
      <c r="H30">
        <v>6175.03</v>
      </c>
      <c r="I30">
        <v>1239.6600000000001</v>
      </c>
      <c r="J30">
        <f t="shared" si="10"/>
        <v>1.1145081001103421</v>
      </c>
      <c r="K30">
        <f t="shared" si="11"/>
        <v>0.87959000149877586</v>
      </c>
      <c r="L30">
        <f t="shared" si="12"/>
        <v>1.1573665473828638</v>
      </c>
      <c r="M30">
        <f t="shared" si="13"/>
        <v>1.0535824851979412</v>
      </c>
      <c r="N30">
        <f t="shared" si="14"/>
        <v>1.0824674315896936</v>
      </c>
      <c r="O30">
        <f t="shared" si="15"/>
        <v>1.0429593442828007</v>
      </c>
      <c r="P30">
        <f t="shared" si="16"/>
        <v>1.0393363764281338</v>
      </c>
      <c r="Q30">
        <f t="shared" si="17"/>
        <v>1.0758976228291719</v>
      </c>
      <c r="R30" s="10">
        <v>24</v>
      </c>
      <c r="S30" s="10">
        <v>5.8</v>
      </c>
      <c r="T30" s="10">
        <v>4.2</v>
      </c>
      <c r="U30" s="10">
        <v>14.6</v>
      </c>
      <c r="V30" s="10">
        <v>0.2</v>
      </c>
      <c r="W30" s="10">
        <v>28.9</v>
      </c>
      <c r="X30">
        <f t="shared" si="4"/>
        <v>0.30888030888030887</v>
      </c>
      <c r="Y30">
        <f t="shared" si="5"/>
        <v>7.4646074646074645E-2</v>
      </c>
      <c r="Z30">
        <f t="shared" si="6"/>
        <v>5.4054054054054057E-2</v>
      </c>
      <c r="AA30">
        <f t="shared" si="7"/>
        <v>0.18790218790218788</v>
      </c>
      <c r="AB30">
        <f t="shared" si="8"/>
        <v>2.5740025740025739E-3</v>
      </c>
      <c r="AC30">
        <f t="shared" si="9"/>
        <v>0.3719433719433719</v>
      </c>
    </row>
    <row r="31" spans="1:29">
      <c r="A31" s="2">
        <v>41640</v>
      </c>
      <c r="B31">
        <v>3422.94</v>
      </c>
      <c r="C31">
        <v>1000.38</v>
      </c>
      <c r="D31">
        <v>2189.2399999999998</v>
      </c>
      <c r="E31">
        <v>2264.71</v>
      </c>
      <c r="F31">
        <v>4993.34</v>
      </c>
      <c r="G31">
        <v>5644.79</v>
      </c>
      <c r="H31">
        <v>6673.67</v>
      </c>
      <c r="I31">
        <v>1354.6</v>
      </c>
      <c r="J31">
        <f t="shared" si="10"/>
        <v>0.96275211862619081</v>
      </c>
      <c r="K31">
        <f t="shared" si="11"/>
        <v>0.94699773753514405</v>
      </c>
      <c r="L31">
        <f t="shared" si="12"/>
        <v>0.87681481570483932</v>
      </c>
      <c r="M31">
        <f t="shared" si="13"/>
        <v>1.0397878836573999</v>
      </c>
      <c r="N31">
        <f t="shared" si="14"/>
        <v>1.0237519707882539</v>
      </c>
      <c r="O31">
        <f t="shared" si="15"/>
        <v>0.94026238377458182</v>
      </c>
      <c r="P31">
        <f t="shared" si="16"/>
        <v>1.0807510246913781</v>
      </c>
      <c r="Q31">
        <f t="shared" si="17"/>
        <v>1.0927189713308487</v>
      </c>
      <c r="R31" s="10">
        <v>25.9</v>
      </c>
      <c r="S31" s="10">
        <v>5.6</v>
      </c>
      <c r="T31" s="10">
        <v>4.0999999999999996</v>
      </c>
      <c r="U31" s="10">
        <v>14.2</v>
      </c>
      <c r="V31" s="10">
        <v>0.2</v>
      </c>
      <c r="W31" s="10">
        <v>29</v>
      </c>
      <c r="X31">
        <f t="shared" si="4"/>
        <v>0.32784810126582276</v>
      </c>
      <c r="Y31">
        <f t="shared" si="5"/>
        <v>7.0886075949367078E-2</v>
      </c>
      <c r="Z31">
        <f t="shared" si="6"/>
        <v>5.1898734177215182E-2</v>
      </c>
      <c r="AA31">
        <f t="shared" si="7"/>
        <v>0.17974683544303796</v>
      </c>
      <c r="AB31">
        <f t="shared" si="8"/>
        <v>2.5316455696202532E-3</v>
      </c>
      <c r="AC31">
        <f t="shared" si="9"/>
        <v>0.36708860759493672</v>
      </c>
    </row>
    <row r="32" spans="1:29">
      <c r="A32" s="2">
        <v>41730</v>
      </c>
      <c r="B32">
        <v>3216.82</v>
      </c>
      <c r="C32">
        <v>854.21</v>
      </c>
      <c r="D32">
        <v>1870.06</v>
      </c>
      <c r="E32">
        <v>2191.91</v>
      </c>
      <c r="F32">
        <v>4196.09</v>
      </c>
      <c r="G32">
        <v>5377.98</v>
      </c>
      <c r="H32">
        <v>6772.38</v>
      </c>
      <c r="I32">
        <v>954.9</v>
      </c>
      <c r="J32">
        <f t="shared" si="10"/>
        <v>0.93978275984971982</v>
      </c>
      <c r="K32">
        <f t="shared" si="11"/>
        <v>0.85388552350106961</v>
      </c>
      <c r="L32">
        <f t="shared" si="12"/>
        <v>0.8542051122764065</v>
      </c>
      <c r="M32">
        <f t="shared" si="13"/>
        <v>0.96785460390072009</v>
      </c>
      <c r="N32">
        <f t="shared" si="14"/>
        <v>0.84033732932265781</v>
      </c>
      <c r="O32">
        <f t="shared" si="15"/>
        <v>0.95273340549426988</v>
      </c>
      <c r="P32">
        <f t="shared" si="16"/>
        <v>1.0147909620943198</v>
      </c>
      <c r="Q32">
        <f t="shared" si="17"/>
        <v>0.70493134504650823</v>
      </c>
      <c r="R32" s="10">
        <v>25.9</v>
      </c>
      <c r="S32" s="10">
        <v>5.6</v>
      </c>
      <c r="T32" s="10">
        <v>4.0999999999999996</v>
      </c>
      <c r="U32" s="10">
        <v>14.2</v>
      </c>
      <c r="V32" s="10">
        <v>0.2</v>
      </c>
      <c r="W32" s="10">
        <v>29</v>
      </c>
      <c r="X32">
        <f t="shared" si="4"/>
        <v>0.32784810126582276</v>
      </c>
      <c r="Y32">
        <f t="shared" si="5"/>
        <v>7.0886075949367078E-2</v>
      </c>
      <c r="Z32">
        <f t="shared" si="6"/>
        <v>5.1898734177215182E-2</v>
      </c>
      <c r="AA32">
        <f t="shared" si="7"/>
        <v>0.17974683544303796</v>
      </c>
      <c r="AB32">
        <f t="shared" si="8"/>
        <v>2.5316455696202532E-3</v>
      </c>
      <c r="AC32">
        <f t="shared" si="9"/>
        <v>0.36708860759493672</v>
      </c>
    </row>
    <row r="33" spans="1:29">
      <c r="A33" s="2">
        <v>41821</v>
      </c>
      <c r="B33">
        <v>3295.69</v>
      </c>
      <c r="C33">
        <v>909.07</v>
      </c>
      <c r="D33">
        <v>2018.75</v>
      </c>
      <c r="E33">
        <v>2479.9899999999998</v>
      </c>
      <c r="F33">
        <v>4387.0600000000004</v>
      </c>
      <c r="G33">
        <v>5999.57</v>
      </c>
      <c r="H33">
        <v>6395.25</v>
      </c>
      <c r="I33">
        <v>918.6</v>
      </c>
      <c r="J33">
        <f t="shared" si="10"/>
        <v>1.0245180022506699</v>
      </c>
      <c r="K33">
        <f t="shared" si="11"/>
        <v>1.0642230833167488</v>
      </c>
      <c r="L33">
        <f t="shared" si="12"/>
        <v>1.0795108178347219</v>
      </c>
      <c r="M33">
        <f t="shared" si="13"/>
        <v>1.1314287539178161</v>
      </c>
      <c r="N33">
        <f t="shared" si="14"/>
        <v>1.045511416580674</v>
      </c>
      <c r="O33">
        <f t="shared" si="15"/>
        <v>1.1155805711438125</v>
      </c>
      <c r="P33">
        <f t="shared" si="16"/>
        <v>0.94431352050534667</v>
      </c>
      <c r="Q33">
        <f t="shared" si="17"/>
        <v>0.96198554822494509</v>
      </c>
      <c r="R33" s="10">
        <v>25.9</v>
      </c>
      <c r="S33" s="10">
        <v>5.6</v>
      </c>
      <c r="T33" s="10">
        <v>4.0999999999999996</v>
      </c>
      <c r="U33" s="10">
        <v>14.2</v>
      </c>
      <c r="V33" s="10">
        <v>0.2</v>
      </c>
      <c r="W33" s="10">
        <v>29</v>
      </c>
      <c r="X33">
        <f t="shared" si="4"/>
        <v>0.32784810126582276</v>
      </c>
      <c r="Y33">
        <f t="shared" si="5"/>
        <v>7.0886075949367078E-2</v>
      </c>
      <c r="Z33">
        <f t="shared" si="6"/>
        <v>5.1898734177215182E-2</v>
      </c>
      <c r="AA33">
        <f t="shared" si="7"/>
        <v>0.17974683544303796</v>
      </c>
      <c r="AB33">
        <f t="shared" si="8"/>
        <v>2.5316455696202532E-3</v>
      </c>
      <c r="AC33">
        <f t="shared" si="9"/>
        <v>0.36708860759493672</v>
      </c>
    </row>
    <row r="34" spans="1:29">
      <c r="A34" s="2">
        <v>41913</v>
      </c>
      <c r="B34">
        <v>3672.01</v>
      </c>
      <c r="C34">
        <v>924.01</v>
      </c>
      <c r="D34">
        <v>1999.46</v>
      </c>
      <c r="E34">
        <v>2806.52</v>
      </c>
      <c r="F34">
        <v>3763.03</v>
      </c>
      <c r="G34">
        <v>6384.78</v>
      </c>
      <c r="H34">
        <v>6883.37</v>
      </c>
      <c r="I34">
        <v>733.39</v>
      </c>
      <c r="J34">
        <f t="shared" si="10"/>
        <v>1.114185496815538</v>
      </c>
      <c r="K34">
        <f t="shared" si="11"/>
        <v>1.0164343779906937</v>
      </c>
      <c r="L34">
        <f t="shared" si="12"/>
        <v>0.99044458204334362</v>
      </c>
      <c r="M34">
        <f t="shared" si="13"/>
        <v>1.1316658534913449</v>
      </c>
      <c r="N34">
        <f t="shared" si="14"/>
        <v>0.85775667531330779</v>
      </c>
      <c r="O34">
        <f t="shared" si="15"/>
        <v>1.0642062681158817</v>
      </c>
      <c r="P34">
        <f t="shared" si="16"/>
        <v>1.0763253977561471</v>
      </c>
      <c r="Q34">
        <f t="shared" si="17"/>
        <v>0.79837796647071624</v>
      </c>
      <c r="R34" s="10">
        <v>25.9</v>
      </c>
      <c r="S34" s="10">
        <v>5.6</v>
      </c>
      <c r="T34" s="10">
        <v>4.0999999999999996</v>
      </c>
      <c r="U34" s="10">
        <v>14.2</v>
      </c>
      <c r="V34" s="10">
        <v>0.2</v>
      </c>
      <c r="W34" s="10">
        <v>29</v>
      </c>
      <c r="X34">
        <f t="shared" si="4"/>
        <v>0.32784810126582276</v>
      </c>
      <c r="Y34">
        <f t="shared" si="5"/>
        <v>7.0886075949367078E-2</v>
      </c>
      <c r="Z34">
        <f t="shared" si="6"/>
        <v>5.1898734177215182E-2</v>
      </c>
      <c r="AA34">
        <f t="shared" si="7"/>
        <v>0.17974683544303796</v>
      </c>
      <c r="AB34">
        <f t="shared" si="8"/>
        <v>2.5316455696202532E-3</v>
      </c>
      <c r="AC34">
        <f t="shared" si="9"/>
        <v>0.36708860759493672</v>
      </c>
    </row>
    <row r="35" spans="1:29">
      <c r="A35" s="2">
        <v>42005</v>
      </c>
      <c r="B35">
        <v>4176.82</v>
      </c>
      <c r="C35">
        <v>797.81</v>
      </c>
      <c r="D35">
        <v>1711.17</v>
      </c>
      <c r="E35">
        <v>4535.6000000000004</v>
      </c>
      <c r="F35">
        <v>4627.99</v>
      </c>
      <c r="G35">
        <v>5640.29</v>
      </c>
      <c r="H35">
        <v>10330.709999999999</v>
      </c>
      <c r="I35">
        <v>701.88</v>
      </c>
      <c r="J35">
        <f t="shared" si="10"/>
        <v>1.1374751158085079</v>
      </c>
      <c r="K35">
        <f t="shared" si="11"/>
        <v>0.86342139154338149</v>
      </c>
      <c r="L35">
        <f t="shared" si="12"/>
        <v>0.85581607033899154</v>
      </c>
      <c r="M35">
        <f t="shared" si="13"/>
        <v>1.616093952653108</v>
      </c>
      <c r="N35">
        <f t="shared" si="14"/>
        <v>1.2298573224236851</v>
      </c>
      <c r="O35">
        <f t="shared" si="15"/>
        <v>0.88339613894292368</v>
      </c>
      <c r="P35">
        <f t="shared" si="16"/>
        <v>1.5008215452605336</v>
      </c>
      <c r="Q35">
        <f t="shared" si="17"/>
        <v>0.95703513819386687</v>
      </c>
      <c r="R35" s="10">
        <v>26.1</v>
      </c>
      <c r="S35" s="10">
        <v>5.8</v>
      </c>
      <c r="T35" s="10">
        <v>3.9</v>
      </c>
      <c r="U35" s="10">
        <v>13.5</v>
      </c>
      <c r="V35" s="10">
        <v>0.2</v>
      </c>
      <c r="W35" s="10">
        <v>29.3</v>
      </c>
      <c r="X35">
        <f t="shared" si="4"/>
        <v>0.33121827411167509</v>
      </c>
      <c r="Y35">
        <f t="shared" si="5"/>
        <v>7.3604060913705568E-2</v>
      </c>
      <c r="Z35">
        <f t="shared" si="6"/>
        <v>4.9492385786802033E-2</v>
      </c>
      <c r="AA35">
        <f t="shared" si="7"/>
        <v>0.17131979695431473</v>
      </c>
      <c r="AB35">
        <f t="shared" si="8"/>
        <v>2.538071065989848E-3</v>
      </c>
      <c r="AC35">
        <f t="shared" si="9"/>
        <v>0.37182741116751267</v>
      </c>
    </row>
    <row r="36" spans="1:29">
      <c r="A36" s="2">
        <v>42095</v>
      </c>
      <c r="B36">
        <v>4372.38</v>
      </c>
      <c r="C36">
        <v>1013.21</v>
      </c>
      <c r="D36">
        <v>1894.94</v>
      </c>
      <c r="E36">
        <v>3742.82</v>
      </c>
      <c r="F36">
        <v>5125.75</v>
      </c>
      <c r="G36">
        <v>6297.8</v>
      </c>
      <c r="H36">
        <v>9706.09</v>
      </c>
      <c r="I36">
        <v>617.79999999999995</v>
      </c>
      <c r="J36">
        <f t="shared" si="10"/>
        <v>1.0468203082728009</v>
      </c>
      <c r="K36">
        <f t="shared" si="11"/>
        <v>1.2699890951479678</v>
      </c>
      <c r="L36">
        <f t="shared" si="12"/>
        <v>1.1073943559085304</v>
      </c>
      <c r="M36">
        <f t="shared" si="13"/>
        <v>0.82520945409648117</v>
      </c>
      <c r="N36">
        <f t="shared" si="14"/>
        <v>1.1075542514136807</v>
      </c>
      <c r="O36">
        <f t="shared" si="15"/>
        <v>1.116573793191485</v>
      </c>
      <c r="P36">
        <f t="shared" si="16"/>
        <v>0.93953755356601831</v>
      </c>
      <c r="Q36">
        <f t="shared" si="17"/>
        <v>0.88020744286772656</v>
      </c>
      <c r="R36" s="10">
        <v>26.1</v>
      </c>
      <c r="S36" s="10">
        <v>5.8</v>
      </c>
      <c r="T36" s="10">
        <v>3.9</v>
      </c>
      <c r="U36" s="10">
        <v>13.5</v>
      </c>
      <c r="V36" s="10">
        <v>0.2</v>
      </c>
      <c r="W36" s="10">
        <v>29.3</v>
      </c>
      <c r="X36">
        <f t="shared" si="4"/>
        <v>0.33121827411167509</v>
      </c>
      <c r="Y36">
        <f t="shared" si="5"/>
        <v>7.3604060913705568E-2</v>
      </c>
      <c r="Z36">
        <f t="shared" si="6"/>
        <v>4.9492385786802033E-2</v>
      </c>
      <c r="AA36">
        <f t="shared" si="7"/>
        <v>0.17131979695431473</v>
      </c>
      <c r="AB36">
        <f t="shared" si="8"/>
        <v>2.538071065989848E-3</v>
      </c>
      <c r="AC36">
        <f t="shared" si="9"/>
        <v>0.37182741116751267</v>
      </c>
    </row>
    <row r="37" spans="1:29">
      <c r="A37" s="2">
        <v>42186</v>
      </c>
      <c r="B37">
        <v>4358.1899999999996</v>
      </c>
      <c r="C37">
        <v>909.13</v>
      </c>
      <c r="D37">
        <v>1680.78</v>
      </c>
      <c r="E37">
        <v>3966.7</v>
      </c>
      <c r="F37">
        <v>5458.51</v>
      </c>
      <c r="G37">
        <v>6252.51</v>
      </c>
      <c r="H37">
        <v>11064.94</v>
      </c>
      <c r="I37">
        <v>670.76</v>
      </c>
      <c r="J37">
        <f t="shared" si="10"/>
        <v>0.99675462791431657</v>
      </c>
      <c r="K37">
        <f t="shared" si="11"/>
        <v>0.89727697121031169</v>
      </c>
      <c r="L37">
        <f t="shared" si="12"/>
        <v>0.88698322902044391</v>
      </c>
      <c r="M37">
        <f t="shared" si="13"/>
        <v>1.0598158607680839</v>
      </c>
      <c r="N37">
        <f t="shared" si="14"/>
        <v>1.0649192801053504</v>
      </c>
      <c r="O37">
        <f t="shared" si="15"/>
        <v>0.99280859982851155</v>
      </c>
      <c r="P37">
        <f t="shared" si="16"/>
        <v>1.1399997321269431</v>
      </c>
      <c r="Q37">
        <f t="shared" si="17"/>
        <v>1.0857235351246359</v>
      </c>
      <c r="R37" s="10">
        <v>26.1</v>
      </c>
      <c r="S37" s="10">
        <v>5.8</v>
      </c>
      <c r="T37" s="10">
        <v>3.9</v>
      </c>
      <c r="U37" s="10">
        <v>13.5</v>
      </c>
      <c r="V37" s="10">
        <v>0.2</v>
      </c>
      <c r="W37" s="10">
        <v>29.3</v>
      </c>
      <c r="X37">
        <f t="shared" si="4"/>
        <v>0.33121827411167509</v>
      </c>
      <c r="Y37">
        <f t="shared" si="5"/>
        <v>7.3604060913705568E-2</v>
      </c>
      <c r="Z37">
        <f t="shared" si="6"/>
        <v>4.9492385786802033E-2</v>
      </c>
      <c r="AA37">
        <f t="shared" si="7"/>
        <v>0.17131979695431473</v>
      </c>
      <c r="AB37">
        <f t="shared" si="8"/>
        <v>2.538071065989848E-3</v>
      </c>
      <c r="AC37">
        <f t="shared" si="9"/>
        <v>0.37182741116751267</v>
      </c>
    </row>
    <row r="38" spans="1:29">
      <c r="A38" s="2">
        <v>42278</v>
      </c>
      <c r="B38">
        <v>4478.22</v>
      </c>
      <c r="C38">
        <v>957.55</v>
      </c>
      <c r="D38">
        <v>1667.56</v>
      </c>
      <c r="E38">
        <v>4025.73</v>
      </c>
      <c r="F38">
        <v>5952.09</v>
      </c>
      <c r="G38">
        <v>6454.36</v>
      </c>
      <c r="H38">
        <v>11907.32</v>
      </c>
      <c r="I38">
        <v>759.62</v>
      </c>
      <c r="J38">
        <f t="shared" si="10"/>
        <v>1.0275412499225598</v>
      </c>
      <c r="K38">
        <f t="shared" si="11"/>
        <v>1.0532597098324772</v>
      </c>
      <c r="L38">
        <f t="shared" si="12"/>
        <v>0.9921346041718726</v>
      </c>
      <c r="M38">
        <f t="shared" si="13"/>
        <v>1.0148813875513651</v>
      </c>
      <c r="N38">
        <f t="shared" si="14"/>
        <v>1.0904239435303773</v>
      </c>
      <c r="O38">
        <f t="shared" si="15"/>
        <v>1.0322830351330905</v>
      </c>
      <c r="P38">
        <f t="shared" si="16"/>
        <v>1.0761305528995186</v>
      </c>
      <c r="Q38">
        <f t="shared" si="17"/>
        <v>1.1324765937145924</v>
      </c>
      <c r="R38" s="10">
        <v>26.1</v>
      </c>
      <c r="S38" s="10">
        <v>5.8</v>
      </c>
      <c r="T38" s="10">
        <v>3.9</v>
      </c>
      <c r="U38" s="10">
        <v>13.5</v>
      </c>
      <c r="V38" s="10">
        <v>0.2</v>
      </c>
      <c r="W38" s="10">
        <v>29.3</v>
      </c>
      <c r="X38">
        <f t="shared" si="4"/>
        <v>0.33121827411167509</v>
      </c>
      <c r="Y38">
        <f t="shared" si="5"/>
        <v>7.3604060913705568E-2</v>
      </c>
      <c r="Z38">
        <f t="shared" si="6"/>
        <v>4.9492385786802033E-2</v>
      </c>
      <c r="AA38">
        <f t="shared" si="7"/>
        <v>0.17131979695431473</v>
      </c>
      <c r="AB38">
        <f t="shared" si="8"/>
        <v>2.538071065989848E-3</v>
      </c>
      <c r="AC38">
        <f t="shared" si="9"/>
        <v>0.37182741116751267</v>
      </c>
    </row>
    <row r="39" spans="1:29">
      <c r="A39" s="2">
        <v>42370</v>
      </c>
      <c r="B39">
        <v>4834.3900000000003</v>
      </c>
      <c r="C39">
        <v>954.5</v>
      </c>
      <c r="D39">
        <v>1738.77</v>
      </c>
      <c r="E39">
        <v>3829.26</v>
      </c>
      <c r="F39">
        <v>6182.33</v>
      </c>
      <c r="G39">
        <v>6692.99</v>
      </c>
      <c r="H39">
        <v>13300.8</v>
      </c>
      <c r="I39">
        <v>846.28</v>
      </c>
      <c r="J39">
        <f t="shared" si="10"/>
        <v>1.079533832638861</v>
      </c>
      <c r="K39">
        <f t="shared" si="11"/>
        <v>0.99681478773954368</v>
      </c>
      <c r="L39">
        <f t="shared" si="12"/>
        <v>1.042703111132433</v>
      </c>
      <c r="M39">
        <f t="shared" si="13"/>
        <v>0.95119642897064638</v>
      </c>
      <c r="N39">
        <f t="shared" si="14"/>
        <v>1.0386822107864633</v>
      </c>
      <c r="O39">
        <f t="shared" si="15"/>
        <v>1.0369719073618453</v>
      </c>
      <c r="P39">
        <f t="shared" si="16"/>
        <v>1.1170271732010226</v>
      </c>
      <c r="Q39">
        <f t="shared" si="17"/>
        <v>1.1140833574682076</v>
      </c>
      <c r="R39" s="10">
        <v>25.7</v>
      </c>
      <c r="S39" s="10">
        <v>5.7</v>
      </c>
      <c r="T39" s="10">
        <v>4</v>
      </c>
      <c r="U39" s="10">
        <v>14.1</v>
      </c>
      <c r="V39" s="10">
        <v>0.2</v>
      </c>
      <c r="W39" s="10">
        <v>27.8</v>
      </c>
      <c r="X39">
        <f t="shared" si="4"/>
        <v>0.33161290322580644</v>
      </c>
      <c r="Y39">
        <f t="shared" si="5"/>
        <v>7.3548387096774193E-2</v>
      </c>
      <c r="Z39">
        <f t="shared" si="6"/>
        <v>5.1612903225806452E-2</v>
      </c>
      <c r="AA39">
        <f t="shared" si="7"/>
        <v>0.18193548387096772</v>
      </c>
      <c r="AB39">
        <f t="shared" si="8"/>
        <v>2.5806451612903226E-3</v>
      </c>
      <c r="AC39">
        <f t="shared" si="9"/>
        <v>0.35870967741935483</v>
      </c>
    </row>
    <row r="40" spans="1:29">
      <c r="A40" s="2">
        <v>42461</v>
      </c>
      <c r="B40">
        <v>5237.25</v>
      </c>
      <c r="C40">
        <v>1228.3399999999999</v>
      </c>
      <c r="D40">
        <v>1853.3</v>
      </c>
      <c r="E40">
        <v>4454.38</v>
      </c>
      <c r="F40">
        <v>6811.57</v>
      </c>
      <c r="G40">
        <v>6604.38</v>
      </c>
      <c r="H40">
        <v>13753.62</v>
      </c>
      <c r="I40">
        <v>1076.3599999999999</v>
      </c>
      <c r="J40">
        <f t="shared" si="10"/>
        <v>1.0833321267005764</v>
      </c>
      <c r="K40">
        <f t="shared" si="11"/>
        <v>1.2868936616029334</v>
      </c>
      <c r="L40">
        <f t="shared" si="12"/>
        <v>1.0658684012261541</v>
      </c>
      <c r="M40">
        <f t="shared" si="13"/>
        <v>1.1632482516204175</v>
      </c>
      <c r="N40">
        <f t="shared" si="14"/>
        <v>1.1017803967112723</v>
      </c>
      <c r="O40">
        <f t="shared" si="15"/>
        <v>0.98676077507959825</v>
      </c>
      <c r="P40">
        <f t="shared" si="16"/>
        <v>1.0340445687477446</v>
      </c>
      <c r="Q40">
        <f t="shared" si="17"/>
        <v>1.2718721936002269</v>
      </c>
      <c r="R40" s="10">
        <v>25.7</v>
      </c>
      <c r="S40" s="10">
        <v>5.7</v>
      </c>
      <c r="T40" s="10">
        <v>4</v>
      </c>
      <c r="U40" s="10">
        <v>14.1</v>
      </c>
      <c r="V40" s="10">
        <v>0.2</v>
      </c>
      <c r="W40" s="10">
        <v>27.8</v>
      </c>
      <c r="X40">
        <f t="shared" si="4"/>
        <v>0.33161290322580644</v>
      </c>
      <c r="Y40">
        <f t="shared" si="5"/>
        <v>7.3548387096774193E-2</v>
      </c>
      <c r="Z40">
        <f t="shared" si="6"/>
        <v>5.1612903225806452E-2</v>
      </c>
      <c r="AA40">
        <f t="shared" si="7"/>
        <v>0.18193548387096772</v>
      </c>
      <c r="AB40">
        <f t="shared" si="8"/>
        <v>2.5806451612903226E-3</v>
      </c>
      <c r="AC40">
        <f t="shared" si="9"/>
        <v>0.35870967741935483</v>
      </c>
    </row>
    <row r="41" spans="1:29">
      <c r="A41" s="2">
        <v>42552</v>
      </c>
      <c r="B41">
        <v>4834.4799999999996</v>
      </c>
      <c r="C41">
        <v>1550.12</v>
      </c>
      <c r="D41">
        <v>1767.16</v>
      </c>
      <c r="E41">
        <v>4830.5</v>
      </c>
      <c r="F41">
        <v>7450.05</v>
      </c>
      <c r="G41">
        <v>6849.4</v>
      </c>
      <c r="H41">
        <v>14274.73</v>
      </c>
      <c r="I41">
        <v>1169.01</v>
      </c>
      <c r="J41">
        <f t="shared" si="10"/>
        <v>0.923095135806005</v>
      </c>
      <c r="K41">
        <f t="shared" si="11"/>
        <v>1.2619633000635004</v>
      </c>
      <c r="L41">
        <f t="shared" si="12"/>
        <v>0.95352074677602117</v>
      </c>
      <c r="M41">
        <f t="shared" si="13"/>
        <v>1.0844382383182396</v>
      </c>
      <c r="N41">
        <f t="shared" si="14"/>
        <v>1.0937346309294333</v>
      </c>
      <c r="O41">
        <f t="shared" si="15"/>
        <v>1.0370996217661612</v>
      </c>
      <c r="P41">
        <f t="shared" si="16"/>
        <v>1.0378889339679298</v>
      </c>
      <c r="Q41">
        <f t="shared" si="17"/>
        <v>1.0860771489092869</v>
      </c>
      <c r="R41" s="10">
        <v>25.7</v>
      </c>
      <c r="S41" s="10">
        <v>5.7</v>
      </c>
      <c r="T41" s="10">
        <v>4</v>
      </c>
      <c r="U41" s="10">
        <v>14.1</v>
      </c>
      <c r="V41" s="10">
        <v>0.2</v>
      </c>
      <c r="W41" s="10">
        <v>27.8</v>
      </c>
      <c r="X41">
        <f t="shared" si="4"/>
        <v>0.33161290322580644</v>
      </c>
      <c r="Y41">
        <f t="shared" si="5"/>
        <v>7.3548387096774193E-2</v>
      </c>
      <c r="Z41">
        <f t="shared" si="6"/>
        <v>5.1612903225806452E-2</v>
      </c>
      <c r="AA41">
        <f t="shared" si="7"/>
        <v>0.18193548387096772</v>
      </c>
      <c r="AB41">
        <f t="shared" si="8"/>
        <v>2.5806451612903226E-3</v>
      </c>
      <c r="AC41">
        <f t="shared" si="9"/>
        <v>0.35870967741935483</v>
      </c>
    </row>
    <row r="42" spans="1:29">
      <c r="A42" s="2">
        <v>42644</v>
      </c>
      <c r="B42">
        <v>4905.32</v>
      </c>
      <c r="C42">
        <v>1697.93</v>
      </c>
      <c r="D42">
        <v>1588.13</v>
      </c>
      <c r="E42">
        <v>5169.83</v>
      </c>
      <c r="F42">
        <v>7420.45</v>
      </c>
      <c r="G42">
        <v>6704.39</v>
      </c>
      <c r="H42">
        <v>13898.8</v>
      </c>
      <c r="I42">
        <v>1689.28</v>
      </c>
      <c r="J42">
        <f t="shared" si="10"/>
        <v>1.014653075408317</v>
      </c>
      <c r="K42">
        <f t="shared" si="11"/>
        <v>1.0953539080845356</v>
      </c>
      <c r="L42">
        <f t="shared" si="12"/>
        <v>0.89869055433577039</v>
      </c>
      <c r="M42">
        <f t="shared" si="13"/>
        <v>1.0702473863989235</v>
      </c>
      <c r="N42">
        <f t="shared" si="14"/>
        <v>0.99602687230287035</v>
      </c>
      <c r="O42">
        <f t="shared" si="15"/>
        <v>0.97882880252284876</v>
      </c>
      <c r="P42">
        <f t="shared" si="16"/>
        <v>0.97366465074996167</v>
      </c>
      <c r="Q42">
        <f t="shared" si="17"/>
        <v>1.4450517959641063</v>
      </c>
      <c r="R42" s="10">
        <v>25.7</v>
      </c>
      <c r="S42" s="10">
        <v>5.7</v>
      </c>
      <c r="T42" s="10">
        <v>4</v>
      </c>
      <c r="U42" s="10">
        <v>14.1</v>
      </c>
      <c r="V42" s="10">
        <v>0.2</v>
      </c>
      <c r="W42" s="10">
        <v>27.8</v>
      </c>
      <c r="X42">
        <f t="shared" si="4"/>
        <v>0.33161290322580644</v>
      </c>
      <c r="Y42">
        <f t="shared" si="5"/>
        <v>7.3548387096774193E-2</v>
      </c>
      <c r="Z42">
        <f t="shared" si="6"/>
        <v>5.1612903225806452E-2</v>
      </c>
      <c r="AA42">
        <f t="shared" si="7"/>
        <v>0.18193548387096772</v>
      </c>
      <c r="AB42">
        <f t="shared" si="8"/>
        <v>2.5806451612903226E-3</v>
      </c>
      <c r="AC42">
        <f t="shared" si="9"/>
        <v>0.35870967741935483</v>
      </c>
    </row>
    <row r="43" spans="1:29">
      <c r="A43" s="2">
        <v>42736</v>
      </c>
      <c r="B43">
        <v>5660.76</v>
      </c>
      <c r="C43">
        <v>2141.75</v>
      </c>
      <c r="D43">
        <v>1849.51</v>
      </c>
      <c r="E43">
        <v>5897.18</v>
      </c>
      <c r="F43">
        <v>8398.81</v>
      </c>
      <c r="G43">
        <v>6900.12</v>
      </c>
      <c r="H43">
        <v>15009.6</v>
      </c>
      <c r="I43">
        <v>2090.1</v>
      </c>
      <c r="J43">
        <f t="shared" si="10"/>
        <v>1.1540042239853874</v>
      </c>
      <c r="K43">
        <f t="shared" si="11"/>
        <v>1.2613888676211622</v>
      </c>
      <c r="L43">
        <f t="shared" si="12"/>
        <v>1.1645835038693304</v>
      </c>
      <c r="M43">
        <f t="shared" si="13"/>
        <v>1.1406912799840614</v>
      </c>
      <c r="N43">
        <f t="shared" si="14"/>
        <v>1.1318464513607664</v>
      </c>
      <c r="O43">
        <f t="shared" si="15"/>
        <v>1.0291943040306426</v>
      </c>
      <c r="P43">
        <f t="shared" si="16"/>
        <v>1.0799205686821884</v>
      </c>
      <c r="Q43">
        <f t="shared" si="17"/>
        <v>1.2372726842204962</v>
      </c>
      <c r="R43" s="10">
        <v>26.3</v>
      </c>
      <c r="S43" s="10">
        <v>5.7</v>
      </c>
      <c r="T43" s="10">
        <v>3.8</v>
      </c>
      <c r="U43" s="10">
        <v>14.6</v>
      </c>
      <c r="V43" s="10">
        <v>0.2</v>
      </c>
      <c r="W43" s="10">
        <v>27.1</v>
      </c>
      <c r="X43">
        <f t="shared" si="4"/>
        <v>0.33848133848133849</v>
      </c>
      <c r="Y43">
        <f t="shared" si="5"/>
        <v>7.3359073359073365E-2</v>
      </c>
      <c r="Z43">
        <f t="shared" si="6"/>
        <v>4.8906048906048896E-2</v>
      </c>
      <c r="AA43">
        <f t="shared" si="7"/>
        <v>0.18790218790218788</v>
      </c>
      <c r="AB43">
        <f t="shared" si="8"/>
        <v>2.5740025740025739E-3</v>
      </c>
      <c r="AC43">
        <f t="shared" si="9"/>
        <v>0.34877734877734878</v>
      </c>
    </row>
    <row r="44" spans="1:29">
      <c r="A44" s="2">
        <v>42826</v>
      </c>
      <c r="B44">
        <v>4996.42</v>
      </c>
      <c r="C44">
        <v>1893.07</v>
      </c>
      <c r="D44">
        <v>1789.22</v>
      </c>
      <c r="E44">
        <v>5330.08</v>
      </c>
      <c r="F44">
        <v>7772.4</v>
      </c>
      <c r="G44">
        <v>6100.98</v>
      </c>
      <c r="H44">
        <v>14179.23</v>
      </c>
      <c r="I44">
        <v>2077.0500000000002</v>
      </c>
      <c r="J44">
        <f t="shared" si="10"/>
        <v>0.88264120012153846</v>
      </c>
      <c r="K44">
        <f t="shared" si="11"/>
        <v>0.88388934282712728</v>
      </c>
      <c r="L44">
        <f t="shared" si="12"/>
        <v>0.96740217679277218</v>
      </c>
      <c r="M44">
        <f t="shared" si="13"/>
        <v>0.90383539250964018</v>
      </c>
      <c r="N44">
        <f t="shared" si="14"/>
        <v>0.92541681500117279</v>
      </c>
      <c r="O44">
        <f t="shared" si="15"/>
        <v>0.88418462287612387</v>
      </c>
      <c r="P44">
        <f t="shared" si="16"/>
        <v>0.94467740645986564</v>
      </c>
      <c r="Q44">
        <f t="shared" si="17"/>
        <v>0.99375627960384683</v>
      </c>
      <c r="R44" s="10">
        <v>26.3</v>
      </c>
      <c r="S44" s="10">
        <v>5.7</v>
      </c>
      <c r="T44" s="10">
        <v>3.8</v>
      </c>
      <c r="U44" s="10">
        <v>14.6</v>
      </c>
      <c r="V44" s="10">
        <v>0.2</v>
      </c>
      <c r="W44" s="10">
        <v>27.1</v>
      </c>
      <c r="X44">
        <f t="shared" si="4"/>
        <v>0.33848133848133849</v>
      </c>
      <c r="Y44">
        <f t="shared" si="5"/>
        <v>7.3359073359073365E-2</v>
      </c>
      <c r="Z44">
        <f t="shared" si="6"/>
        <v>4.8906048906048896E-2</v>
      </c>
      <c r="AA44">
        <f t="shared" si="7"/>
        <v>0.18790218790218788</v>
      </c>
      <c r="AB44">
        <f t="shared" si="8"/>
        <v>2.5740025740025739E-3</v>
      </c>
      <c r="AC44">
        <f t="shared" si="9"/>
        <v>0.34877734877734878</v>
      </c>
    </row>
    <row r="45" spans="1:29">
      <c r="A45" s="2">
        <v>42917</v>
      </c>
      <c r="B45">
        <v>4703.3500000000004</v>
      </c>
      <c r="C45">
        <v>1847.26</v>
      </c>
      <c r="D45">
        <v>1575.04</v>
      </c>
      <c r="E45">
        <v>5344.72</v>
      </c>
      <c r="F45">
        <v>6896.09</v>
      </c>
      <c r="G45">
        <v>6518.97</v>
      </c>
      <c r="H45">
        <v>14217.01</v>
      </c>
      <c r="I45">
        <v>2330.63</v>
      </c>
      <c r="J45">
        <f t="shared" si="10"/>
        <v>0.94134400230565085</v>
      </c>
      <c r="K45">
        <f t="shared" si="11"/>
        <v>0.97580121178825929</v>
      </c>
      <c r="L45">
        <f t="shared" si="12"/>
        <v>0.88029420641396805</v>
      </c>
      <c r="M45">
        <f t="shared" si="13"/>
        <v>1.002746675472038</v>
      </c>
      <c r="N45">
        <f t="shared" si="14"/>
        <v>0.88725361535690395</v>
      </c>
      <c r="O45">
        <f t="shared" si="15"/>
        <v>1.0685119439827702</v>
      </c>
      <c r="P45">
        <f t="shared" si="16"/>
        <v>1.0026644606230382</v>
      </c>
      <c r="Q45">
        <f t="shared" si="17"/>
        <v>1.1220866132254881</v>
      </c>
      <c r="R45" s="10">
        <v>26.3</v>
      </c>
      <c r="S45" s="10">
        <v>5.7</v>
      </c>
      <c r="T45" s="10">
        <v>3.8</v>
      </c>
      <c r="U45" s="10">
        <v>14.6</v>
      </c>
      <c r="V45" s="10">
        <v>0.2</v>
      </c>
      <c r="W45" s="10">
        <v>27.1</v>
      </c>
      <c r="X45">
        <f t="shared" si="4"/>
        <v>0.33848133848133849</v>
      </c>
      <c r="Y45">
        <f t="shared" si="5"/>
        <v>7.3359073359073365E-2</v>
      </c>
      <c r="Z45">
        <f t="shared" si="6"/>
        <v>4.8906048906048896E-2</v>
      </c>
      <c r="AA45">
        <f t="shared" si="7"/>
        <v>0.18790218790218788</v>
      </c>
      <c r="AB45">
        <f t="shared" si="8"/>
        <v>2.5740025740025739E-3</v>
      </c>
      <c r="AC45">
        <f t="shared" si="9"/>
        <v>0.34877734877734878</v>
      </c>
    </row>
    <row r="46" spans="1:29">
      <c r="A46" s="2">
        <v>43009</v>
      </c>
      <c r="B46">
        <v>5054.8900000000003</v>
      </c>
      <c r="C46">
        <v>1929.55</v>
      </c>
      <c r="D46">
        <v>1795.74</v>
      </c>
      <c r="E46">
        <v>5703.17</v>
      </c>
      <c r="F46">
        <v>7442.19</v>
      </c>
      <c r="G46">
        <v>6846.51</v>
      </c>
      <c r="H46">
        <v>14548.11</v>
      </c>
      <c r="I46">
        <v>2271.56</v>
      </c>
      <c r="J46">
        <f t="shared" si="10"/>
        <v>1.074742470792095</v>
      </c>
      <c r="K46">
        <f t="shared" si="11"/>
        <v>1.0445470588872168</v>
      </c>
      <c r="L46">
        <f t="shared" si="12"/>
        <v>1.1401234254368144</v>
      </c>
      <c r="M46">
        <f t="shared" si="13"/>
        <v>1.0670661886871529</v>
      </c>
      <c r="N46">
        <f t="shared" si="14"/>
        <v>1.0791898017572277</v>
      </c>
      <c r="O46">
        <f t="shared" si="15"/>
        <v>1.0502441336591517</v>
      </c>
      <c r="P46">
        <f t="shared" si="16"/>
        <v>1.0232890038060043</v>
      </c>
      <c r="Q46">
        <f t="shared" si="17"/>
        <v>0.97465492163063194</v>
      </c>
      <c r="R46" s="10">
        <v>26.3</v>
      </c>
      <c r="S46" s="10">
        <v>5.7</v>
      </c>
      <c r="T46" s="10">
        <v>3.8</v>
      </c>
      <c r="U46" s="10">
        <v>14.6</v>
      </c>
      <c r="V46" s="10">
        <v>0.2</v>
      </c>
      <c r="W46" s="10">
        <v>27.1</v>
      </c>
      <c r="X46">
        <f t="shared" si="4"/>
        <v>0.33848133848133849</v>
      </c>
      <c r="Y46">
        <f t="shared" si="5"/>
        <v>7.3359073359073365E-2</v>
      </c>
      <c r="Z46">
        <f t="shared" si="6"/>
        <v>4.8906048906048896E-2</v>
      </c>
      <c r="AA46">
        <f t="shared" si="7"/>
        <v>0.18790218790218788</v>
      </c>
      <c r="AB46">
        <f t="shared" si="8"/>
        <v>2.5740025740025739E-3</v>
      </c>
      <c r="AC46">
        <f t="shared" si="9"/>
        <v>0.34877734877734878</v>
      </c>
    </row>
    <row r="47" spans="1:29">
      <c r="A47" s="2">
        <v>43101</v>
      </c>
      <c r="B47">
        <v>5688</v>
      </c>
      <c r="C47">
        <v>1927.67</v>
      </c>
      <c r="D47">
        <v>1891.19</v>
      </c>
      <c r="E47">
        <v>6010.35</v>
      </c>
      <c r="F47">
        <v>7477.55</v>
      </c>
      <c r="G47">
        <v>6350.71</v>
      </c>
      <c r="H47">
        <v>14550.13</v>
      </c>
      <c r="I47">
        <v>1877.2</v>
      </c>
      <c r="J47">
        <f t="shared" si="10"/>
        <v>1.125247038016653</v>
      </c>
      <c r="K47">
        <f t="shared" si="11"/>
        <v>0.99902567956259236</v>
      </c>
      <c r="L47">
        <f t="shared" si="12"/>
        <v>1.0531535745709291</v>
      </c>
      <c r="M47">
        <f t="shared" si="13"/>
        <v>1.0538612736425532</v>
      </c>
      <c r="N47">
        <f t="shared" si="14"/>
        <v>1.0047512896069573</v>
      </c>
      <c r="O47">
        <f t="shared" si="15"/>
        <v>0.92758354256402165</v>
      </c>
      <c r="P47">
        <f t="shared" si="16"/>
        <v>1.0001388496512604</v>
      </c>
      <c r="Q47">
        <f t="shared" si="17"/>
        <v>0.82639243515469551</v>
      </c>
      <c r="R47" s="10">
        <v>32</v>
      </c>
      <c r="S47" s="10">
        <v>5.3</v>
      </c>
      <c r="T47" s="10">
        <v>3.5</v>
      </c>
      <c r="U47" s="10">
        <v>12.9</v>
      </c>
      <c r="V47" s="10">
        <v>0.2</v>
      </c>
      <c r="W47" s="10">
        <v>25.6</v>
      </c>
      <c r="X47">
        <f t="shared" si="4"/>
        <v>0.40251572327044027</v>
      </c>
      <c r="Y47">
        <f t="shared" si="5"/>
        <v>6.6666666666666666E-2</v>
      </c>
      <c r="Z47">
        <f t="shared" si="6"/>
        <v>4.40251572327044E-2</v>
      </c>
      <c r="AA47">
        <f t="shared" si="7"/>
        <v>0.16226415094339622</v>
      </c>
      <c r="AB47">
        <f t="shared" si="8"/>
        <v>2.5157232704402519E-3</v>
      </c>
      <c r="AC47">
        <f t="shared" si="9"/>
        <v>0.32201257861635219</v>
      </c>
    </row>
    <row r="48" spans="1:29">
      <c r="A48" s="2">
        <v>43191</v>
      </c>
      <c r="B48">
        <v>6131.31</v>
      </c>
      <c r="C48">
        <v>1942.31</v>
      </c>
      <c r="D48">
        <v>1808.45</v>
      </c>
      <c r="E48">
        <v>5948.84</v>
      </c>
      <c r="F48">
        <v>7347.66</v>
      </c>
      <c r="G48">
        <v>6218.32</v>
      </c>
      <c r="H48">
        <v>14709.34</v>
      </c>
      <c r="I48">
        <v>1845.3</v>
      </c>
      <c r="J48">
        <f t="shared" si="10"/>
        <v>1.0779377637130803</v>
      </c>
      <c r="K48">
        <f t="shared" si="11"/>
        <v>1.007594660911878</v>
      </c>
      <c r="L48">
        <f t="shared" si="12"/>
        <v>0.95624976866417444</v>
      </c>
      <c r="M48">
        <f t="shared" si="13"/>
        <v>0.98976598700574836</v>
      </c>
      <c r="N48">
        <f t="shared" si="14"/>
        <v>0.98262933714919987</v>
      </c>
      <c r="O48">
        <f t="shared" si="15"/>
        <v>0.97915351196952771</v>
      </c>
      <c r="P48">
        <f t="shared" si="16"/>
        <v>1.0109421702761419</v>
      </c>
      <c r="Q48">
        <f t="shared" si="17"/>
        <v>0.98300660558278286</v>
      </c>
      <c r="R48" s="10">
        <v>32</v>
      </c>
      <c r="S48" s="10">
        <v>5.3</v>
      </c>
      <c r="T48" s="10">
        <v>3.5</v>
      </c>
      <c r="U48" s="10">
        <v>12.9</v>
      </c>
      <c r="V48" s="10">
        <v>0.2</v>
      </c>
      <c r="W48" s="10">
        <v>25.6</v>
      </c>
      <c r="X48">
        <f t="shared" si="4"/>
        <v>0.40251572327044027</v>
      </c>
      <c r="Y48">
        <f t="shared" si="5"/>
        <v>6.6666666666666666E-2</v>
      </c>
      <c r="Z48">
        <f t="shared" si="6"/>
        <v>4.40251572327044E-2</v>
      </c>
      <c r="AA48">
        <f t="shared" si="7"/>
        <v>0.16226415094339622</v>
      </c>
      <c r="AB48">
        <f t="shared" si="8"/>
        <v>2.5157232704402519E-3</v>
      </c>
      <c r="AC48">
        <f t="shared" si="9"/>
        <v>0.32201257861635219</v>
      </c>
    </row>
    <row r="49" spans="1:29">
      <c r="A49" s="2">
        <v>43282</v>
      </c>
      <c r="B49">
        <v>6522.51</v>
      </c>
      <c r="C49">
        <v>1815.99</v>
      </c>
      <c r="D49">
        <v>1755.98</v>
      </c>
      <c r="E49">
        <v>5892.41</v>
      </c>
      <c r="F49">
        <v>6813.5</v>
      </c>
      <c r="G49">
        <v>5821.27</v>
      </c>
      <c r="H49">
        <v>13960.35</v>
      </c>
      <c r="I49">
        <v>1614.9</v>
      </c>
      <c r="J49">
        <f t="shared" si="10"/>
        <v>1.0638036569672713</v>
      </c>
      <c r="K49">
        <f t="shared" si="11"/>
        <v>0.93496403766648994</v>
      </c>
      <c r="L49">
        <f t="shared" si="12"/>
        <v>0.97098620365506372</v>
      </c>
      <c r="M49">
        <f t="shared" si="13"/>
        <v>0.99051411703794345</v>
      </c>
      <c r="N49">
        <f t="shared" si="14"/>
        <v>0.92730202540672813</v>
      </c>
      <c r="O49">
        <f t="shared" si="15"/>
        <v>0.93614834875014485</v>
      </c>
      <c r="P49">
        <f t="shared" si="16"/>
        <v>0.94908065215706483</v>
      </c>
      <c r="Q49">
        <f t="shared" si="17"/>
        <v>0.87514225329214768</v>
      </c>
      <c r="R49" s="10">
        <v>32</v>
      </c>
      <c r="S49" s="10">
        <v>5.3</v>
      </c>
      <c r="T49" s="10">
        <v>3.5</v>
      </c>
      <c r="U49" s="10">
        <v>12.9</v>
      </c>
      <c r="V49" s="10">
        <v>0.2</v>
      </c>
      <c r="W49" s="10">
        <v>25.6</v>
      </c>
      <c r="X49">
        <f t="shared" si="4"/>
        <v>0.40251572327044027</v>
      </c>
      <c r="Y49">
        <f t="shared" si="5"/>
        <v>6.6666666666666666E-2</v>
      </c>
      <c r="Z49">
        <f t="shared" si="6"/>
        <v>4.40251572327044E-2</v>
      </c>
      <c r="AA49">
        <f t="shared" si="7"/>
        <v>0.16226415094339622</v>
      </c>
      <c r="AB49">
        <f t="shared" si="8"/>
        <v>2.5157232704402519E-3</v>
      </c>
      <c r="AC49">
        <f t="shared" si="9"/>
        <v>0.32201257861635219</v>
      </c>
    </row>
    <row r="50" spans="1:29">
      <c r="A50" s="2">
        <v>43374</v>
      </c>
      <c r="B50">
        <v>7063.78</v>
      </c>
      <c r="C50">
        <v>1646.61</v>
      </c>
      <c r="D50">
        <v>1769.32</v>
      </c>
      <c r="E50">
        <v>6009.22</v>
      </c>
      <c r="F50">
        <v>5838.06</v>
      </c>
      <c r="G50">
        <v>5359.95</v>
      </c>
      <c r="H50">
        <v>14776.56</v>
      </c>
      <c r="I50">
        <v>1363.91</v>
      </c>
      <c r="J50">
        <f t="shared" si="10"/>
        <v>1.0829849245152556</v>
      </c>
      <c r="K50">
        <f t="shared" si="11"/>
        <v>0.90672856128062373</v>
      </c>
      <c r="L50">
        <f t="shared" si="12"/>
        <v>1.0075968974589686</v>
      </c>
      <c r="M50">
        <f t="shared" si="13"/>
        <v>1.0198238072367674</v>
      </c>
      <c r="N50">
        <f t="shared" si="14"/>
        <v>0.8568371615175755</v>
      </c>
      <c r="O50">
        <f t="shared" si="15"/>
        <v>0.92075268798732912</v>
      </c>
      <c r="P50">
        <f t="shared" si="16"/>
        <v>1.0584662991973697</v>
      </c>
      <c r="Q50">
        <f t="shared" si="17"/>
        <v>0.84457861167874171</v>
      </c>
      <c r="R50" s="10">
        <v>32</v>
      </c>
      <c r="S50" s="10">
        <v>5.3</v>
      </c>
      <c r="T50" s="10">
        <v>3.5</v>
      </c>
      <c r="U50" s="10">
        <v>12.9</v>
      </c>
      <c r="V50" s="10">
        <v>0.2</v>
      </c>
      <c r="W50" s="10">
        <v>25.6</v>
      </c>
      <c r="X50">
        <f t="shared" si="4"/>
        <v>0.40251572327044027</v>
      </c>
      <c r="Y50">
        <f t="shared" si="5"/>
        <v>6.6666666666666666E-2</v>
      </c>
      <c r="Z50">
        <f t="shared" si="6"/>
        <v>4.40251572327044E-2</v>
      </c>
      <c r="AA50">
        <f t="shared" si="7"/>
        <v>0.16226415094339622</v>
      </c>
      <c r="AB50">
        <f t="shared" si="8"/>
        <v>2.5157232704402519E-3</v>
      </c>
      <c r="AC50">
        <f t="shared" si="9"/>
        <v>0.32201257861635219</v>
      </c>
    </row>
    <row r="51" spans="1:29">
      <c r="A51" s="2">
        <v>43466</v>
      </c>
      <c r="B51">
        <v>7250.85</v>
      </c>
      <c r="C51">
        <v>1727.68</v>
      </c>
      <c r="D51">
        <v>1801.59</v>
      </c>
      <c r="E51">
        <v>6423.47</v>
      </c>
      <c r="F51">
        <v>6204.74</v>
      </c>
      <c r="G51">
        <v>5797.67</v>
      </c>
      <c r="H51">
        <v>15464.79</v>
      </c>
      <c r="I51">
        <v>1519.85</v>
      </c>
      <c r="J51">
        <f t="shared" si="10"/>
        <v>1.026482987862023</v>
      </c>
      <c r="K51">
        <f t="shared" si="11"/>
        <v>1.0492344878265043</v>
      </c>
      <c r="L51">
        <f t="shared" si="12"/>
        <v>1.0182386453552776</v>
      </c>
      <c r="M51">
        <f t="shared" si="13"/>
        <v>1.0689357354199047</v>
      </c>
      <c r="N51">
        <f t="shared" si="14"/>
        <v>1.0628085357122057</v>
      </c>
      <c r="O51">
        <f t="shared" si="15"/>
        <v>1.0816649409042995</v>
      </c>
      <c r="P51">
        <f t="shared" si="16"/>
        <v>1.0465757930127175</v>
      </c>
      <c r="Q51">
        <f t="shared" si="17"/>
        <v>1.1143330571665284</v>
      </c>
      <c r="R51" s="10">
        <v>32</v>
      </c>
      <c r="S51" s="10">
        <v>5.3</v>
      </c>
      <c r="T51" s="10">
        <v>3.5</v>
      </c>
      <c r="U51" s="10">
        <v>12.9</v>
      </c>
      <c r="V51" s="10">
        <v>0.2</v>
      </c>
      <c r="W51" s="10">
        <v>25.6</v>
      </c>
      <c r="X51">
        <f t="shared" si="4"/>
        <v>0.40251572327044027</v>
      </c>
      <c r="Y51">
        <f t="shared" si="5"/>
        <v>6.6666666666666666E-2</v>
      </c>
      <c r="Z51">
        <f t="shared" si="6"/>
        <v>4.40251572327044E-2</v>
      </c>
      <c r="AA51">
        <f t="shared" si="7"/>
        <v>0.16226415094339622</v>
      </c>
      <c r="AB51">
        <f t="shared" si="8"/>
        <v>2.5157232704402519E-3</v>
      </c>
      <c r="AC51">
        <f t="shared" si="9"/>
        <v>0.32201257861635219</v>
      </c>
    </row>
    <row r="52" spans="1:29">
      <c r="A52" s="4">
        <v>43556</v>
      </c>
      <c r="B52">
        <v>7297.97</v>
      </c>
      <c r="C52">
        <v>1760.5</v>
      </c>
      <c r="D52">
        <v>1781.57</v>
      </c>
      <c r="E52">
        <v>6439.79</v>
      </c>
      <c r="F52">
        <v>6134.35</v>
      </c>
      <c r="G52">
        <v>5888.44</v>
      </c>
      <c r="H52">
        <v>14543.61</v>
      </c>
      <c r="I52">
        <v>1424.34</v>
      </c>
      <c r="J52">
        <f t="shared" si="10"/>
        <v>1.0064985484460442</v>
      </c>
      <c r="K52">
        <f t="shared" si="11"/>
        <v>1.0189965734395259</v>
      </c>
      <c r="L52">
        <f t="shared" si="12"/>
        <v>0.9888875937366437</v>
      </c>
      <c r="M52">
        <f t="shared" si="13"/>
        <v>1.002540682839649</v>
      </c>
      <c r="N52">
        <f t="shared" si="14"/>
        <v>0.98865544728707422</v>
      </c>
      <c r="O52">
        <f t="shared" si="15"/>
        <v>1.0156562895094063</v>
      </c>
      <c r="P52">
        <f t="shared" si="16"/>
        <v>0.9404337207294764</v>
      </c>
      <c r="Q52">
        <f t="shared" si="17"/>
        <v>0.93715827219791425</v>
      </c>
      <c r="R52" s="10">
        <v>32</v>
      </c>
      <c r="S52" s="10">
        <v>5.3</v>
      </c>
      <c r="T52" s="10">
        <v>3.5</v>
      </c>
      <c r="U52" s="10">
        <v>12.9</v>
      </c>
      <c r="V52" s="10">
        <v>0.2</v>
      </c>
      <c r="W52" s="10">
        <v>25.6</v>
      </c>
      <c r="X52">
        <f t="shared" si="4"/>
        <v>0.40251572327044027</v>
      </c>
      <c r="Y52">
        <f t="shared" si="5"/>
        <v>6.6666666666666666E-2</v>
      </c>
      <c r="Z52">
        <f t="shared" si="6"/>
        <v>4.40251572327044E-2</v>
      </c>
      <c r="AA52">
        <f t="shared" si="7"/>
        <v>0.16226415094339622</v>
      </c>
      <c r="AB52">
        <f t="shared" si="8"/>
        <v>2.5157232704402519E-3</v>
      </c>
      <c r="AC52">
        <f t="shared" si="9"/>
        <v>0.32201257861635219</v>
      </c>
    </row>
    <row r="53" spans="1:29">
      <c r="A53" s="4">
        <v>43647</v>
      </c>
      <c r="B53">
        <v>7699.98</v>
      </c>
      <c r="C53">
        <v>1886.55</v>
      </c>
      <c r="D53">
        <v>1873.1</v>
      </c>
      <c r="E53">
        <v>6473.94</v>
      </c>
      <c r="F53">
        <v>6568.6</v>
      </c>
      <c r="G53">
        <v>5971.96</v>
      </c>
      <c r="H53">
        <v>15005.13</v>
      </c>
      <c r="I53">
        <v>1544.8</v>
      </c>
      <c r="J53">
        <f t="shared" si="10"/>
        <v>1.0550851812216273</v>
      </c>
      <c r="K53">
        <f t="shared" si="11"/>
        <v>1.0715989775631922</v>
      </c>
      <c r="L53">
        <f t="shared" si="12"/>
        <v>1.0513760334985434</v>
      </c>
      <c r="M53">
        <f t="shared" si="13"/>
        <v>1.0053029679539238</v>
      </c>
      <c r="N53">
        <f t="shared" si="14"/>
        <v>1.0707898962400255</v>
      </c>
      <c r="O53">
        <f t="shared" si="15"/>
        <v>1.0141837226837669</v>
      </c>
      <c r="P53">
        <f t="shared" si="16"/>
        <v>1.0317335242075385</v>
      </c>
      <c r="Q53">
        <f t="shared" si="17"/>
        <v>1.0845725037561256</v>
      </c>
      <c r="R53" s="10">
        <v>32</v>
      </c>
      <c r="S53" s="10">
        <v>5.3</v>
      </c>
      <c r="T53" s="10">
        <v>3.5</v>
      </c>
      <c r="U53" s="10">
        <v>12.9</v>
      </c>
      <c r="V53" s="10">
        <v>0.2</v>
      </c>
      <c r="W53" s="10">
        <v>25.6</v>
      </c>
      <c r="X53">
        <f t="shared" si="4"/>
        <v>0.40251572327044027</v>
      </c>
      <c r="Y53">
        <f t="shared" si="5"/>
        <v>6.6666666666666666E-2</v>
      </c>
      <c r="Z53">
        <f t="shared" si="6"/>
        <v>4.40251572327044E-2</v>
      </c>
      <c r="AA53">
        <f t="shared" si="7"/>
        <v>0.16226415094339622</v>
      </c>
      <c r="AB53">
        <f t="shared" si="8"/>
        <v>2.5157232704402519E-3</v>
      </c>
      <c r="AC53">
        <f t="shared" si="9"/>
        <v>0.32201257861635219</v>
      </c>
    </row>
    <row r="54" spans="1:29">
      <c r="A54" s="4">
        <v>43739</v>
      </c>
      <c r="B54">
        <v>8495.1</v>
      </c>
      <c r="C54">
        <v>1849.97</v>
      </c>
      <c r="D54">
        <v>1961.97</v>
      </c>
      <c r="E54">
        <v>6660.25</v>
      </c>
      <c r="F54">
        <v>6594.36</v>
      </c>
      <c r="G54">
        <v>5662.48</v>
      </c>
      <c r="H54">
        <v>15644.98</v>
      </c>
      <c r="I54">
        <v>1583.24</v>
      </c>
      <c r="J54">
        <f t="shared" si="10"/>
        <v>1.1032626058768984</v>
      </c>
      <c r="K54">
        <f t="shared" si="11"/>
        <v>0.98061010839892926</v>
      </c>
      <c r="L54">
        <f t="shared" si="12"/>
        <v>1.0474454113501683</v>
      </c>
      <c r="M54">
        <f t="shared" si="13"/>
        <v>1.0287784563959506</v>
      </c>
      <c r="N54">
        <f t="shared" si="14"/>
        <v>1.003921688030935</v>
      </c>
      <c r="O54">
        <f t="shared" si="15"/>
        <v>0.94817781766790121</v>
      </c>
      <c r="P54">
        <f t="shared" si="16"/>
        <v>1.0426420830742553</v>
      </c>
      <c r="Q54">
        <f t="shared" si="17"/>
        <v>1.024883480062144</v>
      </c>
      <c r="R54" s="10">
        <v>32</v>
      </c>
      <c r="S54" s="10">
        <v>5.3</v>
      </c>
      <c r="T54" s="10">
        <v>3.5</v>
      </c>
      <c r="U54" s="10">
        <v>12.9</v>
      </c>
      <c r="V54" s="10">
        <v>0.2</v>
      </c>
      <c r="W54" s="10">
        <v>25.6</v>
      </c>
      <c r="X54">
        <f t="shared" si="4"/>
        <v>0.40251572327044027</v>
      </c>
      <c r="Y54">
        <f t="shared" si="5"/>
        <v>6.6666666666666666E-2</v>
      </c>
      <c r="Z54">
        <f t="shared" si="6"/>
        <v>4.40251572327044E-2</v>
      </c>
      <c r="AA54">
        <f t="shared" si="7"/>
        <v>0.16226415094339622</v>
      </c>
      <c r="AB54">
        <f t="shared" si="8"/>
        <v>2.5157232704402519E-3</v>
      </c>
      <c r="AC54">
        <f t="shared" si="9"/>
        <v>0.32201257861635219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FE4D2-A0E1-9B4C-8E65-0D6849798EB1}">
  <dimension ref="A1:J55"/>
  <sheetViews>
    <sheetView workbookViewId="0">
      <selection activeCell="L5" sqref="L5"/>
    </sheetView>
  </sheetViews>
  <sheetFormatPr baseColWidth="10" defaultRowHeight="16"/>
  <cols>
    <col min="5" max="6" width="12.1640625" bestFit="1" customWidth="1"/>
    <col min="9" max="10" width="14.5" bestFit="1" customWidth="1"/>
  </cols>
  <sheetData>
    <row r="1" spans="1:10">
      <c r="A1" s="1" t="s">
        <v>5</v>
      </c>
      <c r="B1" s="1"/>
      <c r="C1" s="1"/>
    </row>
    <row r="2" spans="1:10">
      <c r="A2" t="s">
        <v>1</v>
      </c>
      <c r="B2" t="s">
        <v>6</v>
      </c>
      <c r="C2" t="s">
        <v>7</v>
      </c>
      <c r="D2" t="s">
        <v>8</v>
      </c>
      <c r="E2" s="7" t="s">
        <v>18</v>
      </c>
      <c r="F2" s="7" t="s">
        <v>19</v>
      </c>
      <c r="G2" s="7" t="s">
        <v>9</v>
      </c>
      <c r="H2" s="7" t="s">
        <v>10</v>
      </c>
      <c r="I2" t="s">
        <v>13</v>
      </c>
      <c r="J2" t="s">
        <v>14</v>
      </c>
    </row>
    <row r="3" spans="1:10">
      <c r="A3" s="4">
        <v>39171</v>
      </c>
      <c r="B3">
        <v>67749</v>
      </c>
      <c r="C3">
        <v>110085</v>
      </c>
      <c r="D3">
        <v>35697</v>
      </c>
      <c r="E3" s="5">
        <f>G3/(G3+H3)</f>
        <v>0.7466666666666667</v>
      </c>
      <c r="F3" s="5">
        <f>H3/(H3+G3)</f>
        <v>0.25333333333333335</v>
      </c>
      <c r="G3" s="5">
        <v>5.5999999999999999E-3</v>
      </c>
      <c r="H3" s="5">
        <v>1.9E-3</v>
      </c>
    </row>
    <row r="4" spans="1:10">
      <c r="A4" s="4">
        <v>39263</v>
      </c>
      <c r="B4">
        <v>76929</v>
      </c>
      <c r="C4">
        <v>126225</v>
      </c>
      <c r="D4">
        <v>43261</v>
      </c>
      <c r="E4" s="5">
        <f t="shared" ref="E4:E54" si="0">G4/(G4+H4)</f>
        <v>0.7466666666666667</v>
      </c>
      <c r="F4" s="5">
        <f t="shared" ref="F4:F54" si="1">H4/(H4+G4)</f>
        <v>0.25333333333333335</v>
      </c>
      <c r="G4" s="5">
        <v>5.5999999999999999E-3</v>
      </c>
      <c r="H4" s="5">
        <v>1.9E-3</v>
      </c>
      <c r="I4">
        <f>C4/C3</f>
        <v>1.1466139801062816</v>
      </c>
      <c r="J4">
        <f>D4/D3</f>
        <v>1.2118945569655712</v>
      </c>
    </row>
    <row r="5" spans="1:10">
      <c r="A5" s="4">
        <v>39355</v>
      </c>
      <c r="B5">
        <v>118752</v>
      </c>
      <c r="C5">
        <v>187061</v>
      </c>
      <c r="D5">
        <v>56402</v>
      </c>
      <c r="E5" s="5">
        <f t="shared" si="0"/>
        <v>0.7466666666666667</v>
      </c>
      <c r="F5" s="5">
        <f t="shared" si="1"/>
        <v>0.25333333333333335</v>
      </c>
      <c r="G5" s="5">
        <v>5.5999999999999999E-3</v>
      </c>
      <c r="H5" s="5">
        <v>1.9E-3</v>
      </c>
      <c r="I5">
        <f t="shared" ref="I5:I54" si="2">C5/C4</f>
        <v>1.4819647454941574</v>
      </c>
      <c r="J5">
        <f t="shared" ref="J5:J54" si="3">D5/D4</f>
        <v>1.3037608931832367</v>
      </c>
    </row>
    <row r="6" spans="1:10">
      <c r="A6" s="4">
        <v>39446</v>
      </c>
      <c r="B6">
        <v>110029</v>
      </c>
      <c r="C6">
        <v>186875</v>
      </c>
      <c r="D6">
        <v>59913</v>
      </c>
      <c r="E6" s="5">
        <f t="shared" si="0"/>
        <v>0.7466666666666667</v>
      </c>
      <c r="F6" s="5">
        <f t="shared" si="1"/>
        <v>0.25333333333333335</v>
      </c>
      <c r="G6" s="5">
        <v>5.5999999999999999E-3</v>
      </c>
      <c r="H6" s="5">
        <v>1.9E-3</v>
      </c>
      <c r="I6">
        <f t="shared" si="2"/>
        <v>0.99900567194658429</v>
      </c>
      <c r="J6">
        <f t="shared" si="3"/>
        <v>1.0622495656182405</v>
      </c>
    </row>
    <row r="7" spans="1:10">
      <c r="A7" s="4">
        <v>39537</v>
      </c>
      <c r="B7">
        <v>129625</v>
      </c>
      <c r="C7">
        <v>208425</v>
      </c>
      <c r="D7">
        <v>69009</v>
      </c>
      <c r="E7" s="5">
        <f t="shared" si="0"/>
        <v>0.7466666666666667</v>
      </c>
      <c r="F7" s="5">
        <f t="shared" si="1"/>
        <v>0.25333333333333335</v>
      </c>
      <c r="G7" s="5">
        <v>5.5999999999999999E-3</v>
      </c>
      <c r="H7" s="5">
        <v>1.9E-3</v>
      </c>
      <c r="I7">
        <f t="shared" si="2"/>
        <v>1.1153177257525084</v>
      </c>
      <c r="J7">
        <f t="shared" si="3"/>
        <v>1.1518201392018426</v>
      </c>
    </row>
    <row r="8" spans="1:10">
      <c r="A8" s="4">
        <v>39629</v>
      </c>
      <c r="B8">
        <v>133471</v>
      </c>
      <c r="C8">
        <v>202109</v>
      </c>
      <c r="D8">
        <v>64119</v>
      </c>
      <c r="E8" s="5">
        <f t="shared" si="0"/>
        <v>0.7466666666666667</v>
      </c>
      <c r="F8" s="5">
        <f t="shared" si="1"/>
        <v>0.25333333333333335</v>
      </c>
      <c r="G8" s="5">
        <v>5.5999999999999999E-3</v>
      </c>
      <c r="H8" s="5">
        <v>1.9E-3</v>
      </c>
      <c r="I8">
        <f t="shared" si="2"/>
        <v>0.96969653352524887</v>
      </c>
      <c r="J8">
        <f t="shared" si="3"/>
        <v>0.92913967743337822</v>
      </c>
    </row>
    <row r="9" spans="1:10">
      <c r="A9" s="4">
        <v>39721</v>
      </c>
      <c r="B9">
        <v>156967</v>
      </c>
      <c r="C9">
        <v>227635</v>
      </c>
      <c r="D9">
        <v>73184</v>
      </c>
      <c r="E9" s="5">
        <f t="shared" si="0"/>
        <v>0.7466666666666667</v>
      </c>
      <c r="F9" s="5">
        <f t="shared" si="1"/>
        <v>0.25333333333333335</v>
      </c>
      <c r="G9" s="5">
        <v>5.5999999999999999E-3</v>
      </c>
      <c r="H9" s="5">
        <v>1.9E-3</v>
      </c>
      <c r="I9">
        <f t="shared" si="2"/>
        <v>1.1262981856325052</v>
      </c>
      <c r="J9">
        <f t="shared" si="3"/>
        <v>1.1413777507447092</v>
      </c>
    </row>
    <row r="10" spans="1:10">
      <c r="A10" s="4">
        <v>39812</v>
      </c>
      <c r="B10">
        <v>123910</v>
      </c>
      <c r="C10">
        <v>149050</v>
      </c>
      <c r="D10">
        <v>41020</v>
      </c>
      <c r="E10" s="5">
        <f t="shared" si="0"/>
        <v>0.7466666666666667</v>
      </c>
      <c r="F10" s="5">
        <f t="shared" si="1"/>
        <v>0.25333333333333335</v>
      </c>
      <c r="G10" s="5">
        <v>5.5999999999999999E-3</v>
      </c>
      <c r="H10" s="5">
        <v>1.9E-3</v>
      </c>
      <c r="I10">
        <f t="shared" si="2"/>
        <v>0.65477628659916098</v>
      </c>
      <c r="J10">
        <f t="shared" si="3"/>
        <v>0.56050502842151295</v>
      </c>
    </row>
    <row r="11" spans="1:10">
      <c r="A11" s="4">
        <v>39902</v>
      </c>
      <c r="B11">
        <v>100414</v>
      </c>
      <c r="C11">
        <v>119241</v>
      </c>
      <c r="D11">
        <v>52052</v>
      </c>
      <c r="E11" s="5">
        <f t="shared" si="0"/>
        <v>0.7466666666666667</v>
      </c>
      <c r="F11" s="5">
        <f t="shared" si="1"/>
        <v>0.25333333333333335</v>
      </c>
      <c r="G11" s="5">
        <v>5.5999999999999999E-3</v>
      </c>
      <c r="H11" s="5">
        <v>1.9E-3</v>
      </c>
      <c r="I11">
        <f t="shared" si="2"/>
        <v>0.80000670915800065</v>
      </c>
      <c r="J11">
        <f t="shared" si="3"/>
        <v>1.2689419795221843</v>
      </c>
    </row>
    <row r="12" spans="1:10">
      <c r="A12" s="4">
        <v>39994</v>
      </c>
      <c r="B12">
        <v>75585</v>
      </c>
      <c r="C12">
        <v>101687</v>
      </c>
      <c r="D12">
        <v>34427</v>
      </c>
      <c r="E12" s="5">
        <f t="shared" si="0"/>
        <v>0.7466666666666667</v>
      </c>
      <c r="F12" s="5">
        <f t="shared" si="1"/>
        <v>0.25333333333333335</v>
      </c>
      <c r="G12" s="5">
        <v>5.5999999999999999E-3</v>
      </c>
      <c r="H12" s="5">
        <v>1.9E-3</v>
      </c>
      <c r="I12">
        <f t="shared" si="2"/>
        <v>0.852785535176659</v>
      </c>
      <c r="J12">
        <f t="shared" si="3"/>
        <v>0.6613962960116806</v>
      </c>
    </row>
    <row r="13" spans="1:10">
      <c r="A13" s="4">
        <v>40086</v>
      </c>
      <c r="B13">
        <v>90332</v>
      </c>
      <c r="C13">
        <v>109624</v>
      </c>
      <c r="D13">
        <v>30134</v>
      </c>
      <c r="E13" s="5">
        <f t="shared" si="0"/>
        <v>0.7466666666666667</v>
      </c>
      <c r="F13" s="5">
        <f t="shared" si="1"/>
        <v>0.25333333333333335</v>
      </c>
      <c r="G13" s="5">
        <v>5.5999999999999999E-3</v>
      </c>
      <c r="H13" s="5">
        <v>1.9E-3</v>
      </c>
      <c r="I13">
        <f t="shared" si="2"/>
        <v>1.0780532418106543</v>
      </c>
      <c r="J13">
        <f t="shared" si="3"/>
        <v>0.87530136230284372</v>
      </c>
    </row>
    <row r="14" spans="1:10">
      <c r="A14" s="4">
        <v>40177</v>
      </c>
      <c r="B14">
        <v>86324</v>
      </c>
      <c r="C14">
        <v>113548</v>
      </c>
      <c r="D14">
        <v>38512</v>
      </c>
      <c r="E14" s="5">
        <f t="shared" si="0"/>
        <v>0.7466666666666667</v>
      </c>
      <c r="F14" s="5">
        <f t="shared" si="1"/>
        <v>0.25333333333333335</v>
      </c>
      <c r="G14" s="5">
        <v>5.5999999999999999E-3</v>
      </c>
      <c r="H14" s="5">
        <v>1.9E-3</v>
      </c>
      <c r="I14">
        <f t="shared" si="2"/>
        <v>1.0357950813690433</v>
      </c>
      <c r="J14">
        <f t="shared" si="3"/>
        <v>1.2780248224596802</v>
      </c>
    </row>
    <row r="15" spans="1:10">
      <c r="A15" s="4">
        <v>40267</v>
      </c>
      <c r="B15">
        <v>79826</v>
      </c>
      <c r="C15">
        <v>107313</v>
      </c>
      <c r="D15">
        <v>38486</v>
      </c>
      <c r="E15" s="5">
        <f t="shared" si="0"/>
        <v>0.7466666666666667</v>
      </c>
      <c r="F15" s="5">
        <f t="shared" si="1"/>
        <v>0.25333333333333335</v>
      </c>
      <c r="G15" s="5">
        <v>5.5999999999999999E-3</v>
      </c>
      <c r="H15" s="5">
        <v>1.9E-3</v>
      </c>
      <c r="I15">
        <f t="shared" si="2"/>
        <v>0.94508930144080039</v>
      </c>
      <c r="J15">
        <f t="shared" si="3"/>
        <v>0.99932488574989609</v>
      </c>
    </row>
    <row r="16" spans="1:10">
      <c r="A16" s="4">
        <v>40359</v>
      </c>
      <c r="B16">
        <v>85424</v>
      </c>
      <c r="C16">
        <v>117587</v>
      </c>
      <c r="D16">
        <v>39872</v>
      </c>
      <c r="E16" s="5">
        <f t="shared" si="0"/>
        <v>0.7466666666666667</v>
      </c>
      <c r="F16" s="5">
        <f t="shared" si="1"/>
        <v>0.25333333333333335</v>
      </c>
      <c r="G16" s="5">
        <v>5.5999999999999999E-3</v>
      </c>
      <c r="H16" s="5">
        <v>1.9E-3</v>
      </c>
      <c r="I16">
        <f t="shared" si="2"/>
        <v>1.0957386337163251</v>
      </c>
      <c r="J16">
        <f t="shared" si="3"/>
        <v>1.0360130956711531</v>
      </c>
    </row>
    <row r="17" spans="1:10">
      <c r="A17" s="4">
        <v>40451</v>
      </c>
      <c r="B17">
        <v>87881</v>
      </c>
      <c r="C17">
        <v>116559</v>
      </c>
      <c r="D17">
        <v>36510</v>
      </c>
      <c r="E17" s="5">
        <f t="shared" si="0"/>
        <v>0.7466666666666667</v>
      </c>
      <c r="F17" s="5">
        <f t="shared" si="1"/>
        <v>0.25333333333333335</v>
      </c>
      <c r="G17" s="5">
        <v>5.5999999999999999E-3</v>
      </c>
      <c r="H17" s="5">
        <v>1.9E-3</v>
      </c>
      <c r="I17">
        <f t="shared" si="2"/>
        <v>0.99125753697262453</v>
      </c>
      <c r="J17">
        <f t="shared" si="3"/>
        <v>0.915680176565008</v>
      </c>
    </row>
    <row r="18" spans="1:10">
      <c r="A18" s="4">
        <v>40542</v>
      </c>
      <c r="B18">
        <v>104870</v>
      </c>
      <c r="C18">
        <v>138076</v>
      </c>
      <c r="D18">
        <v>45727</v>
      </c>
      <c r="E18" s="5">
        <f t="shared" si="0"/>
        <v>0.7466666666666667</v>
      </c>
      <c r="F18" s="5">
        <f t="shared" si="1"/>
        <v>0.25333333333333335</v>
      </c>
      <c r="G18" s="5">
        <v>5.5999999999999999E-3</v>
      </c>
      <c r="H18" s="5">
        <v>1.9E-3</v>
      </c>
      <c r="I18">
        <f t="shared" si="2"/>
        <v>1.1846017896515928</v>
      </c>
      <c r="J18">
        <f t="shared" si="3"/>
        <v>1.2524513831826898</v>
      </c>
    </row>
    <row r="19" spans="1:10">
      <c r="A19" s="4">
        <v>40632</v>
      </c>
      <c r="B19">
        <v>96202</v>
      </c>
      <c r="C19">
        <v>130864</v>
      </c>
      <c r="D19">
        <v>44906</v>
      </c>
      <c r="E19" s="5">
        <f t="shared" si="0"/>
        <v>0.7466666666666667</v>
      </c>
      <c r="F19" s="5">
        <f t="shared" si="1"/>
        <v>0.25333333333333335</v>
      </c>
      <c r="G19" s="5">
        <v>5.5999999999999999E-3</v>
      </c>
      <c r="H19" s="5">
        <v>1.9E-3</v>
      </c>
      <c r="I19">
        <f t="shared" si="2"/>
        <v>0.94776789594136568</v>
      </c>
      <c r="J19">
        <f t="shared" si="3"/>
        <v>0.9820456185623373</v>
      </c>
    </row>
    <row r="20" spans="1:10">
      <c r="A20" s="4">
        <v>40724</v>
      </c>
      <c r="B20">
        <v>110239</v>
      </c>
      <c r="C20">
        <v>151120</v>
      </c>
      <c r="D20">
        <v>52897</v>
      </c>
      <c r="E20" s="5">
        <f t="shared" si="0"/>
        <v>0.7466666666666667</v>
      </c>
      <c r="F20" s="5">
        <f t="shared" si="1"/>
        <v>0.25333333333333335</v>
      </c>
      <c r="G20" s="5">
        <v>5.5999999999999999E-3</v>
      </c>
      <c r="H20" s="5">
        <v>1.9E-3</v>
      </c>
      <c r="I20">
        <f t="shared" si="2"/>
        <v>1.1547866487345642</v>
      </c>
      <c r="J20">
        <f t="shared" si="3"/>
        <v>1.1779494944996214</v>
      </c>
    </row>
    <row r="21" spans="1:10">
      <c r="A21" s="4">
        <v>40816</v>
      </c>
      <c r="B21">
        <v>124468</v>
      </c>
      <c r="C21">
        <v>162036</v>
      </c>
      <c r="D21">
        <v>49859</v>
      </c>
      <c r="E21" s="5">
        <f t="shared" si="0"/>
        <v>0.7466666666666667</v>
      </c>
      <c r="F21" s="5">
        <f t="shared" si="1"/>
        <v>0.25333333333333335</v>
      </c>
      <c r="G21" s="5">
        <v>5.5999999999999999E-3</v>
      </c>
      <c r="H21" s="5">
        <v>1.9E-3</v>
      </c>
      <c r="I21">
        <f t="shared" si="2"/>
        <v>1.0722339862361037</v>
      </c>
      <c r="J21">
        <f t="shared" si="3"/>
        <v>0.94256763143467492</v>
      </c>
    </row>
    <row r="22" spans="1:10">
      <c r="A22" s="4">
        <v>40907</v>
      </c>
      <c r="B22">
        <v>129279</v>
      </c>
      <c r="C22">
        <v>164612</v>
      </c>
      <c r="D22">
        <v>50938</v>
      </c>
      <c r="E22" s="5">
        <f t="shared" si="0"/>
        <v>0.7466666666666667</v>
      </c>
      <c r="F22" s="5">
        <f t="shared" si="1"/>
        <v>0.25333333333333335</v>
      </c>
      <c r="G22" s="5">
        <v>5.5999999999999999E-3</v>
      </c>
      <c r="H22" s="5">
        <v>1.9E-3</v>
      </c>
      <c r="I22">
        <f t="shared" si="2"/>
        <v>1.0158977017452913</v>
      </c>
      <c r="J22">
        <f t="shared" si="3"/>
        <v>1.0216410276981087</v>
      </c>
    </row>
    <row r="23" spans="1:10">
      <c r="A23" s="4">
        <v>40998</v>
      </c>
      <c r="B23">
        <v>122655</v>
      </c>
      <c r="C23">
        <v>149359</v>
      </c>
      <c r="D23">
        <v>45542</v>
      </c>
      <c r="E23" s="5">
        <f t="shared" si="0"/>
        <v>0.7466666666666667</v>
      </c>
      <c r="F23" s="5">
        <f t="shared" si="1"/>
        <v>0.25333333333333335</v>
      </c>
      <c r="G23" s="5">
        <v>5.5999999999999999E-3</v>
      </c>
      <c r="H23" s="5">
        <v>1.9E-3</v>
      </c>
      <c r="I23">
        <f t="shared" si="2"/>
        <v>0.90733968361966322</v>
      </c>
      <c r="J23">
        <f t="shared" si="3"/>
        <v>0.89406729749892022</v>
      </c>
    </row>
    <row r="24" spans="1:10">
      <c r="A24" s="4">
        <v>41090</v>
      </c>
      <c r="B24">
        <v>130536</v>
      </c>
      <c r="C24">
        <v>155250</v>
      </c>
      <c r="D24">
        <v>44546</v>
      </c>
      <c r="E24" s="5">
        <f t="shared" si="0"/>
        <v>0.7466666666666667</v>
      </c>
      <c r="F24" s="5">
        <f t="shared" si="1"/>
        <v>0.25333333333333335</v>
      </c>
      <c r="G24" s="5">
        <v>5.5999999999999999E-3</v>
      </c>
      <c r="H24" s="5">
        <v>1.9E-3</v>
      </c>
      <c r="I24">
        <f t="shared" si="2"/>
        <v>1.0394418816408786</v>
      </c>
      <c r="J24">
        <f t="shared" si="3"/>
        <v>0.97813007773044658</v>
      </c>
    </row>
    <row r="25" spans="1:10">
      <c r="A25" s="4">
        <v>41182</v>
      </c>
      <c r="B25">
        <v>141269</v>
      </c>
      <c r="C25">
        <v>165113</v>
      </c>
      <c r="D25">
        <v>43136</v>
      </c>
      <c r="E25" s="5">
        <f t="shared" si="0"/>
        <v>0.7466666666666667</v>
      </c>
      <c r="F25" s="5">
        <f t="shared" si="1"/>
        <v>0.25333333333333335</v>
      </c>
      <c r="G25" s="5">
        <v>5.5999999999999999E-3</v>
      </c>
      <c r="H25" s="5">
        <v>1.9E-3</v>
      </c>
      <c r="I25">
        <f t="shared" si="2"/>
        <v>1.0635297906602255</v>
      </c>
      <c r="J25">
        <f t="shared" si="3"/>
        <v>0.96834732635926912</v>
      </c>
    </row>
    <row r="26" spans="1:10">
      <c r="A26" s="4">
        <v>41273</v>
      </c>
      <c r="B26">
        <v>138527</v>
      </c>
      <c r="C26">
        <v>157721</v>
      </c>
      <c r="D26">
        <v>39999</v>
      </c>
      <c r="E26" s="5">
        <f t="shared" si="0"/>
        <v>0.7466666666666667</v>
      </c>
      <c r="F26" s="5">
        <f t="shared" si="1"/>
        <v>0.25333333333333335</v>
      </c>
      <c r="G26" s="5">
        <v>5.5999999999999999E-3</v>
      </c>
      <c r="H26" s="5">
        <v>1.9E-3</v>
      </c>
      <c r="I26">
        <f t="shared" si="2"/>
        <v>0.95523066021451974</v>
      </c>
      <c r="J26">
        <f t="shared" si="3"/>
        <v>0.92727652077151335</v>
      </c>
    </row>
    <row r="27" spans="1:10">
      <c r="A27" s="4">
        <v>41363</v>
      </c>
      <c r="B27">
        <v>149256</v>
      </c>
      <c r="C27">
        <v>167101</v>
      </c>
      <c r="D27">
        <v>45434</v>
      </c>
      <c r="E27" s="5">
        <f t="shared" si="0"/>
        <v>0.7466666666666667</v>
      </c>
      <c r="F27" s="5">
        <f t="shared" si="1"/>
        <v>0.25333333333333335</v>
      </c>
      <c r="G27" s="5">
        <v>5.5999999999999999E-3</v>
      </c>
      <c r="H27" s="5">
        <v>1.9E-3</v>
      </c>
      <c r="I27">
        <f t="shared" si="2"/>
        <v>1.0594721058070897</v>
      </c>
      <c r="J27">
        <f t="shared" si="3"/>
        <v>1.135878396959924</v>
      </c>
    </row>
    <row r="28" spans="1:10">
      <c r="A28" s="4">
        <v>41455</v>
      </c>
      <c r="B28">
        <v>170020</v>
      </c>
      <c r="C28">
        <v>184862</v>
      </c>
      <c r="D28">
        <v>49827</v>
      </c>
      <c r="E28" s="5">
        <f t="shared" si="0"/>
        <v>0.7466666666666667</v>
      </c>
      <c r="F28" s="5">
        <f t="shared" si="1"/>
        <v>0.25333333333333335</v>
      </c>
      <c r="G28" s="5">
        <v>5.5999999999999999E-3</v>
      </c>
      <c r="H28" s="5">
        <v>1.9E-3</v>
      </c>
      <c r="I28">
        <f t="shared" si="2"/>
        <v>1.1062890108377568</v>
      </c>
      <c r="J28">
        <f t="shared" si="3"/>
        <v>1.0966897037460932</v>
      </c>
    </row>
    <row r="29" spans="1:10">
      <c r="A29" s="4">
        <v>41547</v>
      </c>
      <c r="B29">
        <v>154478</v>
      </c>
      <c r="C29">
        <v>174801</v>
      </c>
      <c r="D29">
        <v>46976</v>
      </c>
      <c r="E29" s="5">
        <f t="shared" si="0"/>
        <v>0.7466666666666667</v>
      </c>
      <c r="F29" s="5">
        <f t="shared" si="1"/>
        <v>0.25333333333333335</v>
      </c>
      <c r="G29" s="5">
        <v>5.5999999999999999E-3</v>
      </c>
      <c r="H29" s="5">
        <v>1.9E-3</v>
      </c>
      <c r="I29">
        <f t="shared" si="2"/>
        <v>0.94557561856952754</v>
      </c>
      <c r="J29">
        <f t="shared" si="3"/>
        <v>0.94278202580930015</v>
      </c>
    </row>
    <row r="30" spans="1:10">
      <c r="A30" s="4">
        <v>41638</v>
      </c>
      <c r="B30">
        <v>142790</v>
      </c>
      <c r="C30">
        <v>160196</v>
      </c>
      <c r="D30">
        <v>39438</v>
      </c>
      <c r="E30" s="5">
        <f t="shared" si="0"/>
        <v>0.7466666666666667</v>
      </c>
      <c r="F30" s="5">
        <f t="shared" si="1"/>
        <v>0.25333333333333335</v>
      </c>
      <c r="G30" s="5">
        <v>5.5999999999999999E-3</v>
      </c>
      <c r="H30" s="5">
        <v>1.9E-3</v>
      </c>
      <c r="I30">
        <f t="shared" si="2"/>
        <v>0.91644784640820132</v>
      </c>
      <c r="J30">
        <f t="shared" si="3"/>
        <v>0.83953508174386926</v>
      </c>
    </row>
    <row r="31" spans="1:10">
      <c r="A31" s="4">
        <v>41728</v>
      </c>
      <c r="B31">
        <v>161660</v>
      </c>
      <c r="C31">
        <v>180025</v>
      </c>
      <c r="D31">
        <v>43677</v>
      </c>
      <c r="E31" s="5">
        <f t="shared" si="0"/>
        <v>0.7466666666666667</v>
      </c>
      <c r="F31" s="5">
        <f t="shared" si="1"/>
        <v>0.25333333333333335</v>
      </c>
      <c r="G31" s="5">
        <v>5.5999999999999999E-3</v>
      </c>
      <c r="H31" s="5">
        <v>1.9E-3</v>
      </c>
      <c r="I31">
        <f t="shared" si="2"/>
        <v>1.1237796199655423</v>
      </c>
      <c r="J31">
        <f t="shared" si="3"/>
        <v>1.1074851665905978</v>
      </c>
    </row>
    <row r="32" spans="1:10">
      <c r="A32" s="4">
        <v>41820</v>
      </c>
      <c r="B32">
        <v>139732</v>
      </c>
      <c r="C32">
        <v>152520</v>
      </c>
      <c r="D32">
        <v>41840</v>
      </c>
      <c r="E32" s="5">
        <f t="shared" si="0"/>
        <v>0.7466666666666667</v>
      </c>
      <c r="F32" s="5">
        <f t="shared" si="1"/>
        <v>0.25333333333333335</v>
      </c>
      <c r="G32" s="5">
        <v>5.5999999999999999E-3</v>
      </c>
      <c r="H32" s="5">
        <v>1.9E-3</v>
      </c>
      <c r="I32">
        <f t="shared" si="2"/>
        <v>0.84721566449104291</v>
      </c>
      <c r="J32">
        <f t="shared" si="3"/>
        <v>0.95794125054376444</v>
      </c>
    </row>
    <row r="33" spans="1:10">
      <c r="A33" s="4">
        <v>41912</v>
      </c>
      <c r="B33">
        <v>127425</v>
      </c>
      <c r="C33">
        <v>139684</v>
      </c>
      <c r="D33">
        <v>42983</v>
      </c>
      <c r="E33" s="5">
        <f t="shared" si="0"/>
        <v>0.7466666666666667</v>
      </c>
      <c r="F33" s="5">
        <f t="shared" si="1"/>
        <v>0.25333333333333335</v>
      </c>
      <c r="G33" s="5">
        <v>5.5999999999999999E-3</v>
      </c>
      <c r="H33" s="5">
        <v>1.9E-3</v>
      </c>
      <c r="I33">
        <f t="shared" si="2"/>
        <v>0.91584054550222926</v>
      </c>
      <c r="J33">
        <f t="shared" si="3"/>
        <v>1.0273183556405354</v>
      </c>
    </row>
    <row r="34" spans="1:10">
      <c r="A34" s="4">
        <v>42003</v>
      </c>
      <c r="B34">
        <v>113593</v>
      </c>
      <c r="C34">
        <v>129967</v>
      </c>
      <c r="D34">
        <v>35786</v>
      </c>
      <c r="E34" s="5">
        <f t="shared" si="0"/>
        <v>0.7466666666666667</v>
      </c>
      <c r="F34" s="5">
        <f t="shared" si="1"/>
        <v>0.25333333333333335</v>
      </c>
      <c r="G34" s="5">
        <v>5.5999999999999999E-3</v>
      </c>
      <c r="H34" s="5">
        <v>1.9E-3</v>
      </c>
      <c r="I34">
        <f t="shared" si="2"/>
        <v>0.930435840898027</v>
      </c>
      <c r="J34">
        <f t="shared" si="3"/>
        <v>0.83256171044366378</v>
      </c>
    </row>
    <row r="35" spans="1:10">
      <c r="A35" s="4">
        <v>42093</v>
      </c>
      <c r="B35">
        <v>74590</v>
      </c>
      <c r="C35">
        <v>85344</v>
      </c>
      <c r="D35">
        <v>26366</v>
      </c>
      <c r="E35" s="5">
        <f t="shared" si="0"/>
        <v>0.7466666666666667</v>
      </c>
      <c r="F35" s="5">
        <f t="shared" si="1"/>
        <v>0.25333333333333335</v>
      </c>
      <c r="G35" s="5">
        <v>5.5999999999999999E-3</v>
      </c>
      <c r="H35" s="5">
        <v>1.9E-3</v>
      </c>
      <c r="I35">
        <f t="shared" si="2"/>
        <v>0.65665899805335204</v>
      </c>
      <c r="J35">
        <f t="shared" si="3"/>
        <v>0.7367685687140223</v>
      </c>
    </row>
    <row r="36" spans="1:10">
      <c r="A36" s="4">
        <v>42185</v>
      </c>
      <c r="B36">
        <v>113706</v>
      </c>
      <c r="C36">
        <v>125955</v>
      </c>
      <c r="D36">
        <v>39162</v>
      </c>
      <c r="E36" s="5">
        <f t="shared" si="0"/>
        <v>0.7466666666666667</v>
      </c>
      <c r="F36" s="5">
        <f t="shared" si="1"/>
        <v>0.25333333333333335</v>
      </c>
      <c r="G36" s="5">
        <v>5.5999999999999999E-3</v>
      </c>
      <c r="H36" s="5">
        <v>1.9E-3</v>
      </c>
      <c r="I36">
        <f t="shared" si="2"/>
        <v>1.4758506749156355</v>
      </c>
      <c r="J36">
        <f t="shared" si="3"/>
        <v>1.4853220056132899</v>
      </c>
    </row>
    <row r="37" spans="1:10">
      <c r="A37" s="4">
        <v>42277</v>
      </c>
      <c r="B37">
        <v>105827</v>
      </c>
      <c r="C37">
        <v>116217</v>
      </c>
      <c r="D37">
        <v>31342</v>
      </c>
      <c r="E37" s="5">
        <f t="shared" si="0"/>
        <v>0.7466666666666667</v>
      </c>
      <c r="F37" s="5">
        <f t="shared" si="1"/>
        <v>0.25333333333333335</v>
      </c>
      <c r="G37" s="5">
        <v>5.5999999999999999E-3</v>
      </c>
      <c r="H37" s="5">
        <v>1.9E-3</v>
      </c>
      <c r="I37">
        <f t="shared" si="2"/>
        <v>0.9226866738120757</v>
      </c>
      <c r="J37">
        <f t="shared" si="3"/>
        <v>0.80031663347122206</v>
      </c>
    </row>
    <row r="38" spans="1:10">
      <c r="A38" s="4">
        <v>42368</v>
      </c>
      <c r="B38">
        <v>104594</v>
      </c>
      <c r="C38">
        <v>113157</v>
      </c>
      <c r="D38">
        <v>27761</v>
      </c>
      <c r="E38" s="5">
        <f t="shared" si="0"/>
        <v>0.7466666666666667</v>
      </c>
      <c r="F38" s="5">
        <f t="shared" si="1"/>
        <v>0.25333333333333335</v>
      </c>
      <c r="G38" s="5">
        <v>5.5999999999999999E-3</v>
      </c>
      <c r="H38" s="5">
        <v>1.9E-3</v>
      </c>
      <c r="I38">
        <f t="shared" si="2"/>
        <v>0.97366994501664994</v>
      </c>
      <c r="J38">
        <f t="shared" si="3"/>
        <v>0.88574436857890371</v>
      </c>
    </row>
    <row r="39" spans="1:10">
      <c r="A39" s="4">
        <v>42459</v>
      </c>
      <c r="B39">
        <v>92499</v>
      </c>
      <c r="C39">
        <v>101671</v>
      </c>
      <c r="D39">
        <v>23956</v>
      </c>
      <c r="E39" s="5">
        <f t="shared" si="0"/>
        <v>0.7466666666666667</v>
      </c>
      <c r="F39" s="5">
        <f t="shared" si="1"/>
        <v>0.25333333333333335</v>
      </c>
      <c r="G39" s="5">
        <v>5.5999999999999999E-3</v>
      </c>
      <c r="H39" s="5">
        <v>1.9E-3</v>
      </c>
      <c r="I39">
        <f t="shared" si="2"/>
        <v>0.89849501135590371</v>
      </c>
      <c r="J39">
        <f t="shared" si="3"/>
        <v>0.86293721407730273</v>
      </c>
    </row>
    <row r="40" spans="1:10">
      <c r="A40" s="4">
        <v>42551</v>
      </c>
      <c r="B40">
        <v>88749</v>
      </c>
      <c r="C40">
        <v>99542</v>
      </c>
      <c r="D40">
        <v>24852</v>
      </c>
      <c r="E40" s="5">
        <f t="shared" si="0"/>
        <v>0.7466666666666667</v>
      </c>
      <c r="F40" s="5">
        <f t="shared" si="1"/>
        <v>0.25333333333333335</v>
      </c>
      <c r="G40" s="5">
        <v>5.5999999999999999E-3</v>
      </c>
      <c r="H40" s="5">
        <v>1.9E-3</v>
      </c>
      <c r="I40">
        <f t="shared" si="2"/>
        <v>0.97905990892191486</v>
      </c>
      <c r="J40">
        <f t="shared" si="3"/>
        <v>1.0374019034897313</v>
      </c>
    </row>
    <row r="41" spans="1:10">
      <c r="A41" s="4">
        <v>42643</v>
      </c>
      <c r="B41">
        <v>87661</v>
      </c>
      <c r="C41">
        <v>97007</v>
      </c>
      <c r="D41">
        <v>24414</v>
      </c>
      <c r="E41" s="5">
        <f t="shared" si="0"/>
        <v>0.7466666666666667</v>
      </c>
      <c r="F41" s="5">
        <f t="shared" si="1"/>
        <v>0.25333333333333335</v>
      </c>
      <c r="G41" s="5">
        <v>5.5999999999999999E-3</v>
      </c>
      <c r="H41" s="5">
        <v>1.9E-3</v>
      </c>
      <c r="I41">
        <f t="shared" si="2"/>
        <v>0.9745333628016315</v>
      </c>
      <c r="J41">
        <f t="shared" si="3"/>
        <v>0.98237566393046838</v>
      </c>
    </row>
    <row r="42" spans="1:10">
      <c r="A42" s="4">
        <v>42734</v>
      </c>
      <c r="B42">
        <v>95209</v>
      </c>
      <c r="C42">
        <v>105264</v>
      </c>
      <c r="D42">
        <v>27191</v>
      </c>
      <c r="E42" s="5">
        <f t="shared" si="0"/>
        <v>0.7466666666666667</v>
      </c>
      <c r="F42" s="5">
        <f t="shared" si="1"/>
        <v>0.25333333333333335</v>
      </c>
      <c r="G42" s="5">
        <v>5.5999999999999999E-3</v>
      </c>
      <c r="H42" s="5">
        <v>1.9E-3</v>
      </c>
      <c r="I42">
        <f t="shared" si="2"/>
        <v>1.0851175688352388</v>
      </c>
      <c r="J42">
        <f t="shared" si="3"/>
        <v>1.1137462111903007</v>
      </c>
    </row>
    <row r="43" spans="1:10">
      <c r="A43" s="4">
        <v>42824</v>
      </c>
      <c r="B43">
        <v>108472</v>
      </c>
      <c r="C43">
        <v>115883</v>
      </c>
      <c r="D43">
        <v>27082</v>
      </c>
      <c r="E43" s="5">
        <f t="shared" si="0"/>
        <v>0.7466666666666667</v>
      </c>
      <c r="F43" s="5">
        <f t="shared" si="1"/>
        <v>0.25333333333333335</v>
      </c>
      <c r="G43" s="5">
        <v>5.5999999999999999E-3</v>
      </c>
      <c r="H43" s="5">
        <v>1.9E-3</v>
      </c>
      <c r="I43">
        <f t="shared" si="2"/>
        <v>1.1008796929624562</v>
      </c>
      <c r="J43">
        <f t="shared" si="3"/>
        <v>0.99599132065757057</v>
      </c>
    </row>
    <row r="44" spans="1:10">
      <c r="A44" s="4">
        <v>42916</v>
      </c>
      <c r="B44">
        <v>114399</v>
      </c>
      <c r="C44">
        <v>126735</v>
      </c>
      <c r="D44">
        <v>40169</v>
      </c>
      <c r="E44" s="5">
        <f t="shared" si="0"/>
        <v>0.7466666666666667</v>
      </c>
      <c r="F44" s="5">
        <f t="shared" si="1"/>
        <v>0.25333333333333335</v>
      </c>
      <c r="G44" s="5">
        <v>5.5999999999999999E-3</v>
      </c>
      <c r="H44" s="5">
        <v>1.9E-3</v>
      </c>
      <c r="I44">
        <f t="shared" si="2"/>
        <v>1.0936461776101758</v>
      </c>
      <c r="J44">
        <f t="shared" si="3"/>
        <v>1.4832360977771213</v>
      </c>
    </row>
    <row r="45" spans="1:10">
      <c r="A45" s="4">
        <v>43008</v>
      </c>
      <c r="B45">
        <v>98684</v>
      </c>
      <c r="C45">
        <v>114104</v>
      </c>
      <c r="D45">
        <v>38868</v>
      </c>
      <c r="E45" s="5">
        <f t="shared" si="0"/>
        <v>0.7466666666666667</v>
      </c>
      <c r="F45" s="5">
        <f t="shared" si="1"/>
        <v>0.25333333333333335</v>
      </c>
      <c r="G45" s="5">
        <v>5.5999999999999999E-3</v>
      </c>
      <c r="H45" s="5">
        <v>1.9E-3</v>
      </c>
      <c r="I45">
        <f t="shared" si="2"/>
        <v>0.90033534540576798</v>
      </c>
      <c r="J45">
        <f t="shared" si="3"/>
        <v>0.96761183997610101</v>
      </c>
    </row>
    <row r="46" spans="1:10">
      <c r="A46" s="4">
        <v>43099</v>
      </c>
      <c r="B46">
        <v>94828</v>
      </c>
      <c r="C46">
        <v>105782</v>
      </c>
      <c r="D46">
        <v>31109</v>
      </c>
      <c r="E46" s="5">
        <f t="shared" si="0"/>
        <v>0.7466666666666667</v>
      </c>
      <c r="F46" s="5">
        <f t="shared" si="1"/>
        <v>0.25333333333333335</v>
      </c>
      <c r="G46" s="5">
        <v>5.5999999999999999E-3</v>
      </c>
      <c r="H46" s="5">
        <v>1.9E-3</v>
      </c>
      <c r="I46">
        <f t="shared" si="2"/>
        <v>0.92706653579190912</v>
      </c>
      <c r="J46">
        <f t="shared" si="3"/>
        <v>0.80037563033858183</v>
      </c>
    </row>
    <row r="47" spans="1:10">
      <c r="A47" s="4">
        <v>43189</v>
      </c>
      <c r="B47">
        <v>102280</v>
      </c>
      <c r="C47">
        <v>117761</v>
      </c>
      <c r="D47">
        <v>40092</v>
      </c>
      <c r="E47" s="5">
        <f t="shared" si="0"/>
        <v>0.7466666666666667</v>
      </c>
      <c r="F47" s="5">
        <f t="shared" si="1"/>
        <v>0.25333333333333335</v>
      </c>
      <c r="G47" s="5">
        <v>5.5999999999999999E-3</v>
      </c>
      <c r="H47" s="5">
        <v>1.9E-3</v>
      </c>
      <c r="I47">
        <f t="shared" si="2"/>
        <v>1.1132423285625153</v>
      </c>
      <c r="J47">
        <f t="shared" si="3"/>
        <v>1.2887588800668617</v>
      </c>
    </row>
    <row r="48" spans="1:10">
      <c r="A48" s="4">
        <v>43281</v>
      </c>
      <c r="B48">
        <v>95538</v>
      </c>
      <c r="C48">
        <v>106046</v>
      </c>
      <c r="D48">
        <v>37087</v>
      </c>
      <c r="E48" s="5">
        <f t="shared" si="0"/>
        <v>0.7466666666666667</v>
      </c>
      <c r="F48" s="5">
        <f t="shared" si="1"/>
        <v>0.25333333333333335</v>
      </c>
      <c r="G48" s="5">
        <v>5.5999999999999999E-3</v>
      </c>
      <c r="H48" s="5">
        <v>1.9E-3</v>
      </c>
      <c r="I48">
        <f t="shared" si="2"/>
        <v>0.90051884749619993</v>
      </c>
      <c r="J48">
        <f t="shared" si="3"/>
        <v>0.92504739100069844</v>
      </c>
    </row>
    <row r="49" spans="1:10">
      <c r="A49" s="4">
        <v>43373</v>
      </c>
      <c r="B49">
        <v>95763</v>
      </c>
      <c r="C49">
        <v>106269</v>
      </c>
      <c r="D49">
        <v>36586</v>
      </c>
      <c r="E49" s="5">
        <f t="shared" si="0"/>
        <v>0.7466666666666667</v>
      </c>
      <c r="F49" s="5">
        <f t="shared" si="1"/>
        <v>0.25333333333333335</v>
      </c>
      <c r="G49" s="5">
        <v>5.5999999999999999E-3</v>
      </c>
      <c r="H49" s="5">
        <v>1.9E-3</v>
      </c>
      <c r="I49">
        <f t="shared" si="2"/>
        <v>1.0021028610225751</v>
      </c>
      <c r="J49">
        <f t="shared" si="3"/>
        <v>0.98649122333971473</v>
      </c>
    </row>
    <row r="50" spans="1:10">
      <c r="A50" s="4">
        <v>43464</v>
      </c>
      <c r="B50">
        <v>88026</v>
      </c>
      <c r="C50">
        <v>100152</v>
      </c>
      <c r="D50">
        <v>33946</v>
      </c>
      <c r="E50" s="5">
        <f t="shared" si="0"/>
        <v>0.7466666666666667</v>
      </c>
      <c r="F50" s="5">
        <f t="shared" si="1"/>
        <v>0.25333333333333335</v>
      </c>
      <c r="G50" s="5">
        <v>5.5999999999999999E-3</v>
      </c>
      <c r="H50" s="5">
        <v>1.9E-3</v>
      </c>
      <c r="I50">
        <f t="shared" si="2"/>
        <v>0.94243852863958444</v>
      </c>
      <c r="J50">
        <f t="shared" si="3"/>
        <v>0.92784125075165369</v>
      </c>
    </row>
    <row r="51" spans="1:10">
      <c r="A51" s="4">
        <v>43554</v>
      </c>
      <c r="B51">
        <v>94117</v>
      </c>
      <c r="C51">
        <v>114770</v>
      </c>
      <c r="D51">
        <v>40337</v>
      </c>
      <c r="E51" s="5">
        <f t="shared" si="0"/>
        <v>0.7466666666666667</v>
      </c>
      <c r="F51" s="5">
        <f t="shared" si="1"/>
        <v>0.25333333333333335</v>
      </c>
      <c r="G51" s="5">
        <v>5.5999999999999999E-3</v>
      </c>
      <c r="H51" s="5">
        <v>1.9E-3</v>
      </c>
      <c r="I51">
        <f t="shared" si="2"/>
        <v>1.145958143621695</v>
      </c>
      <c r="J51">
        <f t="shared" si="3"/>
        <v>1.1882696046662347</v>
      </c>
    </row>
    <row r="52" spans="1:10">
      <c r="A52" s="4">
        <v>43646</v>
      </c>
      <c r="B52">
        <v>97234</v>
      </c>
      <c r="C52">
        <v>116911</v>
      </c>
      <c r="D52">
        <v>44296</v>
      </c>
      <c r="E52" s="5">
        <f t="shared" si="0"/>
        <v>0.7466666666666667</v>
      </c>
      <c r="F52" s="5">
        <f t="shared" si="1"/>
        <v>0.25333333333333335</v>
      </c>
      <c r="G52" s="5">
        <v>5.5999999999999999E-3</v>
      </c>
      <c r="H52" s="5">
        <v>1.9E-3</v>
      </c>
      <c r="I52">
        <f t="shared" si="2"/>
        <v>1.0186547007057594</v>
      </c>
      <c r="J52">
        <f t="shared" si="3"/>
        <v>1.0981481022386395</v>
      </c>
    </row>
    <row r="53" spans="1:10">
      <c r="A53" s="4">
        <v>43738</v>
      </c>
      <c r="B53">
        <v>97834</v>
      </c>
      <c r="C53">
        <v>119647</v>
      </c>
      <c r="D53">
        <v>49699</v>
      </c>
      <c r="E53" s="5">
        <f t="shared" si="0"/>
        <v>0.7466666666666667</v>
      </c>
      <c r="F53" s="5">
        <f t="shared" si="1"/>
        <v>0.25333333333333335</v>
      </c>
      <c r="G53" s="5">
        <v>5.5999999999999999E-3</v>
      </c>
      <c r="H53" s="5">
        <v>1.9E-3</v>
      </c>
      <c r="I53">
        <f t="shared" si="2"/>
        <v>1.023402417223358</v>
      </c>
      <c r="J53">
        <f t="shared" si="3"/>
        <v>1.1219748961531515</v>
      </c>
    </row>
    <row r="54" spans="1:10">
      <c r="A54" s="4">
        <v>43829</v>
      </c>
      <c r="B54">
        <v>86999</v>
      </c>
      <c r="C54">
        <v>104038</v>
      </c>
      <c r="D54">
        <v>43629</v>
      </c>
      <c r="E54" s="5">
        <f t="shared" si="0"/>
        <v>0.7466666666666667</v>
      </c>
      <c r="F54" s="5">
        <f t="shared" si="1"/>
        <v>0.25333333333333335</v>
      </c>
      <c r="G54" s="5">
        <v>5.5999999999999999E-3</v>
      </c>
      <c r="H54" s="5">
        <v>1.9E-3</v>
      </c>
      <c r="I54">
        <f t="shared" si="2"/>
        <v>0.8695412337960835</v>
      </c>
      <c r="J54">
        <f t="shared" si="3"/>
        <v>0.87786474576953255</v>
      </c>
    </row>
    <row r="55" spans="1:10">
      <c r="E55" s="5"/>
      <c r="F55" s="5"/>
      <c r="G55" s="5"/>
      <c r="H55" s="5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3336A-C22F-5B4C-84F8-8AD2FD6F6B9A}">
  <dimension ref="A2:D50"/>
  <sheetViews>
    <sheetView tabSelected="1" workbookViewId="0">
      <selection activeCell="H48" sqref="H48"/>
    </sheetView>
  </sheetViews>
  <sheetFormatPr baseColWidth="10" defaultRowHeight="16"/>
  <sheetData>
    <row r="2" spans="1:4">
      <c r="A2" t="s">
        <v>1</v>
      </c>
      <c r="B2" t="s">
        <v>15</v>
      </c>
      <c r="C2" t="s">
        <v>17</v>
      </c>
      <c r="D2" t="s">
        <v>16</v>
      </c>
    </row>
    <row r="3" spans="1:4">
      <c r="A3" s="2">
        <v>39173</v>
      </c>
      <c r="B3">
        <f>Лист1!B4/(Лист1!B4+Лист2!B4)*Лист1!C4+Лист2!B4/(Лист2!B4+Лист1!B4)*Лист2!C4</f>
        <v>1.0627948316931761</v>
      </c>
      <c r="C3">
        <f>Лист3!J4*Лист3!X4+Лист3!K4*Лист3!Z4+Лист3!L4*Лист3!AA4+Лист3!M4*Лист3!Y4+Лист3!N4*Лист3!AB4+Лист3!O4*Лист3!AC4+Лист3!P4*Лист3!Y4+Лист3!Q4*Лист3!AA4</f>
        <v>1.3238653731835006</v>
      </c>
      <c r="D3">
        <f>Лист4!I4*Лист4!F4+Лист4!J4*Лист4!E4</f>
        <v>1.1953568108278847</v>
      </c>
    </row>
    <row r="4" spans="1:4">
      <c r="A4" s="2">
        <v>39264</v>
      </c>
      <c r="B4">
        <f>Лист1!B5/(Лист1!B5+Лист2!B5)*Лист1!C5+Лист2!B5/(Лист2!B5+Лист1!B5)*Лист2!C5</f>
        <v>0.89450711293005902</v>
      </c>
      <c r="C4">
        <f>Лист3!J5*Лист3!X5+Лист3!K5*Лист3!Z5+Лист3!L5*Лист3!AA5+Лист3!M5*Лист3!Y5+Лист3!N5*Лист3!AB5+Лист3!O5*Лист3!AC5+Лист3!P5*Лист3!Y5+Лист3!Q5*Лист3!AA5</f>
        <v>1.2699432515346041</v>
      </c>
      <c r="D4">
        <f>Лист4!I5*Лист4!F5+Лист4!J5*Лист4!E5</f>
        <v>1.3489058691020033</v>
      </c>
    </row>
    <row r="5" spans="1:4">
      <c r="A5" s="2">
        <v>39356</v>
      </c>
      <c r="B5">
        <f>Лист1!B6/(Лист1!B6+Лист2!B6)*Лист1!C6+Лист2!B6/(Лист2!B6+Лист1!B6)*Лист2!C6</f>
        <v>1.1214473956006832</v>
      </c>
      <c r="C5">
        <f>Лист3!J6*Лист3!X6+Лист3!K6*Лист3!Z6+Лист3!L6*Лист3!AA6+Лист3!M6*Лист3!Y6+Лист3!N6*Лист3!AB6+Лист3!O6*Лист3!AC6+Лист3!P6*Лист3!Y6+Лист3!Q6*Лист3!AA6</f>
        <v>1.3511074968933954</v>
      </c>
      <c r="D5">
        <f>Лист4!I6*Лист4!F6+Лист4!J6*Лист4!E6</f>
        <v>1.046227779221421</v>
      </c>
    </row>
    <row r="6" spans="1:4">
      <c r="A6" s="2">
        <v>39448</v>
      </c>
      <c r="B6">
        <f>Лист1!B7/(Лист1!B7+Лист2!B7)*Лист1!C7+Лист2!B7/(Лист2!B7+Лист1!B7)*Лист2!C7</f>
        <v>1.0821911426708364</v>
      </c>
      <c r="C6">
        <f>Лист3!J7*Лист3!X7+Лист3!K7*Лист3!Z7+Лист3!L7*Лист3!AA7+Лист3!M7*Лист3!Y7+Лист3!N7*Лист3!AB7+Лист3!O7*Лист3!AC7+Лист3!P7*Лист3!Y7+Лист3!Q7*Лист3!AA7</f>
        <v>1.1904864542526874</v>
      </c>
      <c r="D6">
        <f>Лист4!I7*Лист4!F7+Лист4!J7*Лист4!E7</f>
        <v>1.1425728611280115</v>
      </c>
    </row>
    <row r="7" spans="1:4">
      <c r="A7" s="2">
        <v>39539</v>
      </c>
      <c r="B7">
        <f>Лист1!B8/(Лист1!B8+Лист2!B8)*Лист1!C8+Лист2!B8/(Лист2!B8+Лист1!B8)*Лист2!C8</f>
        <v>1.0225340884267022</v>
      </c>
      <c r="C7">
        <f>Лист3!J8*Лист3!X8+Лист3!K8*Лист3!Z8+Лист3!L8*Лист3!AA8+Лист3!M8*Лист3!Y8+Лист3!N8*Лист3!AB8+Лист3!O8*Лист3!AC8+Лист3!P8*Лист3!Y8+Лист3!Q8*Лист3!AA8</f>
        <v>1.3502672608843125</v>
      </c>
      <c r="D7">
        <f>Лист4!I8*Лист4!F8+Лист4!J8*Лист4!E8</f>
        <v>0.93941408097665224</v>
      </c>
    </row>
    <row r="8" spans="1:4">
      <c r="A8" s="2">
        <v>39630</v>
      </c>
      <c r="B8">
        <f>Лист1!B9/(Лист1!B9+Лист2!B9)*Лист1!C9+Лист2!B9/(Лист2!B9+Лист1!B9)*Лист2!C9</f>
        <v>1.104587943648331</v>
      </c>
      <c r="C8">
        <f>Лист3!J9*Лист3!X9+Лист3!K9*Лист3!Z9+Лист3!L9*Лист3!AA9+Лист3!M9*Лист3!Y9+Лист3!N9*Лист3!AB9+Лист3!O9*Лист3!AC9+Лист3!P9*Лист3!Y9+Лист3!Q9*Лист3!AA9</f>
        <v>1.1701094230982381</v>
      </c>
      <c r="D8">
        <f>Лист4!I9*Лист4!F9+Лист4!J9*Лист4!E9</f>
        <v>1.1375575942496177</v>
      </c>
    </row>
    <row r="9" spans="1:4">
      <c r="A9" s="2">
        <v>39722</v>
      </c>
      <c r="B9">
        <f>Лист1!B10/(Лист1!B10+Лист2!B10)*Лист1!C10+Лист2!B10/(Лист2!B10+Лист1!B10)*Лист2!C10</f>
        <v>1.0445291689187393</v>
      </c>
      <c r="C9">
        <f>Лист3!J10*Лист3!X10+Лист3!K10*Лист3!Z10+Лист3!L10*Лист3!AA10+Лист3!M10*Лист3!Y10+Лист3!N10*Лист3!AB10+Лист3!O10*Лист3!AC10+Лист3!P10*Лист3!Y10+Лист3!Q10*Лист3!AA10</f>
        <v>0.58973047466742468</v>
      </c>
      <c r="D9">
        <f>Лист4!I10*Лист4!F10+Лист4!J10*Лист4!E10</f>
        <v>0.58438708049318389</v>
      </c>
    </row>
    <row r="10" spans="1:4">
      <c r="A10" s="2">
        <v>39814</v>
      </c>
      <c r="B10">
        <f>Лист1!B11/(Лист1!B11+Лист2!B11)*Лист1!C11+Лист2!B11/(Лист2!B11+Лист1!B11)*Лист2!C11</f>
        <v>1.7550930321851832</v>
      </c>
      <c r="C10">
        <f>Лист3!J11*Лист3!X11+Лист3!K11*Лист3!Z11+Лист3!L11*Лист3!AA11+Лист3!M11*Лист3!Y11+Лист3!N11*Лист3!AB11+Лист3!O11*Лист3!AC11+Лист3!P11*Лист3!Y11+Лист3!Q11*Лист3!AA11</f>
        <v>1.0723610620213235</v>
      </c>
      <c r="D10">
        <f>Лист4!I11*Лист4!F11+Лист4!J11*Лист4!E11</f>
        <v>1.1501450443632579</v>
      </c>
    </row>
    <row r="11" spans="1:4">
      <c r="A11" s="2">
        <v>39904</v>
      </c>
      <c r="B11">
        <f>Лист1!B12/(Лист1!B12+Лист2!B12)*Лист1!C12+Лист2!B12/(Лист2!B12+Лист1!B12)*Лист2!C12</f>
        <v>1.0197855360873538</v>
      </c>
      <c r="C11">
        <f>Лист3!J12*Лист3!X12+Лист3!K12*Лист3!Z12+Лист3!L12*Лист3!AA12+Лист3!M12*Лист3!Y12+Лист3!N12*Лист3!AB12+Лист3!O12*Лист3!AC12+Лист3!P12*Лист3!Y12+Лист3!Q12*Лист3!AA12</f>
        <v>2.0408526211704761</v>
      </c>
      <c r="D11">
        <f>Лист4!I12*Лист4!F12+Лист4!J12*Лист4!E12</f>
        <v>0.70988156993347518</v>
      </c>
    </row>
    <row r="12" spans="1:4">
      <c r="A12" s="2">
        <v>39995</v>
      </c>
      <c r="B12">
        <f>Лист1!B13/(Лист1!B13+Лист2!B13)*Лист1!C13+Лист2!B13/(Лист2!B13+Лист1!B13)*Лист2!C13</f>
        <v>1.0446817283303242</v>
      </c>
      <c r="C12">
        <f>Лист3!J13*Лист3!X13+Лист3!K13*Лист3!Z13+Лист3!L13*Лист3!AA13+Лист3!M13*Лист3!Y13+Лист3!N13*Лист3!AB13+Лист3!O13*Лист3!AC13+Лист3!P13*Лист3!Y13+Лист3!Q13*Лист3!AA13</f>
        <v>1.5850394157562815</v>
      </c>
      <c r="D12">
        <f>Лист4!I13*Лист4!F13+Лист4!J13*Лист4!E13</f>
        <v>0.92666517177815577</v>
      </c>
    </row>
    <row r="13" spans="1:4">
      <c r="A13" s="2">
        <v>40087</v>
      </c>
      <c r="B13">
        <f>Лист1!B14/(Лист1!B14+Лист2!B14)*Лист1!C14+Лист2!B14/(Лист2!B14+Лист1!B14)*Лист2!C14</f>
        <v>1.0341673651738366</v>
      </c>
      <c r="C13">
        <f>Лист3!J14*Лист3!X14+Лист3!K14*Лист3!Z14+Лист3!L14*Лист3!AA14+Лист3!M14*Лист3!Y14+Лист3!N14*Лист3!AB14+Лист3!O14*Лист3!AC14+Лист3!P14*Лист3!Y14+Лист3!Q14*Лист3!AA14</f>
        <v>1.5178791716765945</v>
      </c>
      <c r="D13">
        <f>Лист4!I14*Лист4!F14+Лист4!J14*Лист4!E14</f>
        <v>1.2166599547167189</v>
      </c>
    </row>
    <row r="14" spans="1:4">
      <c r="A14" s="2">
        <v>40179</v>
      </c>
      <c r="B14">
        <f>Лист1!B15/(Лист1!B15+Лист2!B15)*Лист1!C15+Лист2!B15/(Лист2!B15+Лист1!B15)*Лист2!C15</f>
        <v>1.070033866114982</v>
      </c>
      <c r="C14">
        <f>Лист3!J15*Лист3!X15+Лист3!K15*Лист3!Z15+Лист3!L15*Лист3!AA15+Лист3!M15*Лист3!Y15+Лист3!N15*Лист3!AB15+Лист3!O15*Лист3!AC15+Лист3!P15*Лист3!Y15+Лист3!Q15*Лист3!AA15</f>
        <v>1.5089596133699414</v>
      </c>
      <c r="D14">
        <f>Лист4!I15*Лист4!F15+Лист4!J15*Лист4!E15</f>
        <v>0.98558520439159181</v>
      </c>
    </row>
    <row r="15" spans="1:4">
      <c r="A15" s="2">
        <v>40269</v>
      </c>
      <c r="B15">
        <f>Лист1!B16/(Лист1!B16+Лист2!B16)*Лист1!C16+Лист2!B16/(Лист2!B16+Лист1!B16)*Лист2!C16</f>
        <v>0.97401816045921263</v>
      </c>
      <c r="C15">
        <f>Лист3!J16*Лист3!X16+Лист3!K16*Лист3!Z16+Лист3!L16*Лист3!AA16+Лист3!M16*Лист3!Y16+Лист3!N16*Лист3!AB16+Лист3!O16*Лист3!AC16+Лист3!P16*Лист3!Y16+Лист3!Q16*Лист3!AA16</f>
        <v>1.4055503211706699</v>
      </c>
      <c r="D15">
        <f>Лист4!I16*Лист4!F16+Лист4!J16*Лист4!E16</f>
        <v>1.0511435653092633</v>
      </c>
    </row>
    <row r="16" spans="1:4">
      <c r="A16" s="2">
        <v>40360</v>
      </c>
      <c r="B16">
        <f>Лист1!B17/(Лист1!B17+Лист2!B17)*Лист1!C17+Лист2!B17/(Лист2!B17+Лист1!B17)*Лист2!C17</f>
        <v>1.0816033658719109</v>
      </c>
      <c r="C16">
        <f>Лист3!J17*Лист3!X17+Лист3!K17*Лист3!Z17+Лист3!L17*Лист3!AA17+Лист3!M17*Лист3!Y17+Лист3!N17*Лист3!AB17+Лист3!O17*Лист3!AC17+Лист3!P17*Лист3!Y17+Лист3!Q17*Лист3!AA17</f>
        <v>1.2109877729699865</v>
      </c>
      <c r="D16">
        <f>Лист4!I17*Лист4!F17+Лист4!J17*Лист4!E17</f>
        <v>0.9348264412016043</v>
      </c>
    </row>
    <row r="17" spans="1:4">
      <c r="A17" s="2">
        <v>40452</v>
      </c>
      <c r="B17">
        <f>Лист1!B18/(Лист1!B18+Лист2!B18)*Лист1!C18+Лист2!B18/(Лист2!B18+Лист1!B18)*Лист2!C18</f>
        <v>1.0628271884768543</v>
      </c>
      <c r="C17">
        <f>Лист3!J18*Лист3!X18+Лист3!K18*Лист3!Z18+Лист3!L18*Лист3!AA18+Лист3!M18*Лист3!Y18+Лист3!N18*Лист3!AB18+Лист3!O18*Лист3!AC18+Лист3!P18*Лист3!Y18+Лист3!Q18*Лист3!AA18</f>
        <v>1.4137786908932695</v>
      </c>
      <c r="D17">
        <f>Лист4!I18*Лист4!F18+Лист4!J18*Лист4!E18</f>
        <v>1.2352628194881454</v>
      </c>
    </row>
    <row r="18" spans="1:4">
      <c r="A18" s="2">
        <v>40544</v>
      </c>
      <c r="B18">
        <f>Лист1!B19/(Лист1!B19+Лист2!B19)*Лист1!C19+Лист2!B19/(Лист2!B19+Лист1!B19)*Лист2!C19</f>
        <v>0.95693403738332394</v>
      </c>
      <c r="C18">
        <f>Лист3!J19*Лист3!X19+Лист3!K19*Лист3!Z19+Лист3!L19*Лист3!AA19+Лист3!M19*Лист3!Y19+Лист3!N19*Лист3!AB19+Лист3!O19*Лист3!AC19+Лист3!P19*Лист3!Y19+Лист3!Q19*Лист3!AA19</f>
        <v>1.4713140669149798</v>
      </c>
      <c r="D18">
        <f>Лист4!I19*Лист4!F19+Лист4!J19*Лист4!E19</f>
        <v>0.97336192883169126</v>
      </c>
    </row>
    <row r="19" spans="1:4">
      <c r="A19" s="2">
        <v>40634</v>
      </c>
      <c r="B19">
        <f>Лист1!B20/(Лист1!B20+Лист2!B20)*Лист1!C20+Лист2!B20/(Лист2!B20+Лист1!B20)*Лист2!C20</f>
        <v>0.99718465622394636</v>
      </c>
      <c r="C19">
        <f>Лист3!J20*Лист3!X20+Лист3!K20*Лист3!Z20+Лист3!L20*Лист3!AA20+Лист3!M20*Лист3!Y20+Лист3!N20*Лист3!AB20+Лист3!O20*Лист3!AC20+Лист3!P20*Лист3!Y20+Лист3!Q20*Лист3!AA20</f>
        <v>1.2038391499283436</v>
      </c>
      <c r="D19">
        <f>Лист4!I20*Лист4!F20+Лист4!J20*Лист4!E20</f>
        <v>1.1720815735724734</v>
      </c>
    </row>
    <row r="20" spans="1:4">
      <c r="A20" s="2">
        <v>40725</v>
      </c>
      <c r="B20">
        <f>Лист1!B21/(Лист1!B21+Лист2!B21)*Лист1!C21+Лист2!B21/(Лист2!B21+Лист1!B21)*Лист2!C21</f>
        <v>1.0583611681979872</v>
      </c>
      <c r="C20">
        <f>Лист3!J21*Лист3!X21+Лист3!K21*Лист3!Z21+Лист3!L21*Лист3!AA21+Лист3!M21*Лист3!Y21+Лист3!N21*Лист3!AB21+Лист3!O21*Лист3!AC21+Лист3!P21*Лист3!Y21+Лист3!Q21*Лист3!AA21</f>
        <v>1.258122499793318</v>
      </c>
      <c r="D20">
        <f>Лист4!I21*Лист4!F21+Лист4!J21*Лист4!E21</f>
        <v>0.97541644131770366</v>
      </c>
    </row>
    <row r="21" spans="1:4">
      <c r="A21" s="2">
        <v>40817</v>
      </c>
      <c r="B21">
        <f>Лист1!B22/(Лист1!B22+Лист2!B22)*Лист1!C22+Лист2!B22/(Лист2!B22+Лист1!B22)*Лист2!C22</f>
        <v>1.0913486805409374</v>
      </c>
      <c r="C21">
        <f>Лист3!J22*Лист3!X22+Лист3!K22*Лист3!Z22+Лист3!L22*Лист3!AA22+Лист3!M22*Лист3!Y22+Лист3!N22*Лист3!AB22+Лист3!O22*Лист3!AC22+Лист3!P22*Лист3!Y22+Лист3!Q22*Лист3!AA22</f>
        <v>1.091381015976822</v>
      </c>
      <c r="D21">
        <f>Лист4!I22*Лист4!F22+Лист4!J22*Лист4!E22</f>
        <v>1.0201860517900616</v>
      </c>
    </row>
    <row r="22" spans="1:4">
      <c r="A22" s="2">
        <v>40909</v>
      </c>
      <c r="B22">
        <f>Лист1!B23/(Лист1!B23+Лист2!B23)*Лист1!C23+Лист2!B23/(Лист2!B23+Лист1!B23)*Лист2!C23</f>
        <v>1.0943005014543914</v>
      </c>
      <c r="C22">
        <f>Лист3!J23*Лист3!X23+Лист3!K23*Лист3!Z23+Лист3!L23*Лист3!AA23+Лист3!M23*Лист3!Y23+Лист3!N23*Лист3!AB23+Лист3!O23*Лист3!AC23+Лист3!P23*Лист3!Y23+Лист3!Q23*Лист3!AA23</f>
        <v>1.2560730962948863</v>
      </c>
      <c r="D22">
        <f>Лист4!I23*Лист4!F23+Лист4!J23*Лист4!E23</f>
        <v>0.89742963531617514</v>
      </c>
    </row>
    <row r="23" spans="1:4">
      <c r="A23" s="2">
        <v>41000</v>
      </c>
      <c r="B23">
        <f>Лист1!B24/(Лист1!B24+Лист2!B24)*Лист1!C24+Лист2!B24/(Лист2!B24+Лист1!B24)*Лист2!C24</f>
        <v>0.96959527928599165</v>
      </c>
      <c r="C23">
        <f>Лист3!J24*Лист3!X24+Лист3!K24*Лист3!Z24+Лист3!L24*Лист3!AA24+Лист3!M24*Лист3!Y24+Лист3!N24*Лист3!AB24+Лист3!O24*Лист3!AC24+Лист3!P24*Лист3!Y24+Лист3!Q24*Лист3!AA24</f>
        <v>1.2917288637591129</v>
      </c>
      <c r="D23">
        <f>Лист4!I24*Лист4!F24+Лист4!J24*Лист4!E24</f>
        <v>0.99366240138775608</v>
      </c>
    </row>
    <row r="24" spans="1:4">
      <c r="A24" s="2">
        <v>41091</v>
      </c>
      <c r="B24">
        <f>Лист1!B25/(Лист1!B25+Лист2!B25)*Лист1!C25+Лист2!B25/(Лист2!B25+Лист1!B25)*Лист2!C25</f>
        <v>1.0943666326591701</v>
      </c>
      <c r="C24">
        <f>Лист3!J25*Лист3!X25+Лист3!K25*Лист3!Z25+Лист3!L25*Лист3!AA25+Лист3!M25*Лист3!Y25+Лист3!N25*Лист3!AB25+Лист3!O25*Лист3!AC25+Лист3!P25*Лист3!Y25+Лист3!Q25*Лист3!AA25</f>
        <v>1.1977867555058022</v>
      </c>
      <c r="D24">
        <f>Лист4!I25*Лист4!F25+Лист4!J25*Лист4!E25</f>
        <v>0.99246021731551148</v>
      </c>
    </row>
    <row r="25" spans="1:4">
      <c r="A25" s="2">
        <v>41183</v>
      </c>
      <c r="B25">
        <f>Лист1!B26/(Лист1!B26+Лист2!B26)*Лист1!C26+Лист2!B26/(Лист2!B26+Лист1!B26)*Лист2!C26</f>
        <v>1.0407136732749511</v>
      </c>
      <c r="C25">
        <f>Лист3!J26*Лист3!X26+Лист3!K26*Лист3!Z26+Лист3!L26*Лист3!AA26+Лист3!M26*Лист3!Y26+Лист3!N26*Лист3!AB26+Лист3!O26*Лист3!AC26+Лист3!P26*Лист3!Y26+Лист3!Q26*Лист3!AA26</f>
        <v>1.2497662762440878</v>
      </c>
      <c r="D25">
        <f>Лист4!I26*Лист4!F26+Лист4!J26*Лист4!E26</f>
        <v>0.93435823609707502</v>
      </c>
    </row>
    <row r="26" spans="1:4">
      <c r="A26" s="2">
        <v>41275</v>
      </c>
      <c r="B26">
        <f>Лист1!B27/(Лист1!B27+Лист2!B27)*Лист1!C27+Лист2!B27/(Лист2!B27+Лист1!B27)*Лист2!C27</f>
        <v>1.1032307832393364</v>
      </c>
      <c r="C26">
        <f>Лист3!J27*Лист3!X27+Лист3!K27*Лист3!Z27+Лист3!L27*Лист3!AA27+Лист3!M27*Лист3!Y27+Лист3!N27*Лист3!AB27+Лист3!O27*Лист3!AC27+Лист3!P27*Лист3!Y27+Лист3!Q27*Лист3!AA27</f>
        <v>1.4166670234264529</v>
      </c>
      <c r="D26">
        <f>Лист4!I27*Лист4!F27+Лист4!J27*Лист4!E27</f>
        <v>1.1165221365345395</v>
      </c>
    </row>
    <row r="27" spans="1:4">
      <c r="A27" s="2">
        <v>41365</v>
      </c>
      <c r="B27">
        <f>Лист1!B28/(Лист1!B28+Лист2!B28)*Лист1!C28+Лист2!B28/(Лист2!B28+Лист1!B28)*Лист2!C28</f>
        <v>1.0251216250159543</v>
      </c>
      <c r="C27">
        <f>Лист3!J28*Лист3!X28+Лист3!K28*Лист3!Z28+Лист3!L28*Лист3!AA28+Лист3!M28*Лист3!Y28+Лист3!N28*Лист3!AB28+Лист3!O28*Лист3!AC28+Лист3!P28*Лист3!Y28+Лист3!Q28*Лист3!AA28</f>
        <v>1.1679381079978362</v>
      </c>
      <c r="D27">
        <f>Лист4!I28*Лист4!F28+Лист4!J28*Лист4!E28</f>
        <v>1.0991215282093147</v>
      </c>
    </row>
    <row r="28" spans="1:4">
      <c r="A28" s="2">
        <v>41456</v>
      </c>
      <c r="B28">
        <f>Лист1!B29/(Лист1!B29+Лист2!B29)*Лист1!C29+Лист2!B29/(Лист2!B29+Лист1!B29)*Лист2!C29</f>
        <v>1.0604045021244981</v>
      </c>
      <c r="C28">
        <f>Лист3!J29*Лист3!X29+Лист3!K29*Лист3!Z29+Лист3!L29*Лист3!AA29+Лист3!M29*Лист3!Y29+Лист3!N29*Лист3!AB29+Лист3!O29*Лист3!AC29+Лист3!P29*Лист3!Y29+Лист3!Q29*Лист3!AA29</f>
        <v>1.2782199437165485</v>
      </c>
      <c r="D28">
        <f>Лист4!I29*Лист4!F29+Лист4!J29*Лист4!E29</f>
        <v>0.94348973597522445</v>
      </c>
    </row>
    <row r="29" spans="1:4">
      <c r="A29" s="2">
        <v>41548</v>
      </c>
      <c r="B29">
        <f>Лист1!B30/(Лист1!B30+Лист2!B30)*Лист1!C30+Лист2!B30/(Лист2!B30+Лист1!B30)*Лист2!C30</f>
        <v>1.0228488845843295</v>
      </c>
      <c r="C29">
        <f>Лист3!J30*Лист3!X30+Лист3!K30*Лист3!Z30+Лист3!L30*Лист3!AA30+Лист3!M30*Лист3!Y30+Лист3!N30*Лист3!AB30+Лист3!O30*Лист3!AC30+Лист3!P30*Лист3!Y30+Лист3!Q30*Лист3!AA30</f>
        <v>1.3583665022852109</v>
      </c>
      <c r="D29">
        <f>Лист4!I30*Лист4!F30+Лист4!J30*Лист4!E30</f>
        <v>0.85901964879216675</v>
      </c>
    </row>
    <row r="30" spans="1:4">
      <c r="A30" s="2">
        <v>41640</v>
      </c>
      <c r="B30">
        <f>Лист1!B31/(Лист1!B31+Лист2!B31)*Лист1!C31+Лист2!B31/(Лист2!B31+Лист1!B31)*Лист2!C31</f>
        <v>1.1217671460129741</v>
      </c>
      <c r="C30">
        <f>Лист3!J31*Лист3!X31+Лист3!K31*Лист3!Z31+Лист3!L31*Лист3!AA31+Лист3!M31*Лист3!Y31+Лист3!N31*Лист3!AB31+Лист3!O31*Лист3!AC31+Лист3!P31*Лист3!Y31+Лист3!Q31*Лист3!AA31</f>
        <v>1.2168699719315552</v>
      </c>
      <c r="D30">
        <f>Лист4!I31*Лист4!F31+Лист4!J31*Лист4!E31</f>
        <v>1.1116130947789171</v>
      </c>
    </row>
    <row r="31" spans="1:4">
      <c r="A31" s="2">
        <v>41730</v>
      </c>
      <c r="B31">
        <f>Лист1!B32/(Лист1!B32+Лист2!B32)*Лист1!C32+Лист2!B32/(Лист2!B32+Лист1!B32)*Лист2!C32</f>
        <v>1.0042099080693616</v>
      </c>
      <c r="C31">
        <f>Лист3!J32*Лист3!X32+Лист3!K32*Лист3!Z32+Лист3!L32*Лист3!AA32+Лист3!M32*Лист3!Y32+Лист3!N32*Лист3!AB32+Лист3!O32*Лист3!AC32+Лист3!P32*Лист3!Y32+Лист3!Q32*Лист3!AA32</f>
        <v>1.125078395129343</v>
      </c>
      <c r="D31">
        <f>Лист4!I32*Лист4!F32+Лист4!J32*Лист4!E32</f>
        <v>0.92989076874374177</v>
      </c>
    </row>
    <row r="32" spans="1:4">
      <c r="A32" s="2">
        <v>41821</v>
      </c>
      <c r="B32">
        <f>Лист1!B33/(Лист1!B33+Лист2!B33)*Лист1!C33+Лист2!B33/(Лист2!B33+Лист1!B33)*Лист2!C33</f>
        <v>1.0605624498032864</v>
      </c>
      <c r="C32">
        <f>Лист3!J33*Лист3!X33+Лист3!K33*Лист3!Z33+Лист3!L33*Лист3!AA33+Лист3!M33*Лист3!Y33+Лист3!N33*Лист3!AB33+Лист3!O33*Лист3!AC33+Лист3!P33*Лист3!Y33+Лист3!Q33*Лист3!AA33</f>
        <v>1.3173756314075278</v>
      </c>
      <c r="D32">
        <f>Лист4!I33*Лист4!F33+Лист4!J33*Лист4!E33</f>
        <v>0.99907731040549796</v>
      </c>
    </row>
    <row r="33" spans="1:4">
      <c r="A33" s="2">
        <v>41913</v>
      </c>
      <c r="B33">
        <f>Лист1!B34/(Лист1!B34+Лист2!B34)*Лист1!C34+Лист2!B34/(Лист2!B34+Лист1!B34)*Лист2!C34</f>
        <v>1.024144432185585</v>
      </c>
      <c r="C33">
        <f>Лист3!J34*Лист3!X34+Лист3!K34*Лист3!Z34+Лист3!L34*Лист3!AA34+Лист3!M34*Лист3!Y34+Лист3!N34*Лист3!AB34+Лист3!O34*Лист3!AC34+Лист3!P34*Лист3!Y34+Лист3!Q34*Лист3!AA34</f>
        <v>1.2889158180201661</v>
      </c>
      <c r="D33">
        <f>Лист4!I34*Лист4!F34+Лист4!J34*Лист4!E34</f>
        <v>0.85735649015876914</v>
      </c>
    </row>
    <row r="34" spans="1:4">
      <c r="A34" s="2">
        <v>42005</v>
      </c>
      <c r="B34">
        <f>Лист1!B35/(Лист1!B35+Лист2!B35)*Лист1!C35+Лист2!B35/(Лист2!B35+Лист1!B35)*Лист2!C35</f>
        <v>1.0639876520830263</v>
      </c>
      <c r="C34">
        <f>Лист3!J35*Лист3!X35+Лист3!K35*Лист3!Z35+Лист3!L35*Лист3!AA35+Лист3!M35*Лист3!Y35+Лист3!N35*Лист3!AB35+Лист3!O35*Лист3!AC35+Лист3!P35*Лист3!Y35+Лист3!Q35*Лист3!AA35</f>
        <v>1.291072633099319</v>
      </c>
      <c r="D34">
        <f>Лист4!I35*Лист4!F35+Лист4!J35*Лист4!E35</f>
        <v>0.71647414414665245</v>
      </c>
    </row>
    <row r="35" spans="1:4">
      <c r="A35" s="2">
        <v>42095</v>
      </c>
      <c r="B35">
        <f>Лист1!B36/(Лист1!B36+Лист2!B36)*Лист1!C36+Лист2!B36/(Лист2!B36+Лист1!B36)*Лист2!C36</f>
        <v>0.99820055236072291</v>
      </c>
      <c r="C35">
        <f>Лист3!J36*Лист3!X36+Лист3!K36*Лист3!Z36+Лист3!L36*Лист3!AA36+Лист3!M36*Лист3!Y36+Лист3!N36*Лист3!AB36+Лист3!O36*Лист3!AC36+Лист3!P36*Лист3!Y36+Лист3!Q36*Лист3!AA36</f>
        <v>1.2979726831943195</v>
      </c>
      <c r="D35">
        <f>Лист4!I36*Лист4!F36+Лист4!J36*Лист4!E36</f>
        <v>1.4829226018365509</v>
      </c>
    </row>
    <row r="36" spans="1:4">
      <c r="A36" s="2">
        <v>42186</v>
      </c>
      <c r="B36">
        <f>Лист1!B37/(Лист1!B37+Лист2!B37)*Лист1!C37+Лист2!B37/(Лист2!B37+Лист1!B37)*Лист2!C37</f>
        <v>1.0474194205357705</v>
      </c>
      <c r="C36">
        <f>Лист3!J37*Лист3!X37+Лист3!K37*Лист3!Z37+Лист3!L37*Лист3!AA37+Лист3!M37*Лист3!Y37+Лист3!N37*Лист3!AB37+Лист3!O37*Лист3!AC37+Лист3!P37*Лист3!Y37+Лист3!Q37*Лист3!AA37</f>
        <v>1.2462871010409908</v>
      </c>
      <c r="D36">
        <f>Лист4!I37*Лист4!F37+Лист4!J37*Лист4!E37</f>
        <v>0.83131704369090498</v>
      </c>
    </row>
    <row r="37" spans="1:4">
      <c r="A37" s="2">
        <v>42278</v>
      </c>
      <c r="B37">
        <f>Лист1!B38/(Лист1!B38+Лист2!B38)*Лист1!C38+Лист2!B38/(Лист2!B38+Лист1!B38)*Лист2!C38</f>
        <v>1.0405132603196479</v>
      </c>
      <c r="C37">
        <f>Лист3!J38*Лист3!X38+Лист3!K38*Лист3!Z38+Лист3!L38*Лист3!AA38+Лист3!M38*Лист3!Y38+Лист3!N38*Лист3!AB38+Лист3!O38*Лист3!AC38+Лист3!P38*Лист3!Y38+Лист3!Q38*Лист3!AA38</f>
        <v>1.2969624065420495</v>
      </c>
      <c r="D37">
        <f>Лист4!I38*Лист4!F38+Лист4!J38*Лист4!E38</f>
        <v>0.90801884794313281</v>
      </c>
    </row>
    <row r="38" spans="1:4">
      <c r="A38" s="2">
        <v>42370</v>
      </c>
      <c r="B38">
        <f>Лист1!B39/(Лист1!B39+Лист2!B39)*Лист1!C39+Лист2!B39/(Лист2!B39+Лист1!B39)*Лист2!C39</f>
        <v>1.0414554089900154</v>
      </c>
      <c r="C38">
        <f>Лист3!J39*Лист3!X39+Лист3!K39*Лист3!Z39+Лист3!L39*Лист3!AA39+Лист3!M39*Лист3!Y39+Лист3!N39*Лист3!AB39+Лист3!O39*Лист3!AC39+Лист3!P39*Лист3!Y39+Лист3!Q39*Лист3!AA39</f>
        <v>1.3285986820160132</v>
      </c>
      <c r="D38">
        <f>Лист4!I39*Лист4!F39+Лист4!J39*Лист4!E39</f>
        <v>0.87194518938788168</v>
      </c>
    </row>
    <row r="39" spans="1:4">
      <c r="A39" s="2">
        <v>42461</v>
      </c>
      <c r="B39">
        <f>Лист1!B40/(Лист1!B40+Лист2!B40)*Лист1!C40+Лист2!B40/(Лист2!B40+Лист1!B40)*Лист2!C40</f>
        <v>0.94916213282698503</v>
      </c>
      <c r="C39">
        <f>Лист3!J40*Лист3!X40+Лист3!K40*Лист3!Z40+Лист3!L40*Лист3!AA40+Лист3!M40*Лист3!Y40+Лист3!N40*Лист3!AB40+Лист3!O40*Лист3!AC40+Лист3!P40*Лист3!Y40+Лист3!Q40*Лист3!AA40</f>
        <v>1.3693964824815756</v>
      </c>
      <c r="D39">
        <f>Лист4!I40*Лист4!F40+Лист4!J40*Лист4!E40</f>
        <v>1.0226219315325511</v>
      </c>
    </row>
    <row r="40" spans="1:4">
      <c r="A40" s="2">
        <v>42552</v>
      </c>
      <c r="B40">
        <f>Лист1!B41/(Лист1!B41+Лист2!B41)*Лист1!C41+Лист2!B41/(Лист2!B41+Лист1!B41)*Лист2!C41</f>
        <v>1.0419624256512099</v>
      </c>
      <c r="C40">
        <f>Лист3!J41*Лист3!X41+Лист3!K41*Лист3!Z41+Лист3!L41*Лист3!AA41+Лист3!M41*Лист3!Y41+Лист3!N41*Лист3!AB41+Лист3!O41*Лист3!AC41+Лист3!P41*Лист3!Y41+Лист3!Q41*Лист3!AA41</f>
        <v>1.273253029844484</v>
      </c>
      <c r="D40">
        <f>Лист4!I41*Лист4!F41+Лист4!J41*Лист4!E41</f>
        <v>0.98038894764449647</v>
      </c>
    </row>
    <row r="41" spans="1:4">
      <c r="A41" s="2">
        <v>42644</v>
      </c>
      <c r="B41">
        <f>Лист1!B42/(Лист1!B42+Лист2!B42)*Лист1!C42+Лист2!B42/(Лист2!B42+Лист1!B42)*Лист2!C42</f>
        <v>0.9861898561981306</v>
      </c>
      <c r="C41">
        <f>Лист3!J42*Лист3!X42+Лист3!K42*Лист3!Z42+Лист3!L42*Лист3!AA42+Лист3!M42*Лист3!Y42+Лист3!N42*Лист3!AB42+Лист3!O42*Лист3!AC42+Лист3!P42*Лист3!Y42+Лист3!Q42*Лист3!AA42</f>
        <v>1.3234285355600588</v>
      </c>
      <c r="D41">
        <f>Лист4!I42*Лист4!F42+Лист4!J42*Лист4!E42</f>
        <v>1.1064936217936849</v>
      </c>
    </row>
    <row r="42" spans="1:4">
      <c r="A42" s="2">
        <v>42736</v>
      </c>
      <c r="B42">
        <f>Лист1!B43/(Лист1!B43+Лист2!B43)*Лист1!C43+Лист2!B43/(Лист2!B43+Лист1!B43)*Лист2!C43</f>
        <v>1.0087807782476788</v>
      </c>
      <c r="C42">
        <f>Лист3!J43*Лист3!X43+Лист3!K43*Лист3!Z43+Лист3!L43*Лист3!AA43+Лист3!M43*Лист3!Y43+Лист3!N43*Лист3!AB43+Лист3!O43*Лист3!AC43+Лист3!P43*Лист3!Y43+Лист3!Q43*Лист3!AA43</f>
        <v>1.4283875366896752</v>
      </c>
      <c r="D42">
        <f>Лист4!I43*Лист4!F43+Лист4!J43*Лист4!E43</f>
        <v>1.022563041641475</v>
      </c>
    </row>
    <row r="43" spans="1:4">
      <c r="A43" s="2">
        <v>42826</v>
      </c>
      <c r="B43">
        <f>Лист1!B44/(Лист1!B44+Лист2!B44)*Лист1!C44+Лист2!B44/(Лист2!B44+Лист1!B44)*Лист2!C44</f>
        <v>0.96245187803839971</v>
      </c>
      <c r="C43">
        <f>Лист3!J44*Лист3!X44+Лист3!K44*Лист3!Z44+Лист3!L44*Лист3!AA44+Лист3!M44*Лист3!Y44+Лист3!N44*Лист3!AB44+Лист3!O44*Лист3!AC44+Лист3!P44*Лист3!Y44+Лист3!Q44*Лист3!AA44</f>
        <v>1.1568618549086171</v>
      </c>
      <c r="D43">
        <f>Лист4!I44*Лист4!F44+Лист4!J44*Лист4!E44</f>
        <v>1.3845399846681619</v>
      </c>
    </row>
    <row r="44" spans="1:4">
      <c r="A44" s="2">
        <v>42917</v>
      </c>
      <c r="B44">
        <f>Лист1!B45/(Лист1!B45+Лист2!B45)*Лист1!C45+Лист2!B45/(Лист2!B45+Лист1!B45)*Лист2!C45</f>
        <v>1.0495395539878878</v>
      </c>
      <c r="C44">
        <f>Лист3!J45*Лист3!X45+Лист3!K45*Лист3!Z45+Лист3!L45*Лист3!AA45+Лист3!M45*Лист3!Y45+Лист3!N45*Лист3!AB45+Лист3!O45*Лист3!AC45+Лист3!P45*Лист3!Y45+Лист3!Q45*Лист3!AA45</f>
        <v>1.2646733553785898</v>
      </c>
      <c r="D44">
        <f>Лист4!I45*Лист4!F45+Лист4!J45*Лист4!E45</f>
        <v>0.95056846135161677</v>
      </c>
    </row>
    <row r="45" spans="1:4">
      <c r="A45" s="2">
        <v>43009</v>
      </c>
      <c r="B45">
        <f>Лист1!B46/(Лист1!B46+Лист2!B46)*Лист1!C46+Лист2!B46/(Лист2!B46+Лист1!B46)*Лист2!C46</f>
        <v>1.0094235113865784</v>
      </c>
      <c r="C45">
        <f>Лист3!J46*Лист3!X46+Лист3!K46*Лист3!Z46+Лист3!L46*Лист3!AA46+Лист3!M46*Лист3!Y46+Лист3!N46*Лист3!AB46+Лист3!O46*Лист3!AC46+Лист3!P46*Лист3!Y46+Лист3!Q46*Лист3!AA46</f>
        <v>1.3346621396719909</v>
      </c>
      <c r="D45">
        <f>Лист4!I46*Лист4!F46+Лист4!J46*Лист4!E46</f>
        <v>0.83247065972009149</v>
      </c>
    </row>
    <row r="46" spans="1:4">
      <c r="A46" s="2">
        <v>43101</v>
      </c>
      <c r="B46">
        <f>Лист1!B47/(Лист1!B47+Лист2!B47)*Лист1!C47+Лист2!B47/(Лист2!B47+Лист1!B47)*Лист2!C47</f>
        <v>1.0542737987622564</v>
      </c>
      <c r="C46">
        <f>Лист3!J47*Лист3!X47+Лист3!K47*Лист3!Z47+Лист3!L47*Лист3!AA47+Лист3!M47*Лист3!Y47+Лист3!N47*Лист3!AB47+Лист3!O47*Лист3!AC47+Лист3!P47*Лист3!Y47+Лист3!Q47*Лист3!AA47</f>
        <v>1.2400494115909444</v>
      </c>
      <c r="D46">
        <f>Лист4!I47*Лист4!F47+Лист4!J47*Лист4!E47</f>
        <v>1.2442946870190941</v>
      </c>
    </row>
    <row r="47" spans="1:4">
      <c r="A47" s="2">
        <v>43191</v>
      </c>
      <c r="B47">
        <f>Лист1!B48/(Лист1!B48+Лист2!B48)*Лист1!C48+Лист2!B48/(Лист2!B48+Лист1!B48)*Лист2!C48</f>
        <v>0.9956879491080306</v>
      </c>
      <c r="C47">
        <f>Лист3!J48*Лист3!X48+Лист3!K48*Лист3!Z48+Лист3!L48*Лист3!AA48+Лист3!M48*Лист3!Y48+Лист3!N48*Лист3!AB48+Лист3!O48*Лист3!AC48+Лист3!P48*Лист3!Y48+Лист3!Q48*Лист3!AA48</f>
        <v>1.2440705155627629</v>
      </c>
      <c r="D47">
        <f>Лист4!I48*Лист4!F48+Лист4!J48*Лист4!E48</f>
        <v>0.9188334933128921</v>
      </c>
    </row>
    <row r="48" spans="1:4">
      <c r="A48" s="2">
        <v>43282</v>
      </c>
      <c r="B48">
        <f>Лист1!B49/(Лист1!B49+Лист2!B49)*Лист1!C49+Лист2!B49/(Лист2!B49+Лист1!B49)*Лист2!C49</f>
        <v>1.0298690877240468</v>
      </c>
      <c r="C48">
        <f>Лист3!J49*Лист3!X49+Лист3!K49*Лист3!Z49+Лист3!L49*Лист3!AA49+Лист3!M49*Лист3!Y49+Лист3!N49*Лист3!AB49+Лист3!O49*Лист3!AC49+Лист3!P49*Лист3!Y49+Лист3!Q49*Лист3!AA49</f>
        <v>1.2020108007449437</v>
      </c>
      <c r="D48">
        <f>Лист4!I49*Лист4!F49+Лист4!J49*Лист4!E49</f>
        <v>0.99044617155270609</v>
      </c>
    </row>
    <row r="49" spans="1:4">
      <c r="A49" s="2">
        <v>43374</v>
      </c>
      <c r="B49">
        <f>Лист1!B50/(Лист1!B50+Лист2!B50)*Лист1!C50+Лист2!B50/(Лист2!B50+Лист1!B50)*Лист2!C50</f>
        <v>1.0637742474145941</v>
      </c>
      <c r="C49">
        <f>Лист3!J50*Лист3!X50+Лист3!K50*Лист3!Z50+Лист3!L50*Лист3!AA50+Лист3!M50*Лист3!Y50+Лист3!N50*Лист3!AB50+Лист3!O50*Лист3!AC50+Лист3!P50*Лист3!Y50+Лист3!Q50*Лист3!AA50</f>
        <v>1.2135812003236086</v>
      </c>
      <c r="D49">
        <f>Лист4!I50*Лист4!F50+Лист4!J50*Лист4!E50</f>
        <v>0.93153922781659626</v>
      </c>
    </row>
    <row r="50" spans="1:4">
      <c r="A50" s="2">
        <v>43466</v>
      </c>
      <c r="B50">
        <f>Лист1!B51/(Лист1!B51+Лист2!B51)*Лист1!C51+Лист2!B51/(Лист2!B51+Лист1!B51)*Лист2!C51</f>
        <v>1.2059252315944062</v>
      </c>
      <c r="C50">
        <f>Лист3!J51*Лист3!X51+Лист3!K51*Лист3!Z51+Лист3!L51*Лист3!AA51+Лист3!M51*Лист3!Y51+Лист3!N51*Лист3!AB51+Лист3!O51*Лист3!AC51+Лист3!P51*Лист3!Y51+Лист3!Q51*Лист3!AA51</f>
        <v>1.297425743100556</v>
      </c>
      <c r="D50">
        <f>Лист4!I51*Лист4!F51+Лист4!J51*Лист4!E51</f>
        <v>1.177550701201618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Давыдович Давид Петрович</dc:creator>
  <cp:lastModifiedBy>Давыдович Давид Петрович</cp:lastModifiedBy>
  <dcterms:created xsi:type="dcterms:W3CDTF">2020-05-13T13:06:33Z</dcterms:created>
  <dcterms:modified xsi:type="dcterms:W3CDTF">2020-05-14T21:56:59Z</dcterms:modified>
</cp:coreProperties>
</file>